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9900" windowHeight="10635" tabRatio="696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QCS" sheetId="4" r:id="rId4"/>
    <sheet name="QCS Sign Off Form" sheetId="5" r:id="rId5"/>
  </sheets>
  <externalReferences>
    <externalReference r:id="rId8"/>
  </externalReferences>
  <definedNames>
    <definedName name="_xlnm.Print_Titles" localSheetId="3">'QCS'!$D:$D,'QCS'!$5:$11</definedName>
    <definedName name="_xlnm.Print_Titles" localSheetId="4">'QCS Sign Off Form'!$A:$A,'QCS Sign Off Form'!#REF!</definedName>
    <definedName name="SAPBEXq0001" localSheetId="0">'QCS'!$D$18</definedName>
    <definedName name="SAPBEXq0001f0CALMONTH2" localSheetId="0">'QCS'!$A$37:$B$37</definedName>
    <definedName name="SAPBEXq0001f0CALYEAR" localSheetId="0">'QCS'!$A$36:$B$36</definedName>
    <definedName name="SAPBEXq0001f0COMP_CODE" localSheetId="0">'QCS'!$A$19:$B$19</definedName>
    <definedName name="SAPBEXq0001f0PROFIT_CTR" localSheetId="0">'QCS'!$A$39:$B$39</definedName>
    <definedName name="SAPBEXq0001fBBI_C0002" localSheetId="0">'QCS'!$A$21:$B$21</definedName>
    <definedName name="SAPBEXq0001fBERP_C001" localSheetId="0">'QCS'!$A$27:$B$27</definedName>
    <definedName name="SAPBEXq0001fBERP_C002" localSheetId="0">'QCS'!$A$28:$B$28</definedName>
    <definedName name="SAPBEXq0001fBI_C0002" localSheetId="0">'QCS'!$A$20:$B$20</definedName>
    <definedName name="SAPBEXq0001fBI_C0003" localSheetId="0">'QCS'!$A$22:$B$22</definedName>
    <definedName name="SAPBEXq0001fD6RRJKTEFJRYITL4HGZSEFNGA" localSheetId="0">'QCS'!$A$38:$B$38</definedName>
    <definedName name="SAPBEXq0001fERP_C0006" localSheetId="0">'QCS'!$A$25:$B$25</definedName>
    <definedName name="SAPBEXq0001fERP_C0009" localSheetId="0">'QCS'!$A$31:$B$31</definedName>
    <definedName name="SAPBEXq0001fERP_C0010" localSheetId="0">'QCS'!$A$29:$B$29</definedName>
    <definedName name="SAPBEXq0001fERP_C0011" localSheetId="0">'QCS'!$A$26:$B$26</definedName>
    <definedName name="SAPBEXq0001fERP_C0012" localSheetId="0">'QCS'!$A$32:$B$32</definedName>
    <definedName name="SAPBEXq0001fERP_C0013" localSheetId="0">'QCS'!$A$30:$B$30</definedName>
    <definedName name="SAPBEXq0001fERP_C0014" localSheetId="0">'QCS'!$A$34:$B$34</definedName>
    <definedName name="SAPBEXq0001fERP_C0019" localSheetId="0">'QCS'!$A$24:$B$24</definedName>
    <definedName name="SAPBEXq0001fERP_C0035" localSheetId="0">'QCS'!$A$35:$B$35</definedName>
    <definedName name="SAPBEXq0001fERP_C0051" localSheetId="0">'QCS'!$A$33:$B$33</definedName>
    <definedName name="SAPBEXq0001fERP_C0081" localSheetId="0">'QCS'!$A$23:$B$23</definedName>
    <definedName name="SAPBEXq0001fERP_C0317" localSheetId="0">'QCS'!#REF!</definedName>
    <definedName name="SAPBEXq0001fERP_C0318" localSheetId="0">'QCS'!#REF!</definedName>
    <definedName name="SAPBEXq0001fERP_C0319" localSheetId="0">'QCS'!#REF!</definedName>
    <definedName name="SAPBEXq0001fERP_C0320" localSheetId="0">'QCS'!#REF!</definedName>
    <definedName name="SAPBEXq0001fERP_C0321" localSheetId="0">'QCS'!$A$40:$B$40</definedName>
    <definedName name="SAPBEXq0001fERP_C0322" localSheetId="0">'QCS'!#REF!</definedName>
    <definedName name="SAPBEXq0001fERP_C0324" localSheetId="0">'QCS'!#REF!</definedName>
    <definedName name="SAPBEXq0001fERP_C0325" localSheetId="0">'QCS'!#REF!</definedName>
    <definedName name="SAPBEXq0001fERP_C0326" localSheetId="0">'QCS'!#REF!</definedName>
    <definedName name="SAPBEXq0001tREPTXTLG" localSheetId="0">'QCS'!$A$1:$B$1</definedName>
    <definedName name="SAPBEXq0001tROLLUPTIME" localSheetId="0">'QCS'!$D$8:$E$8</definedName>
    <definedName name="SAPBEXq0001tSYUSER" localSheetId="0">'QCS'!$D$9:$E$9</definedName>
    <definedName name="SAPBEXq0001tSYUZEIT" localSheetId="0">'QCS'!$D$10:$E$10</definedName>
    <definedName name="SAPBEXq0001tVARIABLE_BCALYRMONTHRANGE" localSheetId="0">'QCS'!$D$4:$E$4</definedName>
    <definedName name="SAPBEXq0001tVARIABLE_BCRCTGRY" localSheetId="0">'QCS'!$D$5:$E$5</definedName>
    <definedName name="SAPBEXq0001tVARIABLE_BMTDFX" localSheetId="0">'QCS'!$D$7:$E$7</definedName>
    <definedName name="SAPBEXq0001tVARIABLE_BOLKMTHRNGE" localSheetId="0">'QCS'!$D$6:$E$6</definedName>
    <definedName name="SAPBEXrevision" hidden="1">8</definedName>
    <definedName name="SAPBEXsysID" hidden="1">"BD2"</definedName>
    <definedName name="SAPBEXwbID" hidden="1">"D6RROW121KB9GA33MQH9E6XRU"</definedName>
  </definedNames>
  <calcPr fullCalcOnLoad="1"/>
</workbook>
</file>

<file path=xl/sharedStrings.xml><?xml version="1.0" encoding="utf-8"?>
<sst xmlns="http://schemas.openxmlformats.org/spreadsheetml/2006/main" count="3290" uniqueCount="800">
  <si>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</si>
  <si>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</si>
  <si>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</si>
  <si>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</si>
  <si>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</si>
  <si>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</si>
  <si>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</si>
  <si>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</si>
  <si>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</si>
  <si>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</si>
  <si>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</si>
  <si>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</si>
  <si>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</si>
  <si>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</si>
  <si>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</si>
  <si>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</si>
  <si>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</si>
  <si>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</si>
  <si>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</si>
  <si>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</si>
  <si>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</si>
  <si>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</si>
  <si>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</si>
  <si>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</si>
  <si>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</si>
  <si>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</si>
  <si>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</si>
  <si>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</si>
  <si>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</si>
  <si>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</si>
  <si>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</si>
  <si>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</si>
  <si>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</si>
  <si>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</si>
  <si>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</si>
  <si>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</si>
  <si>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</si>
  <si>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</si>
  <si>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</si>
  <si>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</si>
  <si>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</si>
  <si>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</si>
  <si>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</si>
  <si>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</si>
  <si>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</si>
  <si>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</si>
  <si>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</si>
  <si>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</si>
  <si>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</si>
  <si>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</si>
  <si>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</si>
  <si>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</si>
  <si>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</si>
  <si>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</si>
  <si>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</si>
  <si>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</si>
  <si>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</si>
  <si>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</si>
  <si>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</si>
  <si>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</si>
  <si>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</si>
  <si>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</si>
  <si>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</si>
  <si>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</si>
  <si>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</si>
  <si>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</si>
  <si>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</si>
  <si>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</si>
  <si>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</si>
  <si>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</si>
  <si>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</si>
  <si>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</si>
  <si>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</si>
  <si>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</si>
  <si>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</si>
  <si>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</si>
  <si>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</si>
  <si>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</si>
  <si>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</si>
  <si>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</si>
  <si>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</si>
  <si>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</si>
  <si>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</si>
  <si>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</si>
  <si>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</si>
  <si>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</si>
  <si>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</si>
  <si>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</si>
  <si>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</si>
  <si>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</si>
  <si>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</si>
  <si>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</si>
  <si>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</si>
  <si>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</si>
  <si>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</si>
  <si>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</si>
  <si>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</si>
  <si>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</si>
  <si>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</si>
  <si>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</si>
  <si>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</si>
  <si>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</si>
  <si>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</si>
  <si>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</si>
  <si>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</si>
  <si>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</si>
  <si>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</si>
  <si>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</si>
  <si>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</si>
  <si>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</si>
  <si>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</si>
  <si>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</si>
  <si>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</si>
  <si>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</si>
  <si>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</si>
  <si>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</si>
  <si>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</si>
  <si>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</si>
  <si>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</si>
  <si>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</si>
  <si>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</si>
  <si>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</si>
  <si>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</si>
  <si>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</si>
  <si>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</si>
  <si>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</si>
  <si>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</si>
  <si>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</si>
  <si>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</si>
  <si>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</si>
  <si>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</si>
  <si>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</si>
  <si>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</si>
  <si>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</si>
  <si>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</si>
  <si>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</si>
  <si>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</si>
  <si>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</si>
  <si>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</si>
  <si>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</si>
  <si>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</si>
  <si>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</si>
  <si>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</si>
  <si>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</si>
  <si>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</si>
  <si>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</si>
  <si>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</si>
  <si>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</si>
  <si>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</si>
  <si>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</si>
  <si>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</si>
  <si>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</si>
  <si>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</si>
  <si>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</si>
  <si>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</si>
  <si>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</si>
  <si>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</si>
  <si>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</si>
  <si>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</si>
  <si>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</si>
  <si>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</si>
  <si>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</si>
  <si>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</si>
  <si>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</si>
  <si>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</si>
  <si>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</si>
  <si>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</si>
  <si>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</si>
  <si>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</si>
  <si>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</si>
  <si>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</si>
  <si>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</si>
  <si>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</si>
  <si>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</si>
  <si>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</si>
  <si>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</si>
  <si>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</si>
  <si>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</si>
  <si>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</si>
  <si>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</si>
  <si>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</si>
  <si>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</si>
  <si>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</si>
  <si>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</si>
  <si>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</si>
  <si>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</si>
  <si>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</si>
  <si>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</si>
  <si>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</si>
  <si>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</si>
  <si>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</si>
  <si>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</si>
  <si>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</si>
  <si>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</si>
  <si>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</si>
  <si>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</si>
  <si>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</si>
  <si>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</si>
  <si>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</si>
  <si>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</si>
  <si>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</si>
  <si>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</si>
  <si>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</si>
  <si>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</si>
  <si>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</si>
  <si>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</si>
  <si>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</si>
  <si>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</si>
  <si>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</si>
  <si>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</si>
  <si>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</si>
  <si>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</si>
  <si>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</si>
  <si>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</si>
  <si>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</si>
  <si>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</si>
  <si>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</si>
  <si>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</si>
  <si>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</si>
  <si>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</si>
  <si>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</si>
  <si>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</si>
  <si>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</si>
  <si>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</si>
  <si>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</si>
  <si>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</si>
  <si>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</si>
  <si>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</si>
  <si>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</si>
  <si>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</si>
  <si>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</si>
  <si>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</si>
  <si>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</si>
  <si>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</si>
  <si>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</si>
  <si>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</si>
  <si>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</si>
  <si>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</si>
  <si>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</si>
  <si>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</si>
  <si>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</si>
  <si>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</si>
  <si>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</si>
  <si>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</si>
  <si>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</si>
  <si>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</si>
  <si>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</si>
  <si>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</si>
  <si>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</si>
  <si>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</si>
  <si>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</si>
  <si>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</si>
  <si>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</si>
  <si>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</si>
  <si>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</si>
  <si>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</si>
  <si>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</si>
  <si>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</si>
  <si>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</si>
  <si>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</si>
  <si>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</si>
  <si>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</si>
  <si>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</si>
  <si>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</si>
  <si>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</si>
  <si>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</si>
  <si>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</si>
  <si>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</si>
  <si>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</si>
  <si>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</si>
  <si>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</si>
  <si>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</si>
  <si>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</si>
  <si>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</si>
  <si>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</si>
  <si>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</si>
  <si>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</si>
  <si>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</si>
  <si>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</si>
  <si>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</si>
  <si>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</si>
  <si>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</si>
  <si>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</si>
  <si>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</si>
  <si>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</si>
  <si>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</si>
  <si>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</si>
  <si>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</si>
  <si>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</si>
  <si>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</si>
  <si>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</si>
  <si>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</si>
  <si>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</si>
  <si>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</si>
  <si>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</si>
  <si>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</si>
  <si>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</si>
  <si>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</si>
  <si>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</si>
  <si>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</si>
  <si>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</si>
  <si>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</si>
  <si>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</si>
  <si>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</si>
  <si>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</si>
  <si>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</si>
  <si>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</si>
  <si>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</si>
  <si>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</si>
  <si>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</si>
  <si>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</si>
  <si>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</si>
  <si>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</si>
  <si>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</si>
  <si>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</si>
  <si>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</si>
  <si>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</si>
  <si>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</si>
  <si>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</si>
  <si>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</si>
  <si>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</si>
  <si>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</si>
  <si>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</si>
  <si>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</si>
  <si>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</si>
  <si>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</si>
  <si>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</si>
  <si>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</si>
  <si>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</si>
  <si>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</si>
  <si>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</si>
  <si>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</si>
  <si>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</si>
  <si>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</si>
  <si>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</si>
  <si>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</si>
  <si>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</si>
  <si>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</si>
  <si>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</si>
  <si>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</si>
  <si>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</si>
  <si>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</si>
  <si>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</si>
  <si>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</si>
  <si>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</si>
  <si>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</si>
  <si>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</si>
  <si>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</si>
  <si>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</si>
  <si>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</si>
  <si>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</si>
  <si>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</si>
  <si>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</si>
  <si>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</si>
  <si>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</si>
  <si>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</si>
  <si>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</si>
  <si>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</si>
  <si>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</si>
  <si>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</si>
  <si>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</si>
  <si>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</si>
  <si>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</si>
  <si>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</si>
  <si>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</si>
  <si>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</si>
  <si>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</si>
  <si>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</si>
  <si>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</si>
  <si>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</si>
  <si>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</si>
  <si>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</si>
  <si>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</si>
  <si>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</si>
  <si>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</si>
  <si>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</si>
  <si>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</si>
  <si>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</si>
  <si>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</si>
  <si>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,Origin. on resp. Road
Termin. on Line,Origin. on resp. Road
Deliv. to connection,Rec. from conn. carriers
Termin. on Line...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</si>
  <si>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</si>
  <si>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</si>
  <si>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</si>
  <si>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</si>
  <si>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</si>
  <si>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</si>
  <si>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</si>
  <si>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</si>
  <si>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01</t>
  </si>
  <si>
    <t>011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</si>
  <si>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</si>
  <si>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</si>
  <si>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</si>
  <si>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</si>
  <si>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</si>
  <si>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</si>
  <si>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</si>
  <si>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</si>
  <si>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</si>
  <si>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</si>
  <si>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</si>
  <si>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</si>
  <si>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012</t>
  </si>
  <si>
    <t>0122</t>
  </si>
  <si>
    <t>01221</t>
  </si>
  <si>
    <t>0129</t>
  </si>
  <si>
    <t>01295</t>
  </si>
  <si>
    <t>013</t>
  </si>
  <si>
    <t>0131</t>
  </si>
  <si>
    <t>01318</t>
  </si>
  <si>
    <t>0134</t>
  </si>
  <si>
    <t>01341</t>
  </si>
  <si>
    <t>01342</t>
  </si>
  <si>
    <t>0139</t>
  </si>
  <si>
    <t>014</t>
  </si>
  <si>
    <t>0142</t>
  </si>
  <si>
    <t>019</t>
  </si>
  <si>
    <t>0191</t>
  </si>
  <si>
    <t>08</t>
  </si>
  <si>
    <t>086</t>
  </si>
  <si>
    <t>09</t>
  </si>
  <si>
    <t>091</t>
  </si>
  <si>
    <t>0912</t>
  </si>
  <si>
    <t>103</t>
  </si>
  <si>
    <t>1032</t>
  </si>
  <si>
    <t>105</t>
  </si>
  <si>
    <t>109</t>
  </si>
  <si>
    <t>111</t>
  </si>
  <si>
    <t>11112</t>
  </si>
  <si>
    <t>112</t>
  </si>
  <si>
    <t>1121</t>
  </si>
  <si>
    <t>131</t>
  </si>
  <si>
    <t>132</t>
  </si>
  <si>
    <t>142</t>
  </si>
  <si>
    <t>14219</t>
  </si>
  <si>
    <t>144</t>
  </si>
  <si>
    <t>14412</t>
  </si>
  <si>
    <t>14413</t>
  </si>
  <si>
    <t>145</t>
  </si>
  <si>
    <t>147</t>
  </si>
  <si>
    <t>14711</t>
  </si>
  <si>
    <t>14715</t>
  </si>
  <si>
    <t>14716</t>
  </si>
  <si>
    <t>149</t>
  </si>
  <si>
    <t>14911</t>
  </si>
  <si>
    <t>192</t>
  </si>
  <si>
    <t>196</t>
  </si>
  <si>
    <t>201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</si>
  <si>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</si>
  <si>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</si>
  <si>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</si>
  <si>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</si>
  <si>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</si>
  <si>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</si>
  <si>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</si>
  <si>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</si>
  <si>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</si>
  <si>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</si>
  <si>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</si>
  <si>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</si>
  <si>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</si>
  <si>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</si>
  <si>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</si>
  <si>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</si>
  <si>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</si>
  <si>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</si>
  <si>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</si>
  <si>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</si>
  <si>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</si>
  <si>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</si>
  <si>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</si>
  <si>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</si>
  <si>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</si>
  <si>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</si>
  <si>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</si>
  <si>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</si>
  <si>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</si>
  <si>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</si>
  <si>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</si>
  <si>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</si>
  <si>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</si>
  <si>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</si>
  <si>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</si>
  <si>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</si>
  <si>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</si>
  <si>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</si>
  <si>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</si>
  <si>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</si>
  <si>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</si>
  <si>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</si>
  <si>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</si>
  <si>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</si>
  <si>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</si>
  <si>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</si>
  <si>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</si>
  <si>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</si>
  <si>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</si>
  <si>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</si>
  <si>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</si>
  <si>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</si>
  <si>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</si>
  <si>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</si>
  <si>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</si>
  <si>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20921</t>
  </si>
  <si>
    <t>20923</t>
  </si>
  <si>
    <t>2093</t>
  </si>
  <si>
    <t>2094</t>
  </si>
  <si>
    <t>2096</t>
  </si>
  <si>
    <t>2098</t>
  </si>
  <si>
    <t>211</t>
  </si>
  <si>
    <t>221</t>
  </si>
  <si>
    <t>224</t>
  </si>
  <si>
    <t>227</t>
  </si>
  <si>
    <t>229</t>
  </si>
  <si>
    <t>231</t>
  </si>
  <si>
    <t>233</t>
  </si>
  <si>
    <t>239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</si>
  <si>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</si>
  <si>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</si>
  <si>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</si>
  <si>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</si>
  <si>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</si>
  <si>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</si>
  <si>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</si>
  <si>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</si>
  <si>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</si>
  <si>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</si>
  <si>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</si>
  <si>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</si>
  <si>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</si>
  <si>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251</t>
  </si>
  <si>
    <t>254</t>
  </si>
  <si>
    <t>259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</si>
  <si>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</si>
  <si>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</si>
  <si>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</si>
  <si>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</si>
  <si>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</si>
  <si>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</si>
  <si>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</si>
  <si>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</si>
  <si>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</si>
  <si>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</si>
  <si>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</si>
  <si>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</si>
  <si>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</si>
  <si>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</si>
  <si>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</si>
  <si>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26613</t>
  </si>
  <si>
    <t>273</t>
  </si>
  <si>
    <t>274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</si>
  <si>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</si>
  <si>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</si>
  <si>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</si>
  <si>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</si>
  <si>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</si>
  <si>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</si>
  <si>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</si>
  <si>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</si>
  <si>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</si>
  <si>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</si>
  <si>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</si>
  <si>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</si>
  <si>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</si>
  <si>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</si>
  <si>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</si>
  <si>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</si>
  <si>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</si>
  <si>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</si>
  <si>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</si>
  <si>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</si>
  <si>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</si>
  <si>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</si>
  <si>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291</t>
  </si>
  <si>
    <t>29111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</si>
  <si>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</si>
  <si>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</si>
  <si>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</si>
  <si>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</si>
  <si>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</si>
  <si>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</si>
  <si>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</si>
  <si>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</si>
  <si>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2952</t>
  </si>
  <si>
    <t>299</t>
  </si>
  <si>
    <t>29911</t>
  </si>
  <si>
    <t>29913</t>
  </si>
  <si>
    <t>301</t>
  </si>
  <si>
    <t>306</t>
  </si>
  <si>
    <t>307</t>
  </si>
  <si>
    <t>321</t>
  </si>
  <si>
    <t>322</t>
  </si>
  <si>
    <t>3221</t>
  </si>
  <si>
    <t>324</t>
  </si>
  <si>
    <t>32411</t>
  </si>
  <si>
    <t>325</t>
  </si>
  <si>
    <t>3251</t>
  </si>
  <si>
    <t>32511</t>
  </si>
  <si>
    <t>3255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</si>
  <si>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</si>
  <si>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</si>
  <si>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</si>
  <si>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</si>
  <si>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</si>
  <si>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</si>
  <si>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</si>
  <si>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</si>
  <si>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</si>
  <si>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331</t>
  </si>
  <si>
    <t>3312</t>
  </si>
  <si>
    <t>33121</t>
  </si>
  <si>
    <t>3313</t>
  </si>
  <si>
    <t>3315</t>
  </si>
  <si>
    <t>332</t>
  </si>
  <si>
    <t>33211</t>
  </si>
  <si>
    <t>333</t>
  </si>
  <si>
    <t>3332</t>
  </si>
  <si>
    <t>3333</t>
  </si>
  <si>
    <t>3334</t>
  </si>
  <si>
    <t>335</t>
  </si>
  <si>
    <t>3352</t>
  </si>
  <si>
    <t>339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</si>
  <si>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</si>
  <si>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</si>
  <si>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</si>
  <si>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</si>
  <si>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</si>
  <si>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</si>
  <si>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</si>
  <si>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</si>
  <si>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</si>
  <si>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</si>
  <si>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</si>
  <si>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</si>
  <si>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</si>
  <si>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351</t>
  </si>
  <si>
    <t>352</t>
  </si>
  <si>
    <t>3524</t>
  </si>
  <si>
    <t>353</t>
  </si>
  <si>
    <t>3531</t>
  </si>
  <si>
    <t>3532</t>
  </si>
  <si>
    <t>3537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</si>
  <si>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</si>
  <si>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</si>
  <si>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</si>
  <si>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</si>
  <si>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</si>
  <si>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</si>
  <si>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</si>
  <si>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</si>
  <si>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</si>
  <si>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</si>
  <si>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</si>
  <si>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</si>
  <si>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</si>
  <si>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</si>
  <si>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</si>
  <si>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369</t>
  </si>
  <si>
    <t>371</t>
  </si>
  <si>
    <t>3711</t>
  </si>
  <si>
    <t>37111</t>
  </si>
  <si>
    <t>37112</t>
  </si>
  <si>
    <t>3714</t>
  </si>
  <si>
    <t>37147</t>
  </si>
  <si>
    <t>373</t>
  </si>
  <si>
    <t>374</t>
  </si>
  <si>
    <t>37422</t>
  </si>
  <si>
    <t>375</t>
  </si>
  <si>
    <t>379</t>
  </si>
  <si>
    <t>38</t>
  </si>
  <si>
    <t>384</t>
  </si>
  <si>
    <t>386</t>
  </si>
  <si>
    <t>39</t>
  </si>
  <si>
    <t>394</t>
  </si>
  <si>
    <t>3949</t>
  </si>
  <si>
    <t>399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</si>
  <si>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</si>
  <si>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</si>
  <si>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</si>
  <si>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</si>
  <si>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</si>
  <si>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</si>
  <si>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</si>
  <si>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</si>
  <si>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</si>
  <si>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41114</t>
  </si>
  <si>
    <t>41115</t>
  </si>
  <si>
    <t>42</t>
  </si>
  <si>
    <t>422</t>
  </si>
  <si>
    <t>423</t>
  </si>
  <si>
    <t>44</t>
  </si>
  <si>
    <t>441</t>
  </si>
  <si>
    <t>46</t>
  </si>
  <si>
    <t>461</t>
  </si>
  <si>
    <t>462</t>
  </si>
  <si>
    <t>47</t>
  </si>
  <si>
    <t>471</t>
  </si>
  <si>
    <t>Form QCS</t>
  </si>
  <si>
    <t>REMARKS -- CHECK ONE</t>
  </si>
  <si>
    <t>THIS REPORT INCLUDES ALL COMMODITY</t>
  </si>
  <si>
    <t xml:space="preserve">STATISTICS FOR THE PERIOD COVERED     </t>
  </si>
  <si>
    <t xml:space="preserve">A SUPPLEMENTAL REPORT HAS BEEN FILED  </t>
  </si>
  <si>
    <t xml:space="preserve">COVERING TRAFFIC INVOLVING LESS THAN  </t>
  </si>
  <si>
    <t xml:space="preserve">THREE SHIPPERS REPORTABLE IN ANY ONE  </t>
  </si>
  <si>
    <t xml:space="preserve">COMMODITY CODE.                       </t>
  </si>
  <si>
    <t xml:space="preserve">SUPPLEMENTAL REPORT NOT OPEN TO       </t>
  </si>
  <si>
    <t xml:space="preserve">PUBLIC INSPECTION.    </t>
  </si>
  <si>
    <t xml:space="preserve">CHECK HERE,    </t>
  </si>
  <si>
    <t xml:space="preserve">IF SYSTEM REPORT, AND NAME OPERATING  </t>
  </si>
  <si>
    <t xml:space="preserve">RAILROADS INCLUDED.       </t>
  </si>
  <si>
    <t xml:space="preserve">                                                                                      </t>
  </si>
  <si>
    <t xml:space="preserve">                             ADDRESS                                                  </t>
  </si>
  <si>
    <t xml:space="preserve">                                     -----------------------------------------------  </t>
  </si>
  <si>
    <t xml:space="preserve">                                         -P.O. BOX OR STREET-     -STATE- -ZIP CODE-  </t>
  </si>
  <si>
    <t xml:space="preserve"> DATE                , 20                   TELEPHONE NUMBER                          </t>
  </si>
  <si>
    <t xml:space="preserve">      ---------------    ---                                 -----------------------  </t>
  </si>
  <si>
    <t xml:space="preserve">                                                               AREA CODE- -NUMBER-    </t>
  </si>
  <si>
    <t>FOR CALENDAR YEAR  2010</t>
  </si>
  <si>
    <t>THE BLANKS BELOW SHOULD BE COMPLETED IF FREIGHT SERVICE OPERATIONS WERE NOT</t>
  </si>
  <si>
    <t>CONDUCTED DURING THE ENTIRE PERIOD FOR WHICH THE FORM PROVIDES</t>
  </si>
  <si>
    <t>REPORT COVERS THE PERIOD___________________, 20_____ TO___________________, 20______</t>
  </si>
  <si>
    <t>CERTIFICATION</t>
  </si>
  <si>
    <t xml:space="preserve"> I, THE UNDERSIGNED</t>
  </si>
  <si>
    <t xml:space="preserve">IN ACCORDANCE WITH EFFECTIVE RULES PROMULGATED BY THE SURFACE TRANSPORTATION BOARD.  </t>
  </si>
  <si>
    <t>STATE THAT THIS REPORT WAS PREPARED BY ME OR UNDER MY SUPERVISION.  I HAVE CAREFULLY</t>
  </si>
  <si>
    <t>EXAMINED IT, AND ON THE BASIS OF MY KNOWLEDGE, BELIEF, AND VERIFICATION WHERE</t>
  </si>
  <si>
    <t>NECESSARY, I DECLARE IT TO BE A FULL, TRUE AND CORRECT STATEMENT OF THE FREIGHT</t>
  </si>
  <si>
    <t>COMMODITY STATISTICS NAMED, AND THAT THE VARIOUS ITEMS HERE REPORTED WERE DETERMINED</t>
  </si>
  <si>
    <t>OF CP RAIL SYSTEM</t>
  </si>
  <si>
    <t>_______________________________________________</t>
  </si>
  <si>
    <t>______________________________________________________________</t>
  </si>
  <si>
    <t xml:space="preserve">                                           </t>
  </si>
  <si>
    <t>084</t>
  </si>
  <si>
    <t>101</t>
  </si>
  <si>
    <t>14411</t>
  </si>
  <si>
    <t>14714</t>
  </si>
  <si>
    <t>2095</t>
  </si>
  <si>
    <t>2298</t>
  </si>
  <si>
    <t>28213</t>
  </si>
  <si>
    <t>29914</t>
  </si>
  <si>
    <t>3253</t>
  </si>
  <si>
    <t>33119</t>
  </si>
  <si>
    <t>395</t>
  </si>
  <si>
    <t>421</t>
  </si>
  <si>
    <t>RBTC, LH, FUEL, SURC, _FAT, RBTS, RBTN</t>
  </si>
  <si>
    <t>0112</t>
  </si>
  <si>
    <t>01195</t>
  </si>
  <si>
    <t>0121</t>
  </si>
  <si>
    <t>0123</t>
  </si>
  <si>
    <t>0133</t>
  </si>
  <si>
    <t>08423</t>
  </si>
  <si>
    <t>141</t>
  </si>
  <si>
    <t>14211</t>
  </si>
  <si>
    <t>14511</t>
  </si>
  <si>
    <t>14914</t>
  </si>
  <si>
    <t>20611</t>
  </si>
  <si>
    <t>222</t>
  </si>
  <si>
    <t>238</t>
  </si>
  <si>
    <t>253</t>
  </si>
  <si>
    <t>272</t>
  </si>
  <si>
    <t>29112</t>
  </si>
  <si>
    <t>304</t>
  </si>
  <si>
    <t>33111</t>
  </si>
  <si>
    <t>3331</t>
  </si>
  <si>
    <t>3357</t>
  </si>
  <si>
    <t>336</t>
  </si>
  <si>
    <t>3361</t>
  </si>
  <si>
    <t>3712</t>
  </si>
  <si>
    <t>372</t>
  </si>
  <si>
    <t>381</t>
  </si>
  <si>
    <t>396</t>
  </si>
  <si>
    <t>41111</t>
  </si>
  <si>
    <t>July 2015..September 2015</t>
  </si>
  <si>
    <t>FUEL, LH, RBTC, RBTN, RBTS, SURC, _FAT</t>
  </si>
  <si>
    <t>1031</t>
  </si>
  <si>
    <t>14713</t>
  </si>
  <si>
    <t>14913</t>
  </si>
  <si>
    <t>2011</t>
  </si>
  <si>
    <t>20911</t>
  </si>
  <si>
    <t>223</t>
  </si>
  <si>
    <t>24212</t>
  </si>
  <si>
    <t>271</t>
  </si>
  <si>
    <t>278</t>
  </si>
  <si>
    <t>302</t>
  </si>
  <si>
    <t>303</t>
  </si>
  <si>
    <t>316</t>
  </si>
  <si>
    <t>3351</t>
  </si>
  <si>
    <t>3391</t>
  </si>
  <si>
    <t>3533</t>
  </si>
  <si>
    <t>367</t>
  </si>
  <si>
    <t>382</t>
  </si>
  <si>
    <t>393</t>
  </si>
  <si>
    <t>412</t>
  </si>
  <si>
    <t>GRAND TOTAL</t>
  </si>
  <si>
    <t>REPORT COVERS THE PERIOD July 1rst ,  2015 TO September 30th, 2015</t>
  </si>
  <si>
    <t>ADDRESS: 1100 Avenue des Canadiens</t>
  </si>
  <si>
    <t>P.O. BOX OR STREET-STATE-ZIP CODE: Montreal, Quebec, H3B 2S2</t>
  </si>
  <si>
    <t>TELEPHONE NUMBER(AREA CODE-NUMBER):  (514) 395-7089</t>
  </si>
  <si>
    <t xml:space="preserve"> DATE:  October 21rst, 2015</t>
  </si>
  <si>
    <t>Miles of Road Operated -  4854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</si>
</sst>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;\-\ #,##0"/>
    <numFmt numFmtId="173" formatCode="#,##0.0000000"/>
    <numFmt numFmtId="174" formatCode="#,##0.0000"/>
    <numFmt numFmtId="175" formatCode="#,##0.0000;\-\ #,##0.0000"/>
    <numFmt numFmtId="176" formatCode="#,##0\ &quot;EA&quot;"/>
    <numFmt numFmtId="177" formatCode="#,##0.0000000;\-\ #,##0.0000000"/>
    <numFmt numFmtId="178" formatCode="#,##0.0"/>
    <numFmt numFmtId="179" formatCode="#,##0.0;\-\ #,##0.0"/>
    <numFmt numFmtId="180" formatCode="#,##0.00\ &quot;EA&quot;"/>
    <numFmt numFmtId="181" formatCode="\$\ #,##0.00"/>
    <numFmt numFmtId="182" formatCode="#,##0.00\ &quot;EA&quot;;\-\ #,##0.00\ &quot;EA&quot;"/>
    <numFmt numFmtId="183" formatCode="\$\ #,##0.00;\$\ \-\ #,##0.00"/>
    <numFmt numFmtId="184" formatCode="#,##0\ &quot;TON&quot;"/>
    <numFmt numFmtId="185" formatCode="#,##0\ &quot;EA&quot;;\-\ #,##0\ &quot;EA&quot;"/>
    <numFmt numFmtId="186" formatCode="#,##0\ &quot;TON&quot;;\-\ #,##0\ &quot;TON&quot;"/>
    <numFmt numFmtId="187" formatCode="#,##0.00;\-\ #,##0.00"/>
    <numFmt numFmtId="188" formatCode="0;[Red]0"/>
    <numFmt numFmtId="189" formatCode="#,##0;[Red]#,##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10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0" fillId="51" borderId="9" applyNumberFormat="0" applyProtection="0">
      <alignment horizontal="center" vertical="center" wrapText="1"/>
    </xf>
    <xf numFmtId="0" fontId="0" fillId="34" borderId="9" applyNumberFormat="0" applyProtection="0">
      <alignment horizontal="left" vertical="center" indent="1"/>
    </xf>
    <xf numFmtId="0" fontId="7" fillId="0" borderId="0">
      <alignment/>
      <protection/>
    </xf>
    <xf numFmtId="4" fontId="8" fillId="45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9" fillId="0" borderId="0" xfId="0" applyFont="1" applyAlignment="1" applyProtection="1" quotePrefix="1">
      <alignment/>
      <protection locked="0"/>
    </xf>
    <xf numFmtId="0" fontId="10" fillId="0" borderId="0" xfId="0" applyFont="1" applyAlignment="1">
      <alignment/>
    </xf>
    <xf numFmtId="0" fontId="0" fillId="0" borderId="0" xfId="0" applyAlignment="1" applyProtection="1" quotePrefix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4" fontId="11" fillId="0" borderId="0" xfId="0" applyNumberFormat="1" applyFont="1" applyAlignment="1" applyProtection="1">
      <alignment horizontal="center"/>
      <protection locked="0"/>
    </xf>
    <xf numFmtId="188" fontId="0" fillId="0" borderId="0" xfId="0" applyNumberFormat="1" applyAlignment="1">
      <alignment/>
    </xf>
    <xf numFmtId="188" fontId="7" fillId="0" borderId="0" xfId="97" applyNumberFormat="1" applyAlignment="1">
      <alignment/>
      <protection/>
    </xf>
    <xf numFmtId="188" fontId="0" fillId="0" borderId="0" xfId="0" applyNumberFormat="1" applyAlignment="1">
      <alignment/>
    </xf>
    <xf numFmtId="188" fontId="0" fillId="0" borderId="0" xfId="0" applyNumberFormat="1" applyAlignment="1" applyProtection="1">
      <alignment/>
      <protection locked="0"/>
    </xf>
    <xf numFmtId="188" fontId="0" fillId="0" borderId="0" xfId="0" applyNumberFormat="1" applyAlignment="1" applyProtection="1" quotePrefix="1">
      <alignment/>
      <protection locked="0"/>
    </xf>
    <xf numFmtId="188" fontId="11" fillId="0" borderId="0" xfId="0" applyNumberFormat="1" applyFont="1" applyAlignment="1" applyProtection="1">
      <alignment horizontal="center"/>
      <protection locked="0"/>
    </xf>
    <xf numFmtId="188" fontId="10" fillId="34" borderId="9" xfId="64" applyNumberFormat="1" applyAlignment="1">
      <alignment horizontal="left" vertical="center"/>
    </xf>
    <xf numFmtId="188" fontId="3" fillId="45" borderId="10" xfId="75" applyNumberFormat="1" applyAlignment="1" quotePrefix="1">
      <alignment horizontal="left" vertical="center"/>
    </xf>
    <xf numFmtId="188" fontId="12" fillId="0" borderId="0" xfId="0" applyNumberFormat="1" applyFont="1" applyAlignment="1" applyProtection="1">
      <alignment horizontal="center"/>
      <protection locked="0"/>
    </xf>
    <xf numFmtId="188" fontId="9" fillId="0" borderId="0" xfId="0" applyNumberFormat="1" applyFont="1" applyAlignment="1" applyProtection="1" quotePrefix="1">
      <alignment/>
      <protection locked="0"/>
    </xf>
    <xf numFmtId="188" fontId="0" fillId="0" borderId="0" xfId="0" applyNumberFormat="1" applyAlignment="1" applyProtection="1" quotePrefix="1">
      <alignment/>
      <protection locked="0"/>
    </xf>
    <xf numFmtId="188" fontId="9" fillId="0" borderId="0" xfId="0" applyNumberFormat="1" applyFont="1" applyAlignment="1">
      <alignment horizontal="right"/>
    </xf>
    <xf numFmtId="188" fontId="10" fillId="0" borderId="0" xfId="0" applyNumberFormat="1" applyFont="1" applyAlignment="1">
      <alignment/>
    </xf>
    <xf numFmtId="188" fontId="10" fillId="34" borderId="9" xfId="64" applyNumberFormat="1" applyAlignment="1">
      <alignment horizontal="left" vertical="center" indent="1"/>
    </xf>
    <xf numFmtId="188" fontId="3" fillId="45" borderId="10" xfId="75" applyNumberFormat="1" applyAlignment="1">
      <alignment horizontal="left" vertical="center" indent="1"/>
    </xf>
    <xf numFmtId="188" fontId="10" fillId="34" borderId="9" xfId="64" applyNumberFormat="1" quotePrefix="1">
      <alignment horizontal="left" vertical="center" indent="1"/>
    </xf>
    <xf numFmtId="188" fontId="10" fillId="51" borderId="9" xfId="95" applyNumberFormat="1" applyAlignment="1" quotePrefix="1">
      <alignment horizontal="center" vertical="center" wrapText="1"/>
    </xf>
    <xf numFmtId="188" fontId="10" fillId="51" borderId="9" xfId="95" applyNumberFormat="1" quotePrefix="1">
      <alignment horizontal="center" vertical="center" wrapText="1"/>
    </xf>
    <xf numFmtId="188" fontId="0" fillId="47" borderId="9" xfId="80" applyNumberFormat="1" applyAlignment="1" quotePrefix="1">
      <alignment horizontal="left" vertical="center" indent="2"/>
    </xf>
    <xf numFmtId="188" fontId="3" fillId="0" borderId="9" xfId="93" applyNumberFormat="1">
      <alignment horizontal="right" vertical="center"/>
    </xf>
    <xf numFmtId="188" fontId="10" fillId="34" borderId="9" xfId="64" applyNumberFormat="1">
      <alignment horizontal="left" vertical="center" indent="1"/>
    </xf>
    <xf numFmtId="188" fontId="3" fillId="45" borderId="10" xfId="75" applyNumberFormat="1" quotePrefix="1">
      <alignment horizontal="left" vertical="center" indent="1"/>
    </xf>
    <xf numFmtId="188" fontId="0" fillId="48" borderId="9" xfId="82" applyNumberFormat="1" applyAlignment="1" quotePrefix="1">
      <alignment horizontal="left" vertical="center" indent="3"/>
    </xf>
    <xf numFmtId="188" fontId="0" fillId="0" borderId="0" xfId="0" applyNumberFormat="1" applyBorder="1" applyAlignment="1">
      <alignment/>
    </xf>
    <xf numFmtId="188" fontId="3" fillId="0" borderId="0" xfId="93" applyNumberFormat="1" applyBorder="1">
      <alignment horizontal="right" vertical="center"/>
    </xf>
    <xf numFmtId="188" fontId="3" fillId="0" borderId="9" xfId="93" applyNumberFormat="1" applyFill="1">
      <alignment horizontal="right" vertical="center"/>
    </xf>
    <xf numFmtId="188" fontId="0" fillId="48" borderId="9" xfId="82" applyNumberFormat="1" applyFont="1" applyAlignment="1" quotePrefix="1">
      <alignment horizontal="center" vertical="center"/>
    </xf>
    <xf numFmtId="188" fontId="3" fillId="0" borderId="0" xfId="91" applyNumberFormat="1" applyFill="1" applyBorder="1" applyAlignment="1" quotePrefix="1">
      <alignment horizontal="left" vertical="center" indent="2"/>
    </xf>
    <xf numFmtId="188" fontId="9" fillId="0" borderId="0" xfId="0" applyNumberFormat="1" applyFont="1" applyAlignment="1">
      <alignment horizontal="righ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752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3</xdr:row>
      <xdr:rowOff>142875</xdr:rowOff>
    </xdr:from>
    <xdr:to>
      <xdr:col>4</xdr:col>
      <xdr:colOff>676275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47700"/>
          <a:ext cx="1981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1314450</xdr:colOff>
      <xdr:row>5</xdr:row>
      <xdr:rowOff>219075</xdr:rowOff>
    </xdr:to>
    <xdr:pic macro="[1]!DesignIconClicked">
      <xdr:nvPicPr>
        <xdr:cNvPr id="2" name="BExKEXTIELRJJYKF7FLJGQPYFF7L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1450" y="971550"/>
          <a:ext cx="1314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152400</xdr:rowOff>
    </xdr:to>
    <xdr:pic macro="[1]!DesignIconClicked">
      <xdr:nvPicPr>
        <xdr:cNvPr id="3" name="BExKMBSX79KQUUM7TKN31K6Y7EQR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42</xdr:row>
      <xdr:rowOff>152400</xdr:rowOff>
    </xdr:to>
    <xdr:pic macro="[1]!DesignIconClicked">
      <xdr:nvPicPr>
        <xdr:cNvPr id="4" name="BExUBX7OP1AG6VJ5NCEVH1GJ23C3" descr="NavBlock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857625"/>
          <a:ext cx="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404</xdr:row>
      <xdr:rowOff>0</xdr:rowOff>
    </xdr:to>
    <xdr:pic macro="[1]!DesignIconClicked">
      <xdr:nvPicPr>
        <xdr:cNvPr id="5" name="BExMATI8KAVE35Y8D5H5Y03SE0A4" descr="analysis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71450" y="1752600"/>
          <a:ext cx="12106275" cy="6460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6" name="BExB8PNTRKC46WC21COZSUQ78IU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24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7" name="BExZTMVS8HII98HGPUE13MZ2PKA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86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8" name="BExEYAICCE4UVMLTLYIBWRDQ0W5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48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9" name="BEx5ATDFX0VTPX6C41AR3W8P66P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09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10" name="BEx3G2QX9YCLVYJXH1UJ43GGPZI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71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11" name="BExRYUNAJFS1HC5W90R2X0QW6ZA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33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12" name="BEx7DL26QBX9VA4B3P46C6A3R5N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95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13" name="BExAXDMAB397DQI395A4TZEJ54F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57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14" name="BExMQZ7X5DWYG8I0MGQM5NWU5JN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19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15" name="BExODGJMEK1CDJPS73IG2R7R4PG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81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16" name="BExVYCLBXEHHE0Y1T7N9MRETOQA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43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17" name="BExTVPJRCXH82E5PUC6HR0ZD7XW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05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18" name="BExIVM2X7KI8QR69DLPOJHOTYIP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67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19" name="BEx3H5K45TAACMTERWQ69P0EU1D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29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20" name="BExS16PQ6ADSO6A2KWZHTLNH8G6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91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21" name="BEx96PUH3KSHWUUIWF5TMU8Z943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53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22" name="BExMD1TOJ2UTG50DT0R6ZOWUVG1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14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23" name="BExD5F0JGAUKF8E0X7ZQ3VAWGJW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76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24" name="BExKODDQ5DVT4CXOKI96HHHVR4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38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25" name="BExKV5MWO1B9SXQO1QW3VB18B36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00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26" name="BExMEREWASFBG1E0BXCWAZZTKKY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62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27" name="BExTYCJVAPZ88S3AB6QYV9ASJ7D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24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28" name="BExB91NERS8TMCAMQYG2O9NZKMY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86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29" name="BExZV84LIMLEH88A4OO03B6Y8WJ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48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30" name="BEx5OYKA377FMI572E4J4NBCI7V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610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31" name="BExD4NW5GLG53IAT0KA2XGCTYVH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772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32" name="BExIJK9NXH681E231TJYIT9HJZN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934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33" name="BEx5B1BH1S76VUKN5O0I8R6RHJM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096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34" name="BExMF81NBQI32NW7V65350FPBTQ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258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35" name="BEx5NT1YHLN2VN0K3CA3BAZAFBZ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419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36" name="BExZJAYGXGS22ZJKMDHV9P6KOYD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581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37" name="BExOIZZWO7UPVVBMC12ILTRKFJH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743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38" name="BExF6B49SN0HTOFGOYENKSDWNLJ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905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39" name="BExRYT5DNDDEF9SJ3WEE0AGDQM9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067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0" name="BExVV6ENJPYCHO18FCZLV3L12SC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229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1" name="BExKEESFXDNVKKPRFDOF65A4EFA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391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2" name="BExIOIACUVMNK7X34CKP8KZ1VVX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553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3" name="BExIQQLUA55IIINY3POXFJ56FKN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715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" name="BExKHO4BQ9Q4WXATNPQBUX38DBS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877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5" name="BEx5P4EQI14JFCOTP2XWACG658I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039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6" name="BExOD67GMXQRXH7O7UJEIBP9WI3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201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7" name="BExIHPL0R9SVYDBUUWM29KVBQAT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363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8" name="BExZTJQJHWROMOJEFBBKGUKDE8P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525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9" name="BExB5K869QMWSP8BU2GDJ515A1P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686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50" name="BExIKXKG7JWLCT8GAU5THG3T28F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848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51" name="BEx3VUZB029ZN2LVP19C4925QPK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010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52" name="BExGOOJOU59PHCQZ6654LW1428L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172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53" name="BExZOVWOWFBKHG9FGYMTBR8ZG1W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334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54" name="BExCXYSAGF6HCMVDZYYVBJNGMUL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496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55" name="BExBEHCQFCON5GY267ZSY3A4OFK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658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56" name="BExGM3HKHW3LU8W2SS52X3BRRFV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820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57" name="BExBB3O9HNT7Z3236871FP9IDHL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982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58" name="BEx7EXRGWNS2CTYM99VUCR8J1QP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144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59" name="BEx1U2NJ4J01OR869MNE1YNT9CH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306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60" name="BEx5K8MV45UZ8DGP2FJCUKP0CYY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468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61" name="BExEWKRTOEA847KMPR0IR8XB9EF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630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62" name="BExMBSPWLCYP52EJ60GIP4DIKV2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791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63" name="BEx76BVF4962UTCQC8QP0VN12E2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953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64" name="BEx3RO88GEC6B0RDV803SWQGD1H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115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65" name="BExH3PCPUBJP3LKRSCNVZ2AOJ52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277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66" name="BExUCMU59H0ACUZ9COJAR5VZMKI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439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67" name="BExQG88CWCA00GVES9WBM2O2QBS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601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68" name="BExILEHZHWDO7T28T9MQ4094F27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763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69" name="BExMFFE2YWVM6P632P2444UJ98Y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925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70" name="BExQ8EILLNXKEQDDJU72JJ7HXK3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087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71" name="BExQGZCSLHVFUWTI1Z0E03YLUNN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249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72" name="BExUDPHZB27MDNK654KQ83X8EY8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411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73" name="BExF82IDLSMQYZKBMQKQ1FRZX0O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573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74" name="BExUDFB53EU0WQ5UCE99Y60BZES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735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75" name="BExKLWINHPJJRPQNAKWXFHUFU92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896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76" name="BExQ6SDL6A36XX506MBJQ26KZ1V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058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77" name="BExXPQFRZIY8EPX06CPB34F9T4G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220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78" name="BExTUVVJX7OA07OBD9WVN0OAHOJ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382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79" name="BEx7HRT7VFEAM5P772FHWS0R1SB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544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80" name="BExMP6N0W4HEW2EJIDBGPJCVK76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706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81" name="BExQ73M33P3QGQW50NJY7GLZ84O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868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82" name="BEx9AXY0QIVLE0ZY180QBZ693LJ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030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83" name="BExBDZ80SW064FI1FJVXHW2RVL7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192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84" name="BExY4OJPQ0V8775DE89X72ASV24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354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85" name="BExKRW5DIWSU2FIBDM0MTUMTON8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516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86" name="BEx3EI96EAICZDT1HMPY1PSXYER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678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87" name="BExCV8S8ISH4U7GNZHVUEYDMO6I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840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88" name="BEx5NN7OCK4TQV7E5VH6DYD578L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002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89" name="BEx9HKCSCYTL74SYDLGQ6JS8ZLP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163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90" name="BExINIRVHST6RNPVS90NMUTMA4P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325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91" name="BExGXRTCAMTCBUVYGUG8KURZCDV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487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92" name="BExB4ZJOBT0P6GYSVNJ6FHI3NK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649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93" name="BExQ5PV0T0TL672DW1AJK6G04QP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811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94" name="BExEYOG5X0RNB71O0NLZ6HIK39U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973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95" name="BExB8EVDCIN6EZ4DT5M8A1QMDZ0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135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96" name="BExB1UPMUJTZHFWVVZSSVGCWENU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297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97" name="BExKR7FB9XTVZQNK8CXL8RG4LU8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459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98" name="BEx1XDMVU6T93G6U9QWYIALXQ84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621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99" name="BEx7BZTK7WG2BK4685PGNQNCEJ3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783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100" name="BExMLJDBS7HDB0TN1UB3FIVXSTC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945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101" name="BExS1WHNA6IKBZ1J06IQNRNPMMH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107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102" name="BEx3PYXTYCZZ74MKT3BJUNYKVW5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268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103" name="BExODZQ5KKMG1B6XOC5SWK4PSQZ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430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104" name="BExZQOCAAOIXWP0AHDOFK7K7R6E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592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105" name="BEx9HYQN8PLCQ063EBP16OZNQU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754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106" name="BExCXH3ON45IRCPPDYGF098YCJQ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916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107" name="BExVU8U67BTU0SCCHI96294FQLW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078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108" name="BExQHALH1VK96FI9XXT62RTDFJC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240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109" name="BExZNJI8Q855VD86NS2JT92S1TQ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402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110" name="BEx5FZMYTPIIAIVAEGEQBUJFKR0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564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111" name="BExOAYC9UOA9G4FE5V7H7QG2TNW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726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112" name="BEx1G2K6X0RMKN44FVK8JVEN89G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888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113" name="BExCVS436FGCMFQANP2HUM9D7A5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05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114" name="BExQ5M47RR3PNLR9DAH2REDLM91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212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115" name="BEx1MR2HD448IMWR5YP8JJTVQO9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373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116" name="BExXTGUQLJMKLO9YYJPGYGQIYG4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535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117" name="BExDA2P4PEK1V5RGDNA4AVSRX7S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697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118" name="BExH0CKN5QV9SLDLVIQBQKOMBAO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859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119" name="BExGK520S9T7YVVG3YCCG1G27MQ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021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120" name="BExUA882BHQK07YXD2SW96KYSCI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183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121" name="BExU61MIP22JFDE1MY61I73DFEH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345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122" name="BExESCTN5JAA9AYMEBWEOKJGOLT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507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123" name="BExO90CZ0OPO0K5Q4S3PTCMX1MD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669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124" name="BExXQYN7KU09L8A765JDKXGPQN4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831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125" name="BEx3U58MPYOW0NEYEAC3W10Z5IL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993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126" name="BExMN57K4LC9LAGYZ7GO5QCL5Y2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155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127" name="BEx9B8FM2E5OT4XL8854DBVMD5S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317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128" name="BExCWEW2G8SJYB0OPTW6KSPCDLX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479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129" name="BExIS0GN0ING0CLUXCDGFY57G6N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640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130" name="BExMNE79OAO096IQ53WNEU5UX38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802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131" name="BExGU25A29MJSE0TYOKSM274EKN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964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132" name="BEx762FN36TQHARE524UIE9TYL7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126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133" name="BEx5EUFH0ZJIHJZ4Y1TEZNFL5M8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288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134" name="BExTXWTIHTQGX7JGTBG9QA5K4CM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450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135" name="BExERZN3BD8MH162V1W6SRPW4GE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612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136" name="BExGWL9D6IRTI2MTU7241X943DR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774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137" name="BExILROQLHKLAH83IWFOBG4MCFL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936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138" name="BEx90JGWFA4E0I4NUXYG8BNU3T5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098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139" name="BExTV0IVXP5EBV1WWRJZQMAY4OU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260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140" name="BExVZ7GIDOJ417TDTRJN2XSDY62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422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141" name="BExS44YDWA49I5BQJ64YZO4L2S7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584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142" name="BEx92AUT86VWHTPYW0Z25VDDD2R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745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143" name="BEx960YXS5P9S6NMFGAL80LIH6A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907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144" name="BExMEW7J2V6WYG1N4NAJH81GLUC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069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145" name="BEx953US8SWBUL3WYTWQXX1D891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231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146" name="BExGOHCKJOK68F07CQGAOQ1QHE7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393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147" name="BExONT2OYLHCOLQCCMNFQHWXO54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555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148" name="BEx77X495HR7R98SRGSKP2EAOEA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717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149" name="BExTZ26HGEP8QQWUZV7BLEP6JSG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879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150" name="BExCVQM4NH17EYKO59QOBNK5887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041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151" name="BExXU9BQ75UVM6NQ2IOPKBYTLHD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203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152" name="BExKO61A86FAMNEPZQQRPIYKSGU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365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153" name="BExXMVCAXUWSXOCJS61ZKEA6KZY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527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154" name="BExS61W1BT5O1Z0BCC1RRCHK01M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689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155" name="BExY1F7TECV34RWQRIQI7IKVW1T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850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156" name="BExTZU796O1787DVATEXDNSO8TO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012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157" name="BExITXE4WXHYLKEC29T5UBWF41M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174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158" name="BExKN2RZB1Y0RT53EMROUCUSDXU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336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159" name="BExF3VRDD4Q1QT5X5IG9J7HMMLG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498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160" name="BExKKBKRQHFWTVYA4N0JXUGW94V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660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161" name="BEx3FFISUREMORTI23JECV9O5WL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822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162" name="BExF6GTGEG03JKVLQQ1BTKY0T3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984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163" name="BExVUN2KV4WNP91LNOG3W6V35G6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146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164" name="BExQKD6OS4P52F0EO61M2HWQDGV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308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165" name="BEx7HL2DRR0J6XUC8Z2ZZSU4OYF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470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166" name="BEx9BXGHUFCGIS3OVI4RJKR7PPG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632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167" name="BExIUY98H99AQSW42DHBIFUI2UH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794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168" name="BExD6BOM8WPCZH8CL8QM96W0894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956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169" name="BExD55VJR73KHHBJQG2VFMLP2DZ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117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170" name="BExKUFER01A0QXTPFVI1JR4E334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279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171" name="BExMOBGVOC2VVDY7HMZY6P0DF49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441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172" name="BExD7BNDJ643HLA39UKCKA1E5IT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603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173" name="BExCSSTKG6J7EY1SJ1PCDRFTZF7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765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174" name="BEx5NJWYLO3V9SMM4HEZZYAMMB9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927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175" name="BExKPTZ7QK7X4IU0USTL48BACVH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089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176" name="BExY13DNW1G3SSQQWZOFFJI99NJ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251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177" name="BEx78Y4IYZSUEJIWKI6RU4VIXT8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413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178" name="BExXO21QD3RLIMDIBCQIXL9FSFF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575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179" name="BEx9E44PZKJMG0G4U09EPI2Y1CL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737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180" name="BEx00IL5UAF51T594OYS8UYDIHW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899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181" name="BExKQFEJFMJ3MHF15MAYYCEOGF6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061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182" name="BExMC49E5FT49BSM3YEBCPZ0JOV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222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183" name="BExBA9URRUL6OLTUM0ZW0LESE7E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384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184" name="BEx1YC3O8H92TL472AO3MZLFU3J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546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185" name="BExIK1760IBSYSR2LRBPRHUEJWE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708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186" name="BExS63ORSN8JVREEZIWIJLO1JKL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870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187" name="BExF7BU4FIPYLNCV628PVJQ36CO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032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188" name="BExOA1YTNNN4H845OBPC9B9CDP4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194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189" name="BExIYOIPBV5FSGR7FJRXVZ4BZXS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356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190" name="BEx93OWK3IAMR1J04ETCTZ1FPYZ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518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191" name="BEx98FA75DCM1QM2KKKE7SHLR95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680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192" name="BExVYSRTCH08PF695VUDFHE4KNO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842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193" name="BExKMNC7Q172ZG4ESV4BSTRQ6DP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004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194" name="BEx99GQWZ0KZXOAWZ391AFQ9FSR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166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195" name="BExKI5I52X58CNM08NGWQ5ZSO3L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327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196" name="BEx9ACIM1HTTN1FX4LLBARGZQ29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489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197" name="BExXYWPI1WB440KB9I7J0QHPT5Z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651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198" name="BExKTX4QG7WLM7W2BBKO9HCMQX3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813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199" name="BExGTKM7E33GXO2YKREG85OU7ND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975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200" name="BExVSL75Y1N8FV1AN71DT9R1R26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137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201" name="BExSBY2N71VI8KXSNIIU8MG3N5X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299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202" name="BExZJWU31MXW73DX8UABA0VQH9M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461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203" name="BExGV0BCDW0YELLTI5MFEXXVM75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623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204" name="BExD4WFQEC5NU9LMM8ADK0KGA0G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785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205" name="BExKI10C501JDDE3BP5T9XN2UH3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947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206" name="BExSHMRSD3XMM2OOLVISQQ1FCD5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109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207" name="BEx7G9V2VWFNZDBN5VS38IXQ3CO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271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208" name="BExEOF7RL1AM9VKL6NW5Z8JGIZK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433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209" name="BEx3UN7ZTW39HVDJYNO7F6GSZ50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594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210" name="BExIIISYDN9UMB1GZPERCZ19U7W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756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211" name="BExAWTOUDJWD3Z3K756JJAVXIA0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918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212" name="BExF5NLENQHLZHL6FL1UV3KGA3G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080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213" name="BExW3LJYFXAYZCK7QUKEI378P04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242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214" name="BEx3JQWYZ13QL8NLBWRHJOHJJJ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404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215" name="BExS471XK890A4BV7M4K1T3BFLB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566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216" name="BExQ9XIFZRP2T2U5JR7X7981GRJ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728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217" name="BExZUQW999Y4L3C1I2TPNYR1QZ2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890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218" name="BExOD7K4ZUPRL62SRZ8ZFW2JE2S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052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219" name="BExGZZJ8SSVKLDW7WSVUUGDHRD5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214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220" name="BExMEJX66WH8WETC2EEUK5R1F48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376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221" name="BEx3FRYILUM4UQVTOB5R7Q380XZ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538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222" name="BExDB525HJ6OOZ1PY85ANC70E2H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699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223" name="BExIHFOYKP9OK5CLY6WCB5T7MEY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861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224" name="BEx7MHW4UU4FFPCWX1GK9003XIS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023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225" name="BExERSW7XE12UMZRDL8MR6A9QF9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185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226" name="BExSGIGOUZXJRH2T8X0YHIYEZ6D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347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227" name="BEx7IFS996LH158COUSVWVL9B63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509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228" name="BExS7F6OP68OOV3W2TECTNP8TVD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671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229" name="BExTU7GALR3JLNJUEEMCVWW0AVY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833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230" name="BEx7LCOGVBAJZMBHH2TC3IHK0XC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995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231" name="BEx9A7KI89276LBVQUN2NBWKG4R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157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232" name="BEx3PEEUFIS6WVVL4LW47BC3B81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319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233" name="BEx9KFAWZATY8XZGJAEG7X6BSP0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481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234" name="BExDCFTCWTBJO536CAKZ80CUBV8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643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235" name="BExMHCMBPQAPLJX4E5GOMDWX687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804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236" name="BExF920URMAS3IBKK79QI6EGO0E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966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237" name="BEx5B2NXHLDVWI1IRTSBKZNPLKO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128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238" name="BExY5CTOB686S119DC4NCBWG59S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290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239" name="BEx7G5O1YF4ZSEPXUSRAIZJRCVD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452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240" name="BExW9URY5Z3PWKD7GU3ZOPRVYMB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614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241" name="BExH1BC8KJ94533OKQPSPX7QQHE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776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242" name="BExXRVGKXRY75XVSVBCLS7DN133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938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243" name="BExZUGPDK2KKD17UR02GDZI1LMV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100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244" name="BExZV24RWAP75C4FAZ8DZVMJ4LI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262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245" name="BExIR8QI4LG59DXRQ49TP15PYSA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424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246" name="BExS30Y49E6EWHRL7HCRAGFO14F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586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247" name="BExMJJLAGQT2NN5H26WAL81OAK6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748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248" name="BExF0FJANCXFLGUDQ4B2J4GU41W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910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249" name="BExGM0C926RLF9TK2ZDDJTQWX8D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071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250" name="BExKHC4S34I961SBNCHDGA5OXTN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233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251" name="BEx5R6L3VJAFPN85N00FMI6QJX2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395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252" name="BExGWQCSC1XVTQC4T7U36VONM32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557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253" name="BExZJDYD3DG3T9VP21HCS9XCNJ1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719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254" name="BEx7EZUZ0HR3I5FENBOV63FOJ4D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881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255" name="BExSF8WM8S8298TKT706K2PGNLH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043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256" name="BEx5IP1HKJNLQVNL27AVK53UTCZ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205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257" name="BExZVW3QNHL7U7U4J5BBF4MUMJ8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367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258" name="BExZSQ7UXPT41H0WF0RVBRWBIG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529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259" name="BExMBZRJZZO9TS6OXY99WX746XV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691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260" name="BExZVCRWLTS7ZTEPGBN73AIA3Y0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853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261" name="BExONWYZ0LSXNHXI8YGA8HA988W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015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262" name="BExQ6FHL1KT8VKPV9O3HFGJICAV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176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263" name="BExCZR2LBU1KEW5CK1JAH5L0CMB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338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264" name="BExOBTI8MP7Z4Z0P2TVF41P40KP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500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265" name="BEx00AN4L9H498I6GQJMQS45PCH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662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266" name="BExCW502M61NGWGZ2OFOJUZ05JZ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824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267" name="BExIOYX50SI7L5L105C2RVGBTPA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986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268" name="BExD0KLA3X6ZMOIQIP2J2A28OO6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148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269" name="BExOE60RRM0X7OJK4A1ZD5HXAY7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310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270" name="BEx9B1ZKEQC2SOCPG83T4KPFR43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472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271" name="BEx01K1PAY1PF5A9LBYE82FY9O8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634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272" name="BExQ4FERX56ZKAU4WKFJ7N06FIB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796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273" name="BEx96GK0OEGZVEZXE42REHU2MF4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958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274" name="BEx59MYU7VPEF2LOKPKI7V42EQK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120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275" name="BExXNK2CIXKNPL8DKK2AUKZ74TB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281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276" name="BExGZ7YRJS5907UFZJ8K0EZOEWI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443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277" name="BExXWD5BKPAQOKDINMKZ3WP786Y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605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278" name="BExF58B3NG8BNUAOQPP5B4YMWUI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767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279" name="BExZSBDT0J4PY7FT4PUJ20G8ECV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929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280" name="BExCVKMII8TW4NFP8RQJQXBBSRC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091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281" name="BExU7AFGM064RU9Z395DGLTL6W2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253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282" name="BEx99EHX4MKBQLRJVJ837ICJAIR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415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283" name="BExY2550XOGOK6EAEON52M8K7M8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577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284" name="BEx5IXFK6LV0A69CGRUD0HI8LLN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739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285" name="BExGZTE3GJ02PRRVRJG1C019UHE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901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286" name="BExMND03M7GX0CTXWR80YX9MF80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063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287" name="BExKJK0543XUYDVGRYG6KU3ITC3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22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288" name="BEx1GO52B9N7GSV9UXUPRTVJYLH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387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289" name="BExVV5YE0ELI3CY00B43I7ED8BF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548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290" name="BExO8SKFPWD7YNM6F113CHI0YAA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710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291" name="BEx7624UWZMFRLWYYT11MQ5EDV1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872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292" name="BExCXIATX1DZS9CJ2G6Z6NIIH5K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034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293" name="BExMQVBP2N4X5J7ZAGTH185ZL4H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196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294" name="BExGTFDH92H3EK1HYM803TOIRQG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358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295" name="BEx3ME2GHJU4TSE4KS1H7MPC4NK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520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296" name="BEx3E2DB75LBJG2XJ6PN34M7YF8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682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297" name="BExMEQ7POUVJAGBVBM8JT9FHNQ1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844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298" name="BExKFCYAYQ6Y9Q3G0P5THK1WOWY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006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299" name="BExOBQNN98JPFE00VPL7TJGX26Z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168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300" name="BExKSEFJGICK3BNX4ZCVYFC252X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330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301" name="BExOB4XHO3HCWTS9UNMIDT1BU15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492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302" name="BExUANYMB8X9ZQWHWCV2GV2HTMK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653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303" name="BExER0VFVE7K2YTS5VI8ZKNZZH3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815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304" name="BExZW2OXKOY6LDQR0IOKU3PE4WP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977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305" name="BEx5QBF0D73L28D44SD6A9HH64F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139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306" name="BExB4YSMS1UZM66VKB8LEOCW32N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301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307" name="BExZYINMFW6PKSF1I04Z917A2OW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463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308" name="BExU78BZARIDSK0EP0YVX4WNKF0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625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309" name="BExGLHB6APXO29LIYC6SPX9KFXR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787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310" name="BExDCGEXXBO00KM61KM3D2GKQEO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949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311" name="BExW2I50WDU5UHUJ6AFLBX0SDGD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111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312" name="BExD8OHXA7DLWWO38GLPKB3FUUG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273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313" name="BEx1G9LNTYX5YQGO9H91B9YQLUL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435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314" name="BExGTCZ4ZCEP36G6XY46FI2WGGO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597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315" name="BExQBFWNOC7MTHHG6O5NURZMJ1J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758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316" name="BExIOHE0TK741BU0IJRWLCGJHZD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920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317" name="BExMCKLDEOZRWH2FG791TJ0G23Y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082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318" name="BExBELJS1SPZXK9LCVIAI5P5Z5L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244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319" name="BExCU0KUIGCYNHGOLDB0OTQRAM0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406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320" name="BEx7E6C8OI2TM9U0MN0URWYFBAD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568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321" name="BExS8GNFF1D7ADE4LXGB101QCAY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730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322" name="BEx1I9OGNY4Y0Z6RYO4QDFN6Y56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892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323" name="BExEWX28PTBLX83ROLQZO0YUEJH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054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324" name="BExEP66V0M8LBI8J5Y6U3VM5PE5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216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325" name="BEx5H25DCR5ADE0N1LGZC7F3XT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378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326" name="BEx5IMCC3HV64LHKN4A9QXRWTIQ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540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327" name="BExTX58WL9NOY2XOLG7KHC7CL12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702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328" name="BEx1QKBYBS075CO2CFXNW378LHO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864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329" name="BExXW3K2Q5G8MED637GQQIEFGTM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025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330" name="BExCYYR0PZFJN5ASDA78MKFQMVQ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187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331" name="BEx3I4MIDF2AYVH00NGQ3TUIJIX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349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332" name="BExKGORC5O3NUGTZYEGGJN839JZ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511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333" name="BExQHXO4O0EC2560CSXP3A5A5T5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673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334" name="BEx59ZJZ6MR7DO6RCL92WS37W7H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835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335" name="BExXTXC5WJPIE3D1P2FBIEGPQ7D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997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336" name="BExXZ5P666FQFYN9FR434JRGEOP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159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337" name="BExF6S7B47MBACY4JS6A45EU5EY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321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338" name="BExMLWPDMJ90MUQTV8KN7ERIVYY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483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339" name="BExCS1P64YCTI2C1OEZ2SC0W06G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645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340" name="BExSDRPKRMXC0YHNAJXC303RBQ8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807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341" name="BExOBNNSLB7ZX0Y6FGJYVIM6A70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969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342" name="BExMBNX9ECHCALY21PD3JPDACQQ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130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343" name="BExOP1A1WBAKEV8BV737OCK0IVN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292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344" name="BExU8Y2LM0Y79FLHPLSV28WHGL9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454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345" name="BExIP2IKD2CX0COV6T5SSV2YELY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616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346" name="BExXP37MU377EUN2G2DHA40RY3E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778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347" name="BExCXLARCLVCH622VQML38S884F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940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348" name="BEx7F893K413W8QZLNRRWTS46NI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102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349" name="BExOGMFK82P1FACWR4ZYZB3U136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264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350" name="BExOAW3B1ET1YU3QZXN57PNYVPG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426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351" name="BExXX381R861OUB2MV5HPMVCGTC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588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352" name="BEx96FNMQLCJVOZVHNBQB10BIN3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750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353" name="BExQ5LTG4JJ7WMBSNKCCOJ6XWM3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912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354" name="BExQ9HXDU73LWLHJD8PR3BGM3HA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074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355" name="BExITABB770Z87UHUNLFHMV6AVN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235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356" name="BExB6LZJ0HW4RIPEOBTKQ0GTFGV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397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357" name="BEx94650QKZA4TDTI2RS6ZVALAV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559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358" name="BExODSOORGRBO23OGJ1I1VQP0LZ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721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359" name="BExQ8EYO1J76WTSRIHV9PR21E9F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883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360" name="BEx02S99I30WVBD1P2RZLUFKJ89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045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361" name="BExTZOT059SNXA2QHJEJM3BSOSZ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207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362" name="BExGP2HCGXN2SLBXQC0SYOJIAJT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369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363" name="BEx1IF2U8M4KVHRB9VFZEYVQ5UN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531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364" name="BExCZUD9SMXP55SIADTM9GRXM1Z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693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365" name="BExW6H3INHR76PGYW7VBQNLMT6L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855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366" name="BEx3LDI9R6BMN69MZGLGT26VINZ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017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367" name="BExS30Y8XCXKGCFKYRMEY77RRJ1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179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368" name="BExSA2SLBEL6HW0ULCC5AICBYSM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341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369" name="BExMSFYYAMJ1OISGNPUJZ33NHSZ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502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370" name="BEx5CWLHI7Y29NAKGXB06QWR3D8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664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371" name="BExITU8PPB5YFLB6FI90POZYHHG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826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372" name="BEx58UCHRS23QYE2DLQDAFA4RL9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988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373" name="BExKUET6A6YISHEI301DOZHFWZR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150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374" name="BExY4YFQQCJG2AI0EN7Q476W7UZ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312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375" name="BExIKPX9RGNZM6ORTA7T66L4IHB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474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376" name="BEx76HKGJYIJKQIOMG8SUSRIBFB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636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377" name="BExD23L37IFEX26NXN0ESGR5X3C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798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378" name="BExQ67ZW3ID11YS1ADIK3HA5X7F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960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379" name="BExUBQRLPSI7LPRNS36Q3D1GRQ1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122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380" name="BExMHB4BF6UIRJH6QSX8A7RFY6K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284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381" name="BExKPIQHQPEPC644QE84QBM3F7U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446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382" name="BExAWM73L4M26H6BKFU95YX8KB0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607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383" name="BExSE63G5AWD1SZBY9C54NZ195A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769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384" name="BExU0FH5KNM50R1OIA23PR1XOTI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931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385" name="BEx1JGE39UBA9HN9O95DPGUAFSN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093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386" name="BEx1RUXNEY8FABCGGTIH5GFJBIE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255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387" name="BEx3ENHWBEXY5XPC04K3Q7QXEYP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417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388" name="BEx7KIUZAU3CF9ZMSJDPU93T6PO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579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389" name="BExZNBEX1K32ZDYF9D0WGXL5Y6X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741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390" name="BEx9HNNFNY5JNR4O97HLM5VKM4G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903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391" name="BExQDTBL9EOYSF3Q90M4NLXOT32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065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392" name="BExOKNMXA37LGU55KEM1XHTUBKS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227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393" name="BExKO8L2SEBU2JDS0J2QL43VZ8C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389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1]!DesignIconClicked">
      <xdr:nvPicPr>
        <xdr:cNvPr id="394" name="BExCR44P9UF2J9QXU54E7E199XV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551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1]!DesignIconClicked">
      <xdr:nvPicPr>
        <xdr:cNvPr id="395" name="BEx1VKG8RP52UYVEQ5I0DRFWSK3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712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1]!DesignIconClicked">
      <xdr:nvPicPr>
        <xdr:cNvPr id="396" name="BExW0OCSL9UFP91D68O8T9LJ2IE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874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142875</xdr:rowOff>
    </xdr:from>
    <xdr:to>
      <xdr:col>1</xdr:col>
      <xdr:colOff>676275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52450"/>
          <a:ext cx="1981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1314450</xdr:colOff>
      <xdr:row>5</xdr:row>
      <xdr:rowOff>219075</xdr:rowOff>
    </xdr:to>
    <xdr:pic macro="[1]!DesignIconClicked">
      <xdr:nvPicPr>
        <xdr:cNvPr id="2" name="BExKEXTIELRJJYKF7FLJGQPYFF7L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76300"/>
          <a:ext cx="1314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219075</xdr:rowOff>
    </xdr:to>
    <xdr:pic macro="[1]!DesignIconClicked">
      <xdr:nvPicPr>
        <xdr:cNvPr id="3" name="BExKMBSX79KQUUM7TKN31K6Y7EQR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pic macro="[1]!DesignIconClicked">
      <xdr:nvPicPr>
        <xdr:cNvPr id="4" name="BExUBX7OP1AG6VJ5NCEVH1GJ23C3" descr="NavBlock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33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6</xdr:col>
      <xdr:colOff>828675</xdr:colOff>
      <xdr:row>9</xdr:row>
      <xdr:rowOff>0</xdr:rowOff>
    </xdr:to>
    <xdr:pic macro="[1]!DesignIconClicked">
      <xdr:nvPicPr>
        <xdr:cNvPr id="5" name="BExMATI8KAVE35Y8D5H5Y03SE0A4" descr="analysis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3333750"/>
          <a:ext cx="1402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" name="BExXNDX905UI0AEIACVABZW5U37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" name="BExF6QK1Z7L7T1XAXCJDV551766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" name="BEx1HMR72RB0OR5DSOZU0DRKOBI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" name="BExQ47BGPRBGKZS1MH2B5K1DVV7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" name="BExBAOJH3Q4EZBSZE0SGBT7Q528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" name="BExF6DD9EX456VJQN906GMOXOKT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" name="BEx3CTV49Y3FTY46IKJ1PHC26NU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" name="BEx3F5BYAY6S86EYP9RY8Z5KL48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" name="BExB23P5PJ2LM3F99BL3XU8OLZS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" name="BExIRFS5YL7K45MXYRMW8GMW84D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" name="BEx5O86XSKY8YEQRPXLXM1VTZLI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" name="BExIYCOK1FXVFUD1T3IA6YMQ448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" name="BExH1BXOWNJEDPJ2IWRMF8BHPAV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" name="BExOQDJ71QU9UJMEM662HYNQSUO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" name="BExBCHPZA56B6VCILE8740SCREZ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" name="BEx1SGIJQWRDIM1SPD1WCL7IYYB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" name="BExMHQPECHZILHNGUM66B5PD6O3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" name="BExIW95R91F55MRYGYZOVRLDTER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" name="BExKCQJPSSKK2HYM62SOCNR9Q51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" name="BEx3M9FBJNP3C6AUMCXYI9BFBVP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" name="BExQ88O9G2S7V1W3H73UUI3MGBH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" name="BEx7HLTG4QGPTY5M1FTX4F451WN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" name="BEx3S5M2I0IJQXEZORDXXZZVVT9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" name="BExOKKCCSPQM3UDY91Z2WE9NP4W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" name="BEx5KF2R18O1FUGMJ53BXWNIYOX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" name="BExZPJ4S4AX9SUYYOP6QFWU4REZ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" name="BExQB0694XB5FPNY3A2YTSNLS6H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" name="BExEY6RK8U303BF9LJWOTBJT0X4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" name="BExU1RVQVW0U2X33FRCB4QOUZB0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" name="BEx3O4UU2TBG0YB1TCM7KDHD5SJ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" name="BExXNJM9NHL8QJI7IY0WB3YCOWZ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" name="BExOMVCY12MCOMGQSXAOT1XW90W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" name="BExITVG2MQJ4SKRJ7D2Z5PMSHJF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9" name="BExXOXNYF9QQBNRUF73S5PXP8VX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0" name="BExERPLIDJGN9DM2NHERKND0R0S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1" name="BExW5TKMNV3E1RLSSDAY0D2Y257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2" name="BEx3FA4M333JHW57PZ43BVXGV27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3" name="BEx3PK3TMCW0VU7OBE0ECB8ATCY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4" name="BExIUG4DX0I2KYQP2ZIBCHFZD3A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5" name="BExKECZPP2VGBHGWR65LBE13UOU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" name="BExGN2JZOPAYUPB7YT8ER8NARPM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7" name="BExISM1HSCZEVZP6DY9V1K075RB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8" name="BExSAHMKKSECQE4E0FZH3QIER3J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9" name="BEx5PK544L2E3MORFT7UYNMNG5W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0" name="BEx5EUVLF9N1DHSBBCLU3MPGRT9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1" name="BExKSMOCSBKF5N7140OK98KSF7Q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2" name="BExTWMILLX2S6DCUOBST8A8LE3Z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3" name="BExOIU035IJJH6XJJ6K6MDL4UID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4" name="BExTWLBETSSLQQ70QHXVDAGKLH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5" name="BExSB5WKA9HYRVWA4QXKOKQETWM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6" name="BExCU2ODQEEZAF1L05VKH4WTDPS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7" name="BExRY5GZRUNAQNELTXUZWUY90YL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8" name="BExZKBISX55QUK7OI4UGZO1WB7W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9" name="BExU2AM15MTSXAIITRPEGTSDPE0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0" name="BExXSOJ4UQ6Z114OP8V24GZ8KFL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1" name="BExIQXYANCPI6N3095INZIRNWTH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2" name="BExH0KYQYWOV1QVZB6OYS5TUZGK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3" name="BExUC85F6XA2QTJ3XHWYW1DGLUC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4" name="BExY5V9B58SGJV8L2UFKRGRI0W3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5" name="BExQ586LB7LHSRFE3Y6LO345PFK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6" name="BExMQTIYEJW8WCPY99OLOSSNP2O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7" name="BExS1G07AUR1DDP78EBWSR1IWSU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8" name="BEx5C0TYMBUPHVZ0ICTU3ERULD8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9" name="BExTUPVRZ1WG41F619W12CXPKWX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0" name="BExQ4FPJWAVYU3SLZ0GUJDIVYAK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1" name="BEx3EDRB3G7SXUMHT2QRA8WAECG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2" name="BEx92LSLJ5NRMQ2V041NQUIIVZQ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3" name="BExH3YXZDMCM79K6X2PHIXBJWXH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4" name="BExBFXI37YBGPEDVM20MR2CTSDJ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5" name="BExIUYPD2D61GBEZU3Y0MA24V0G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6" name="BExZZM2EXDY1O67V9WRA8DKOSHQ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7" name="BExETN4QGKCAMZFFPV43HJ6X9S9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8" name="BEx759D0JXGEKUH3CLL8N05T3Y4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9" name="BExU6WCCMDHGE94P91MQI6E9U76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0" name="BEx7GQSRX9C28QQMRKLBEPGZ7Z5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1" name="BExDBGQZBTPNF3XBPM9T8ZG3DLB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2" name="BExEP13F1URVZV3C8DEWSP1ECMR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3" name="BEx5MD7DRSBMVYO3VMVM8QVCJMH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4" name="BExD4YDR3CIMZCOW8FW3VI4J6HE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5" name="BExW937B53A5WPYCUB4NC61HWQ1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6" name="BExCS8W3GVM6U3A4EUK9C0VV6IX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7" name="BExW52G2S8M27CNUK5QY8N4ZUW3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8" name="BExD29VOX9NI41BY0615WU9QNW5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9" name="BEx3BJ9DXJE6PDJOM5BU7OVLT1Z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0" name="BExMANIFETSS31BS2V55G167NG8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1" name="BEx7GT1MA8LIQ2MGRLGTL10XZ0Y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2" name="BExF02N65CYP9627YMMHOC05O13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3" name="BEx1QIZI2D94L40O0T6JFTXD5SG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4" name="BExGL4PZ1LY4A7T2H7GZ0AURMQ5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5" name="BExTXHZJD4WY9GPO8U2CTNP0WQ8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6" name="BEx1GVXJK890O0Y7601NI3QJ3SW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7" name="BExZV2FLNW5RU9TLC4WXMHM8D33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8" name="BExONSH38WP4L51T42VQ2DW8JVY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9" name="BExMRPG3LZ9QSDKJKTH1CHGNH69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0" name="BEx3RAQPL4A39SSY8KIUY44MUP4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1" name="BEx5B15Z5OF5H6QXU29IS834QRY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2" name="BExZS4HHWBSLCNO3J9EVICGNUYA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3" name="BExMG49KK8O0UZAFL7TKFFFHXQ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4" name="BExES4A7V6F5C0PTVZMD2PSRZ57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5" name="BExCYTSXVB1H3OPJ2ZG9DGZD07W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6" name="BExB2GQERW66IL8CNXRSQZ9ZLTM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7" name="BExVVAQZ1R2NWDMVZZX0TOZ9MPO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8" name="BExZVJYQA25WG3XD5WHNIWU4VZC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9" name="BEx3FCDG5TMYCHKX4PHRPMQBQET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0" name="BEx5L2WL6M6NZY6V65ONM60VC4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1" name="BExU7K687DV6CJDDRRDKFFJ6ZMU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2" name="BEx5EYH2DSH9S9M0EB00OC5L6ST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3" name="BExF2ATBJL353FNX8IA6VHS3LKY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4" name="BEx7F65JJSE8PLRZOKC7DJRL8IH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5" name="BEx9GA7BL5K53GVJ7AKFRWUMTRU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6" name="BExZWT7X7YZ824R58NLTZFYKL0A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7" name="BExKTKOWK5LRRXDWCSD1RC9RDPD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8" name="BExKIL37IB3AZKE1PSET869ME31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9" name="BExB84U04YTG8YRSR3C736H2VXF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0" name="BExY12RXWW9N5QYAX479HU1OMO8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1" name="BExBA57H77NISGUL7C33ZSPOWUV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2" name="BExKLNOG99EMVVL1PRLQOENHXA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3" name="BExY4YFR5A6ISF8K6PKCTEUR2CV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4" name="BExITI3TA8OZDI5VL5LPSIPF207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5" name="BExXPRMYQKUGN8CU4B5RRXH8R2E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6" name="BExH4CFHFVR77ZTDF3LRHTJVPO1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7" name="BEx9HK1YU4AG54GV454KDS11XC2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8" name="BExVTXAVEYL22426EEJA1QJF6CQ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9" name="BExERWSH3TJFDWY2D6W4O976BHS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0" name="BExOA9GKKKA11CYWV596Z39KDNH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1" name="BEx00T2LW7T17GHGS62G0GCKOWT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2" name="BExB042JY3S83AQQACN70RTQ0JD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3" name="BEx02M3ZEN6Z1Q5AF9ENIP3WUR2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4" name="BExKSPZ0JAZSO4IWRFD2I3WTHNY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5" name="BExQF9RL195HLRG9W8Y0S4I75D2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6" name="BExGX9ZFI9N3UFAUE4JOH24E8SG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7" name="BEx5F2O45CVY8PSQK2K7H6FC4IS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8" name="BExMEK7XDOJE8CPN1MO7YKH2IEK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9" name="BExKE8N75Y3ODETHCL2YA4JO46Y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0" name="BExKHEJ2IPDJQP2WJ1EN4Q4QRC9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1" name="BExUA5IZ33G8H7EDVT62T3IB4DL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2" name="BEx03MZ475050SIMY9RGGEJQ0UI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3" name="BExEW5MW62EM7VR8WZUKBQ7FVWA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4" name="BExCTVHEY77BNGSM12YXOL2WVAS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5" name="BEx5EYXCDQY00KXG4YBC7LVXTYB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6" name="BExXZJ196BQEVI137ICXDQM3E94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7" name="BExOP9Z0CFQ8E1BTQH3O1R4ABJB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8" name="BEx91DFVJWXVAAHGQJEFXJUEESZ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9" name="BExEZKIH5XULT1R0OJG2ZCRXN3U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0" name="BEx3P9M6TCXM1THQT0SC5GZPQ4X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1" name="BExU3G9M7GG97XT3162HWTG0NSM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2" name="BExZYSP5Q6V7MN823VNV1M1XGTZ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3" name="BExME0FRVCZQD14N9PVP8ADY7YI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4" name="BExZJ3RHBTLM5LWXBGQ2PY1X4JH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5" name="BExXRZIARI5Y1HVGMY7344GIFPI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6" name="BExS0OQC0T376R5ACIIKJ2BHN0T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7" name="BExKLD1BH64NKFFUAPQH61XR1UM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8" name="BExQF4IUUYG5QZN2L3LVCMM1I4K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9" name="BEx95KSCFKW3QXW94Y1QLPS8MSB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0" name="BExGV1O004TM53VLPITXX3U25QO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1" name="BExQ457XKL4H4I8YCG54RD5OH22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2" name="BEx58N5IHNM84OWSUBPPBCAQT52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3" name="BEx7KE2C1OTOWJ3VPMWMW28ODKC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4" name="BExKL5JKEXH63BPN8998OMUT08I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5" name="BExOEJIA619OHNJELYYCJR8PQAK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6" name="BEx7H2C3TBARGW7U1XZK3U48YTA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7" name="BExMCG3I0V60MPC911JDI464YYT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8" name="BExCZUYTJWV2DGIV141LGS0VVYO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9" name="BExOIFX0UOZVJOBZEC74VZMYZXY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0" name="BExZXW132A15J2LBJEZ2LRVUD46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1" name="BEx3CQKFDCTBO4OC3PK2FHLMJIX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2" name="BEx1OWE0ZD8R7KUTB83H0TVGA7F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3" name="BEx3PEK65939L73HHI8N50L6BZ0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4" name="BExBAYA145UYCLH4X6BEFJ66G2S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5" name="BExEPMO9RZN4I2KA7ACY0WNANUL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6" name="BExB1UUYHIADQNHBM4JI7VQV319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7" name="BExSCO007ZV7PISTUVIZL55LWCM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8" name="BExVWA9I2SBY991D54RLV511HSO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9" name="BExQ9N0S5050SY882WWWDR874YS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0" name="BExF69BJBL9OGBTWAD4U8B90VO6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1" name="BEx1G8PARQMXY8IJOJM2YKOD3SK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2" name="BEx7KARNC501HYPS4FDSGTR73HZ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3" name="BExY1AKOG91VAFHPDWBSJNTFRTC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4" name="BEx95VQ7UTLM1M460VZGGW5QHHH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5" name="BExXX0TPXI6AS2DPVYARDYTIVXD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6" name="BExAVO13C6N8SH4SOV329DY9LRQ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7" name="BExOFVWRPY65O3UUPHD1T1OU68X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8" name="BExH32VH0TUOISZSWCZ1ZGJ4X3K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9" name="BEx1PFKL1E0X0VULN7OB36IKDQ0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0" name="BExZOT7EQROVLEJSQALDBRHB59U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1" name="BEx59RWXEPYBZ470W4K661TLC5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2" name="BExMOWWAGKCQKKA20SA807QNEO0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3" name="BExOHWQHCQ9M7MGZD4NPF5ELYS7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4" name="BExTWR5S1D7R1WDR712YPUNEBP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5" name="BExXXZAJIGVHT36D12D8RHO907W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6" name="BEx95Q6IYPY977YSMQM0J4WHJEB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7" name="BExQ5XCXG34KQ88D7MWYL9ULKQN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8" name="BEx7EI11YY9SYCNVXB0VK5ZZWO2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9" name="BExS569TBKAOBUIAEZZNI0EDWT3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0" name="BExKHW7OVFD1Z7JXYA35MVW4HML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1" name="BExB128LR5XFVB4OZIGUIJVJ6BW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2" name="BEx786K1GDGJJCV8HDVRD8XYGH4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3" name="BExKJLSV72QCU4774Z8EULJIQ9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4" name="BExZW8U81SDP81FL5RI5BASERXH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5" name="BExKEESF1STHIM041SCTHUOCJLO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6" name="BEx3JF8871TN05UCL3KMXY0LSOM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7" name="BEx7EPYWOL65KM81C4M63J604IX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8" name="BExD3UO943I2HDELAOUC0N5B7NB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9" name="BExCY7RZG2GFMXCEP714MN5Z2LK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0" name="BExF2RR0NXHTME9KEP2S5KU201C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1" name="BExS0UQ5I0M1MJFLQRSBENDGVUH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2" name="BExS76N9NZNSD2MJFF9IVQJ2TRU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3" name="BEx7CECRFKC9LJ85U47O1FZY2TL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4" name="BExZM4UT3XLT3V07N8HG7FWBB3D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5" name="BEx5JZ1KIGE9Q0SUVUT0YOT6RLO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6" name="BExME3FOME4G8K8KHIPRUHD63AB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7" name="BEx00GMYI9FI6F040YYNPDFN9N4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8" name="BExAXNNS66G61CWRLMDH71N4FD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9" name="BExMEKDEF9WAEZI4MQPPRAX1889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0" name="BExKOIRXG9H1UUS3SB8VTTQLWEX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1" name="BExVWFT55LHFWTZ22MDU9843GKV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2" name="BEx3MJM4LHK94FTMCJMD55YQHAC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3" name="BExMGAK59IEOBMV0KWF1D0MF5XP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4" name="BExOE5VF9XI60IUPAA3MORND1Z1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5" name="BExS778TZBNVOYMJ4VX8EYJ3IPI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6" name="BEx7F9G86S06WR6PU8U5C1G4FP1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7" name="BExTZ0DRBIRS0AJT2LZMW3BA93O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8" name="BExU8HFQ163RICSWTDTUXMJNKPE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9" name="BExKOAZCP77LIYL36YRKJ5I184C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0" name="BExXUIGPOL3M5ZCPN29KNDTJ6WE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1" name="BEx1VCT5WYC1A06IWBN2GKAJD78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2" name="BExUCV2X8F7XFNHKR44ZXRZAFY5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3" name="BEx1OSN80G1RRETRQD2KES3KCZV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4" name="BExO740Z0Q0WM054OVJA84I9RH8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5" name="BEx5D7E2UMDERUVGNLXOV7WQI7F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6" name="BExTTJ6BLO15JB64XL8HCV7ISGG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7" name="BExS504KS0Z3PH0OVWP522HOBSG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8" name="BExW2JC7TU5O8H7T370MAPF3N3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9" name="BExXT7PP0DJ1NVTYFZA9YUQ3E5Z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0" name="BEx1N7JVZSJDOY6FRE7NSBRN0RV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1" name="BExH13UIIKFQ4BWIBQW1VV8V0Z3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2" name="BEx7EVNVWA0CNJTZMV4PB5VGIA8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3" name="BExF2T8YDVB7EDASNT5BXYF5P3W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4" name="BExKLIVTB7ICA6B57V4IACP7BPI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5" name="BEx3EAGNTBLOWLL3TIIJSPZC939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6" name="BExXXM3QXYR3TQRF6P51I3L7KB3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7" name="BExIH7WF7KFQ9GRNH2WF3UD7LZ5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8" name="BEx5PU15B3G7U6TXR1ZPL503HMQ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9" name="BExIQRNOARJRIBYNQ15QCS7Y1Y1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0" name="BExEUV1AL1DU844ECU8VCP4MGWU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1" name="BEx9EW057IBCN7MTFLMCNXJYUE2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2" name="BExSCFLXKFXDENMZBNLDTQTFL8E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3" name="BExS4DY4KIWQ6QXSLWICRDM1GGE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4" name="BExKOC6IGU096WPJRQFJ3SQYPXO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5" name="BExQHR2X46VUIAE6L9YZBY4Y8OM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6" name="BExMSRYI1TOKS1E9CO6ER0S4RT3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7" name="BExSB4PFI1U590Y9198YT3A8H1A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8" name="BEx97QUYKD8ZUEQPICDMR8DLFR7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9" name="BEx99TS6QCC0M2QV0XY6YRPETHK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0" name="BExTW4ZHCJYVVI9LMY91UC4S3ME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1" name="BExZR0MOV132KD4CEZRN89K2MZU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2" name="BEx1F43E77IXLMONR77KDVWL8KR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3" name="BExEWQ62BPJ3BMJDYVTNXL8LCSI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4" name="BEx5948IX0CXSMT3QE2GCWZGIZM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5" name="BExZWNIXD0W9LLKFXP5GHGXYMSJ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6" name="BExS5GGIAZ7Y2NPXH6VPZMB7IV0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7" name="BExZKSGBMKVGS193T6JQWMYU2S4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8" name="BEx7BU9URBEBFH6MSWF81C6HBW7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9" name="BEx5JM5NEKKJL6QWMTR86YQHFHR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0" name="BExIO5ZZFHVJ77KLHF4VGQ2DB4J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1" name="BExB04DCPFEWRU7QZPRGW8WNSUK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2" name="BExB7C279W0ZBYLMB99UY51WRA4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3" name="BExXOTRQ76YCBA7FPRGJRLIPF0F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4" name="BEx3HGI08Y9TO1U6IVGRYCA8TXW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5" name="BExOCVKI3S524A7RQQJHJKZTAB6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6" name="BExSD1MTTL5D1SHVNT07G8XMES6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7" name="BEx5B4GOV2O8DYEJ14KFFME7U7J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8" name="BExGVCWIFWFAPGX8A2NG0E9CJEI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9" name="BExAWXABMJ5H7A63XI9N50NJL5Y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0" name="BExMFTMH0YHGV1FHS1RZK35OHL1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1" name="BExEUP6U0G2TPN9JHSN4EO14YWG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2" name="BExITBD6OQE3V5PFDRKPMTRD0AV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3" name="BEx3C4DZKSF047R0FWH2T6NMM7E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4" name="BExS1NSRPR6Z54CGSKAC0DGOXHU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5" name="BExSCHJXBBAN9HTFQBVTDAN1XDQ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6" name="BExO72OH47KMEM2SCP0G21TRI3A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7" name="BEx00KZBCIK0W69YRSR0W5S48RB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8" name="BExY3GN3U6HZKH5ZFT64XKU8O8H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9" name="BEx7LKGZH4XDFI8SUQ59AWJH542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0" name="BExCV3E07UQC7U64IV4DXPR52GG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1" name="BExBDXVE4ZVNFXO0W6CEU8IPGI2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2" name="BExQJZ3LAMVPJZLOSRWJA2GCEV3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3" name="BExH18XXY4KKDN39R22NUNXPJY5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4" name="BExESFTQ77IKTOJLHDL5QIUGCRV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5" name="BExGRI575E1Y2WWJ0IAPTQJEO3A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6" name="BExTXBOX3YP3TTAMFP884DL9MKX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7" name="BExO6PSILYXZPHF683GPPRJR9PH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8" name="BExIHPQD9DQT6EYC88R42XW6BGY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9" name="BEx7AMTJI9DML3N1CUPT5MWJXLY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0" name="BExQGJRVTX6AL0Z1AEJLBB1T56E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1" name="BExBDVMJ7YMIOOPI9RWUTLLD152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2" name="BExGYTVMIT86TOMJI2XK2UAUWSY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3" name="BEx9C7Y4GDU6UNNXFLO6I3M9J1R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4" name="BExIUMEYSGZWQ9S6MHV7PCU1FO0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5" name="BExKS8L8UEBOWDK5XKGIBGW8YPZ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6" name="BExCSF6OT6XDSXFUDMXQDDDDD93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7" name="BExOGK6PNEXPDMZH5S7RBWA4IQ4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8" name="BExGR3RB0EV7P0SSKJNDV2FCCLL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9" name="BEx1OEETOSRGC5GWAVLDG667EKU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0" name="BExO967BAYV5WSVVOKYTWD6J1YP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1" name="BEx5ADSEANME9FX1XT89AZ7K5YW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2" name="BEx3EMWHSSU10GBZFTHP40J4A9U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3" name="BExKEDQLI8X1PYUMN7FJPCEMA3Z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4" name="BExVXHQ06JGYSU3ZY8WBLL9T7MR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5" name="BExOIATL41F5U545JRGVR2FFXTW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6" name="BEx3MW1TGS8RZTI2Z1MDZ45WQ88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7" name="BExZPLDLCQQ6C7KT491RRJUNY8U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8" name="BEx9E5H6C6I3CJUB0KTJWHDF79V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9" name="BExGQ5W3OZB4T8OHNT7TA3B9C38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0" name="BExW7F9D9WL0H31J2GIIHQIQFS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1" name="BEx7FQ2YN8OF0U2BH3K7H28GWX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2" name="BExCZW5Z6MZNWMP2LKY3IJ8YJE4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3" name="BExMSJKEUN1BPU055AO06O0YSYR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4" name="BEx1HI9CG8OYBM6M4VQWHFYEV81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5" name="BExO5856MAVOENKRQ31GSXS35S5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6" name="BExXPSOMGK5HPJX672PZYXJRWPH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7" name="BEx94N2L3Z42W5FSP7S9P6YXRVA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8" name="BExW6YBVJ8XEHH78INQS2JU8S6N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9" name="BExQJE9S6TC7YXNFKTKQKDLMCI2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0" name="BExIQOIC6B8GLW6BGDWW8JM2VJW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1" name="BExGLMPCKH0WC4A8LTBDTV7CAXJ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2" name="BEx5JXUFAVMWNV85YDOK4AFI4UC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3" name="BExF6RGELV53R6CHQP4FXFADO7H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4" name="BExCXFWIYOKO656OXUP358EI6Z1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5" name="BEx5LF6Z0XM1GS5JGF71E7SADTJ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6" name="BExQK2ZUCL3JNHZ5DNZI1YPWWZL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7" name="BEx00WO4B0LDE0S4UHEG4DG0MDX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8" name="BExVQJGYLX9CEMCX9C6J9H8I0CD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9" name="BEx1NI1J1JF9U1J6IOKJIAO8LQF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0" name="BExO7HIHNGTVTW7PXNHSS7LLKXO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1" name="BEx3E0VCTQV572T5P717YXI0TD8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2" name="BExB4ADC1DSX3V59O65X8K5W0LD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3" name="BExXXOCMN5XSTT5PN2MLNGSIGUK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4" name="BEx9EY8YU12D2R7OHH0FW42B4ZQ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5" name="BExH0L9KAI2PLNAGLF12M28T9UL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6" name="BExSDAH8898A744Q8WERIODUUMP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7" name="BExKG7Z3IFM4UK2O9MMTR1KKT7T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8" name="BEx98VRN8BO2FR6W6BC2WR2N988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9" name="BExSD1HJ8LZ6AIHGOA02OLRT78K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0" name="BEx5L7JQL5GGRJBWNJIKXZ5DZDK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1" name="BEx96P3GI6BOWCW972NUM2QLQ09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2" name="BExEY6GQSC0RPKNGEGA97R96XQZ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3" name="BEx3IEYNTXX9ZN1C1OE41PDQAJO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4" name="BExH26YH1F8GV58IIWDS7QXNWC4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5" name="BEx3GZ9ITXBVFK26RRSAPTWWMX1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6" name="BEx3L6M4RFBO5GHFDEOV4N3ZNCZ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7" name="BExZVAZ0QS6ZCNXIZXDXQACXU3X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8" name="BExOLHLUGIVZY6KQSG5VKHJ341M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9" name="BExOMWPED1KZQR2XUSL2SS9W8XL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0" name="BExCWDOYXH7GRA39C4YHBYEAKVW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1" name="BExKIOU047RBQ8AZINRQGD6UIXH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2" name="BEx5EL5090BLLZZTJ3D0T2QP35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3" name="BEx97SICS9OBARLFPFA799Q5D6O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4" name="BExVYV0T97I7USESRQJDCWYW5R5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5" name="BEx3J7QH9PTSBJ2RZUR1LS2CJWP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6" name="BExKV4L252BGFA43VV4IRWDZDX9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7" name="BEx5NX3QNLZPNLSUVI9IL48IUZC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8" name="BExU4JDL7DR9F1V42HUG41UZYPI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9" name="BExZQO6RW86Z1XW4QG4P5E3ME7S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0" name="BExSDZY610CXPNVUWZ6XHIOAS1I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1" name="BExOGQ10YHOS591N3ON0H4ZEWOY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2" name="BExXS57A60T32KDAEKJ3M2IZF7V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3" name="BExGZ9RH4M1SNKF2ZQYMQLJRJPR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4" name="BExKOXLY2XO0OPQ1DMYTI3CIK3D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5" name="BExISLAFMMOKQ6N6X6CCGWZG0Q7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6" name="BEx90RPK0XNEQLZ92BUI1SD1QR2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13</xdr:row>
      <xdr:rowOff>95250</xdr:rowOff>
    </xdr:from>
    <xdr:to>
      <xdr:col>0</xdr:col>
      <xdr:colOff>904875</xdr:colOff>
      <xdr:row>14</xdr:row>
      <xdr:rowOff>123825</xdr:rowOff>
    </xdr:to>
    <xdr:sp>
      <xdr:nvSpPr>
        <xdr:cNvPr id="377" name="Rectangle 380"/>
        <xdr:cNvSpPr>
          <a:spLocks/>
        </xdr:cNvSpPr>
      </xdr:nvSpPr>
      <xdr:spPr>
        <a:xfrm>
          <a:off x="714375" y="41624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714375</xdr:colOff>
      <xdr:row>19</xdr:row>
      <xdr:rowOff>47625</xdr:rowOff>
    </xdr:from>
    <xdr:to>
      <xdr:col>0</xdr:col>
      <xdr:colOff>904875</xdr:colOff>
      <xdr:row>20</xdr:row>
      <xdr:rowOff>76200</xdr:rowOff>
    </xdr:to>
    <xdr:sp>
      <xdr:nvSpPr>
        <xdr:cNvPr id="378" name="Rectangle 381"/>
        <xdr:cNvSpPr>
          <a:spLocks/>
        </xdr:cNvSpPr>
      </xdr:nvSpPr>
      <xdr:spPr>
        <a:xfrm>
          <a:off x="714375" y="51054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26</xdr:row>
      <xdr:rowOff>66675</xdr:rowOff>
    </xdr:from>
    <xdr:to>
      <xdr:col>0</xdr:col>
      <xdr:colOff>904875</xdr:colOff>
      <xdr:row>27</xdr:row>
      <xdr:rowOff>95250</xdr:rowOff>
    </xdr:to>
    <xdr:sp>
      <xdr:nvSpPr>
        <xdr:cNvPr id="379" name="Rectangle 382"/>
        <xdr:cNvSpPr>
          <a:spLocks/>
        </xdr:cNvSpPr>
      </xdr:nvSpPr>
      <xdr:spPr>
        <a:xfrm>
          <a:off x="714375" y="62579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31</xdr:row>
      <xdr:rowOff>247650</xdr:rowOff>
    </xdr:from>
    <xdr:to>
      <xdr:col>0</xdr:col>
      <xdr:colOff>904875</xdr:colOff>
      <xdr:row>33</xdr:row>
      <xdr:rowOff>0</xdr:rowOff>
    </xdr:to>
    <xdr:sp>
      <xdr:nvSpPr>
        <xdr:cNvPr id="380" name="Rectangle 383"/>
        <xdr:cNvSpPr>
          <a:spLocks/>
        </xdr:cNvSpPr>
      </xdr:nvSpPr>
      <xdr:spPr>
        <a:xfrm>
          <a:off x="714375" y="75914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3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31:233" ht="12.75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31:233" ht="12.75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31:233" ht="12.75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31:233" ht="89.25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31:233" ht="12.75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31:233" ht="12.75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31:233" ht="12.75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31:233" ht="12.75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31:233" ht="76.5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31:233" ht="12.75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31:233" ht="12.75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31:233" ht="12.75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ht="12.75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76.5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ht="12.75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ht="12.75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ht="12.75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ht="12.75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76.5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ht="12.75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91:233" ht="12.75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91:233" ht="12.75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91:233" ht="12.75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91:233" ht="76.5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91:233" ht="12.75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91:233" ht="12.75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91:233" ht="12.75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91:233" ht="12.75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76.5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ht="12.75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ht="12.75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ht="12.75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ht="12.75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89.25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231:233" ht="12.75">
      <c r="HW39">
        <v>4</v>
      </c>
      <c r="HX39" s="1" t="s">
        <v>227</v>
      </c>
      <c r="HY39" s="1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6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2</v>
      </c>
      <c r="GX2">
        <v>3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56:237" ht="12.75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206:237" ht="12.75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07"/>
  <sheetViews>
    <sheetView showGridLines="0" tabSelected="1" zoomScalePageLayoutView="0" workbookViewId="0" topLeftCell="D376">
      <selection activeCell="T9" sqref="T9"/>
    </sheetView>
  </sheetViews>
  <sheetFormatPr defaultColWidth="9.140625" defaultRowHeight="12.75"/>
  <cols>
    <col min="1" max="1" width="30.8515625" style="19" hidden="1" customWidth="1"/>
    <col min="2" max="2" width="41.00390625" style="19" hidden="1" customWidth="1"/>
    <col min="3" max="3" width="2.57421875" style="19" customWidth="1"/>
    <col min="4" max="4" width="19.8515625" style="19" customWidth="1"/>
    <col min="5" max="6" width="14.7109375" style="19" customWidth="1"/>
    <col min="7" max="7" width="12.57421875" style="19" hidden="1" customWidth="1"/>
    <col min="8" max="9" width="14.7109375" style="19" customWidth="1"/>
    <col min="10" max="10" width="12.57421875" style="19" hidden="1" customWidth="1"/>
    <col min="11" max="12" width="14.7109375" style="19" customWidth="1"/>
    <col min="13" max="13" width="14.7109375" style="19" hidden="1" customWidth="1"/>
    <col min="14" max="15" width="14.7109375" style="19" customWidth="1"/>
    <col min="16" max="16" width="14.7109375" style="19" hidden="1" customWidth="1"/>
    <col min="17" max="19" width="14.7109375" style="19" customWidth="1"/>
    <col min="20" max="16384" width="9.140625" style="19" customWidth="1"/>
  </cols>
  <sheetData>
    <row r="1" ht="20.25">
      <c r="B1" s="20"/>
    </row>
    <row r="2" ht="6.75" customHeight="1"/>
    <row r="4" spans="1:9" ht="18">
      <c r="A4" s="21"/>
      <c r="B4" s="21"/>
      <c r="D4" s="22"/>
      <c r="E4" s="22"/>
      <c r="F4" s="23"/>
      <c r="G4" s="22"/>
      <c r="H4" s="24"/>
      <c r="I4" s="22"/>
    </row>
    <row r="5" spans="1:13" ht="18.75">
      <c r="A5" s="25" t="s">
        <v>359</v>
      </c>
      <c r="B5" s="26" t="s">
        <v>772</v>
      </c>
      <c r="D5" s="22"/>
      <c r="E5" s="22"/>
      <c r="F5" s="23"/>
      <c r="G5" s="22"/>
      <c r="I5" s="22"/>
      <c r="J5" s="27"/>
      <c r="M5" s="27"/>
    </row>
    <row r="6" spans="1:19" ht="18">
      <c r="A6" s="25" t="s">
        <v>355</v>
      </c>
      <c r="B6" s="26" t="s">
        <v>772</v>
      </c>
      <c r="D6" s="28" t="s">
        <v>361</v>
      </c>
      <c r="E6" s="29"/>
      <c r="F6" s="23"/>
      <c r="G6" s="22"/>
      <c r="H6" s="22"/>
      <c r="I6" s="22"/>
      <c r="O6" s="30"/>
      <c r="S6" s="30" t="s">
        <v>697</v>
      </c>
    </row>
    <row r="7" spans="1:19" ht="18">
      <c r="A7" s="25" t="s">
        <v>181</v>
      </c>
      <c r="B7" s="26" t="s">
        <v>356</v>
      </c>
      <c r="D7" s="31" t="str">
        <f>"Actual Date Range: "&amp;B5</f>
        <v>Actual Date Range: July 2015..September 2015</v>
      </c>
      <c r="E7" s="22"/>
      <c r="F7" s="23"/>
      <c r="G7" s="22"/>
      <c r="H7" s="22"/>
      <c r="I7" s="22"/>
      <c r="O7" s="30"/>
      <c r="S7" s="47" t="s">
        <v>799</v>
      </c>
    </row>
    <row r="8" spans="1:9" ht="12.75">
      <c r="A8" s="25" t="s">
        <v>353</v>
      </c>
      <c r="B8" s="26" t="s">
        <v>744</v>
      </c>
      <c r="D8" s="22"/>
      <c r="E8" s="22"/>
      <c r="F8" s="23"/>
      <c r="G8" s="22"/>
      <c r="H8" s="22"/>
      <c r="I8" s="22"/>
    </row>
    <row r="9" spans="1:9" ht="12.75">
      <c r="A9" s="32"/>
      <c r="B9" s="33"/>
      <c r="D9" s="22"/>
      <c r="E9" s="22"/>
      <c r="F9" s="23"/>
      <c r="G9" s="22"/>
      <c r="H9" s="22"/>
      <c r="I9" s="22"/>
    </row>
    <row r="10" spans="1:19" ht="51">
      <c r="A10" s="32"/>
      <c r="B10" s="33"/>
      <c r="D10" s="34" t="s">
        <v>7</v>
      </c>
      <c r="E10" s="35" t="s">
        <v>381</v>
      </c>
      <c r="F10" s="36" t="s">
        <v>7</v>
      </c>
      <c r="G10" s="36" t="s">
        <v>7</v>
      </c>
      <c r="H10" s="35" t="s">
        <v>382</v>
      </c>
      <c r="I10" s="36" t="s">
        <v>7</v>
      </c>
      <c r="J10" s="36" t="s">
        <v>7</v>
      </c>
      <c r="K10" s="35" t="s">
        <v>383</v>
      </c>
      <c r="L10" s="36" t="s">
        <v>7</v>
      </c>
      <c r="M10" s="36" t="s">
        <v>7</v>
      </c>
      <c r="N10" s="35" t="s">
        <v>384</v>
      </c>
      <c r="O10" s="36" t="s">
        <v>7</v>
      </c>
      <c r="P10" s="36" t="s">
        <v>7</v>
      </c>
      <c r="Q10" s="35" t="s">
        <v>385</v>
      </c>
      <c r="R10" s="36" t="s">
        <v>7</v>
      </c>
      <c r="S10" s="36" t="s">
        <v>7</v>
      </c>
    </row>
    <row r="11" spans="1:19" ht="25.5">
      <c r="A11" s="32"/>
      <c r="B11" s="33"/>
      <c r="D11" s="34" t="s">
        <v>364</v>
      </c>
      <c r="E11" s="36" t="s">
        <v>386</v>
      </c>
      <c r="F11" s="36" t="s">
        <v>273</v>
      </c>
      <c r="G11" s="36" t="s">
        <v>387</v>
      </c>
      <c r="H11" s="36" t="s">
        <v>386</v>
      </c>
      <c r="I11" s="36" t="s">
        <v>273</v>
      </c>
      <c r="J11" s="36" t="s">
        <v>387</v>
      </c>
      <c r="K11" s="36" t="s">
        <v>386</v>
      </c>
      <c r="L11" s="36" t="s">
        <v>273</v>
      </c>
      <c r="M11" s="36" t="s">
        <v>387</v>
      </c>
      <c r="N11" s="36" t="s">
        <v>386</v>
      </c>
      <c r="O11" s="36" t="s">
        <v>273</v>
      </c>
      <c r="P11" s="36" t="s">
        <v>387</v>
      </c>
      <c r="Q11" s="36" t="s">
        <v>386</v>
      </c>
      <c r="R11" s="36" t="s">
        <v>273</v>
      </c>
      <c r="S11" s="36" t="s">
        <v>387</v>
      </c>
    </row>
    <row r="12" spans="1:19" ht="12.75">
      <c r="A12" s="21"/>
      <c r="B12" s="21"/>
      <c r="D12" s="37" t="s">
        <v>388</v>
      </c>
      <c r="E12" s="38">
        <v>10146</v>
      </c>
      <c r="F12" s="38">
        <v>1019622.159</v>
      </c>
      <c r="G12" s="38">
        <v>30700548.82</v>
      </c>
      <c r="H12" s="38">
        <v>16629</v>
      </c>
      <c r="I12" s="38">
        <v>1649671.755</v>
      </c>
      <c r="J12" s="38">
        <v>33491947.73</v>
      </c>
      <c r="K12" s="38">
        <v>4112</v>
      </c>
      <c r="L12" s="38">
        <v>400551.271</v>
      </c>
      <c r="M12" s="38">
        <v>9125472.12</v>
      </c>
      <c r="N12" s="38">
        <v>4435</v>
      </c>
      <c r="O12" s="38">
        <v>404137.557</v>
      </c>
      <c r="P12" s="38">
        <v>10771696.36</v>
      </c>
      <c r="Q12" s="38">
        <v>35322</v>
      </c>
      <c r="R12" s="38">
        <v>3473982.742</v>
      </c>
      <c r="S12" s="38">
        <v>84089665.03</v>
      </c>
    </row>
    <row r="13" spans="4:19" ht="12.75">
      <c r="D13" s="37" t="s">
        <v>389</v>
      </c>
      <c r="E13" s="38">
        <v>10143</v>
      </c>
      <c r="F13" s="38">
        <v>1019324.759</v>
      </c>
      <c r="G13" s="38">
        <v>30686074.62</v>
      </c>
      <c r="H13" s="38">
        <v>16185</v>
      </c>
      <c r="I13" s="38">
        <v>1606994.551</v>
      </c>
      <c r="J13" s="38">
        <v>32469601.53</v>
      </c>
      <c r="K13" s="38">
        <v>4019</v>
      </c>
      <c r="L13" s="38">
        <v>392592.095</v>
      </c>
      <c r="M13" s="38">
        <v>8840544.7</v>
      </c>
      <c r="N13" s="38">
        <v>4258</v>
      </c>
      <c r="O13" s="38">
        <v>394111.347</v>
      </c>
      <c r="P13" s="38">
        <v>10486788.06</v>
      </c>
      <c r="Q13" s="38">
        <v>34605</v>
      </c>
      <c r="R13" s="38">
        <v>3413022.7520000003</v>
      </c>
      <c r="S13" s="38">
        <v>82483008.91000001</v>
      </c>
    </row>
    <row r="14" spans="4:19" ht="12.75">
      <c r="D14" s="37" t="s">
        <v>745</v>
      </c>
      <c r="E14" s="38"/>
      <c r="F14" s="38"/>
      <c r="G14" s="38"/>
      <c r="H14" s="38">
        <v>54</v>
      </c>
      <c r="I14" s="38">
        <v>884.105</v>
      </c>
      <c r="J14" s="38">
        <v>61940.34</v>
      </c>
      <c r="K14" s="38"/>
      <c r="L14" s="38"/>
      <c r="M14" s="38"/>
      <c r="N14" s="38">
        <v>27</v>
      </c>
      <c r="O14" s="38">
        <v>439.611</v>
      </c>
      <c r="P14" s="38">
        <v>23275.96</v>
      </c>
      <c r="Q14" s="38">
        <v>81</v>
      </c>
      <c r="R14" s="38">
        <v>1323.716</v>
      </c>
      <c r="S14" s="38">
        <v>85216.29999999999</v>
      </c>
    </row>
    <row r="15" spans="4:19" ht="12.75">
      <c r="D15" s="37" t="s">
        <v>390</v>
      </c>
      <c r="E15" s="38">
        <v>469</v>
      </c>
      <c r="F15" s="38">
        <v>46355.612</v>
      </c>
      <c r="G15" s="38">
        <v>1729893.12</v>
      </c>
      <c r="H15" s="38">
        <v>34</v>
      </c>
      <c r="I15" s="38">
        <v>3316.762</v>
      </c>
      <c r="J15" s="38">
        <v>82793.6</v>
      </c>
      <c r="K15" s="38">
        <v>324</v>
      </c>
      <c r="L15" s="38">
        <v>32839.664</v>
      </c>
      <c r="M15" s="38">
        <v>649305.98</v>
      </c>
      <c r="N15" s="38">
        <v>77</v>
      </c>
      <c r="O15" s="38">
        <v>7352.996</v>
      </c>
      <c r="P15" s="38">
        <v>62059.33</v>
      </c>
      <c r="Q15" s="38">
        <v>904</v>
      </c>
      <c r="R15" s="38">
        <v>89865.034</v>
      </c>
      <c r="S15" s="38">
        <v>2524052.0300000003</v>
      </c>
    </row>
    <row r="16" spans="4:19" ht="12.75">
      <c r="D16" s="37" t="s">
        <v>391</v>
      </c>
      <c r="E16" s="38">
        <v>2159</v>
      </c>
      <c r="F16" s="38">
        <v>227283.67</v>
      </c>
      <c r="G16" s="38">
        <v>2764965.53</v>
      </c>
      <c r="H16" s="38">
        <v>6442</v>
      </c>
      <c r="I16" s="38">
        <v>651960.671</v>
      </c>
      <c r="J16" s="38">
        <v>8078517.26</v>
      </c>
      <c r="K16" s="38">
        <v>135</v>
      </c>
      <c r="L16" s="38">
        <v>14522.273</v>
      </c>
      <c r="M16" s="38">
        <v>200055.9</v>
      </c>
      <c r="N16" s="38">
        <v>37</v>
      </c>
      <c r="O16" s="38">
        <v>3655.587</v>
      </c>
      <c r="P16" s="38">
        <v>59968.74</v>
      </c>
      <c r="Q16" s="38">
        <v>8773</v>
      </c>
      <c r="R16" s="38">
        <v>897422.2010000001</v>
      </c>
      <c r="S16" s="38">
        <v>11103507.43</v>
      </c>
    </row>
    <row r="17" spans="4:19" ht="12.75">
      <c r="D17" s="37" t="s">
        <v>392</v>
      </c>
      <c r="E17" s="38">
        <v>41</v>
      </c>
      <c r="F17" s="38">
        <v>4065.97</v>
      </c>
      <c r="G17" s="38">
        <v>93784.6</v>
      </c>
      <c r="H17" s="38">
        <v>39</v>
      </c>
      <c r="I17" s="38">
        <v>3709.715</v>
      </c>
      <c r="J17" s="38">
        <v>87369.25</v>
      </c>
      <c r="K17" s="38">
        <v>541</v>
      </c>
      <c r="L17" s="38">
        <v>44829.447</v>
      </c>
      <c r="M17" s="38">
        <v>1140887.81</v>
      </c>
      <c r="N17" s="38">
        <v>388</v>
      </c>
      <c r="O17" s="38">
        <v>31995.444</v>
      </c>
      <c r="P17" s="38">
        <v>837452.77</v>
      </c>
      <c r="Q17" s="38">
        <v>1009</v>
      </c>
      <c r="R17" s="38">
        <v>84600.576</v>
      </c>
      <c r="S17" s="38">
        <v>2159494.43</v>
      </c>
    </row>
    <row r="18" spans="4:19" ht="12.75">
      <c r="D18" s="37" t="s">
        <v>393</v>
      </c>
      <c r="E18" s="38"/>
      <c r="F18" s="38"/>
      <c r="G18" s="38"/>
      <c r="H18" s="38">
        <v>1</v>
      </c>
      <c r="I18" s="38">
        <v>21</v>
      </c>
      <c r="J18" s="38">
        <v>524.4</v>
      </c>
      <c r="K18" s="38">
        <v>13</v>
      </c>
      <c r="L18" s="38">
        <v>137.665</v>
      </c>
      <c r="M18" s="38">
        <v>8136.54</v>
      </c>
      <c r="N18" s="38">
        <v>3</v>
      </c>
      <c r="O18" s="38">
        <v>63.906</v>
      </c>
      <c r="P18" s="38">
        <v>1945.94</v>
      </c>
      <c r="Q18" s="38">
        <v>17</v>
      </c>
      <c r="R18" s="38">
        <v>222.571</v>
      </c>
      <c r="S18" s="38">
        <v>10606.880000000001</v>
      </c>
    </row>
    <row r="19" spans="1:19" ht="12.75">
      <c r="A19" s="39" t="s">
        <v>362</v>
      </c>
      <c r="B19" s="40" t="s">
        <v>7</v>
      </c>
      <c r="D19" s="37" t="s">
        <v>394</v>
      </c>
      <c r="E19" s="38">
        <v>11</v>
      </c>
      <c r="F19" s="38">
        <v>1130.25</v>
      </c>
      <c r="G19" s="38">
        <v>20163.42</v>
      </c>
      <c r="H19" s="38">
        <v>102</v>
      </c>
      <c r="I19" s="38">
        <v>10642.651</v>
      </c>
      <c r="J19" s="38">
        <v>321055.13</v>
      </c>
      <c r="K19" s="38">
        <v>14</v>
      </c>
      <c r="L19" s="38">
        <v>1443.403</v>
      </c>
      <c r="M19" s="38">
        <v>35687.43</v>
      </c>
      <c r="N19" s="38">
        <v>3</v>
      </c>
      <c r="O19" s="38">
        <v>288.552</v>
      </c>
      <c r="P19" s="38">
        <v>5966.73</v>
      </c>
      <c r="Q19" s="38">
        <v>130</v>
      </c>
      <c r="R19" s="38">
        <v>13504.856</v>
      </c>
      <c r="S19" s="38">
        <v>382872.70999999996</v>
      </c>
    </row>
    <row r="20" spans="1:19" ht="12.75">
      <c r="A20" s="39" t="s">
        <v>363</v>
      </c>
      <c r="B20" s="40" t="s">
        <v>7</v>
      </c>
      <c r="D20" s="37" t="s">
        <v>395</v>
      </c>
      <c r="E20" s="38"/>
      <c r="F20" s="38"/>
      <c r="G20" s="38"/>
      <c r="H20" s="38">
        <v>3</v>
      </c>
      <c r="I20" s="38">
        <v>293.665</v>
      </c>
      <c r="J20" s="38">
        <v>6168.78</v>
      </c>
      <c r="K20" s="38">
        <v>6</v>
      </c>
      <c r="L20" s="38">
        <v>597.318</v>
      </c>
      <c r="M20" s="38">
        <v>20482.74</v>
      </c>
      <c r="N20" s="38">
        <v>45</v>
      </c>
      <c r="O20" s="38">
        <v>4283.804</v>
      </c>
      <c r="P20" s="38">
        <v>115440.21</v>
      </c>
      <c r="Q20" s="38">
        <v>54</v>
      </c>
      <c r="R20" s="38">
        <v>5174.787</v>
      </c>
      <c r="S20" s="38">
        <v>142091.73</v>
      </c>
    </row>
    <row r="21" spans="1:19" ht="12.75">
      <c r="A21" s="39" t="s">
        <v>357</v>
      </c>
      <c r="B21" s="40" t="s">
        <v>7</v>
      </c>
      <c r="D21" s="37" t="s">
        <v>396</v>
      </c>
      <c r="E21" s="38">
        <v>6865</v>
      </c>
      <c r="F21" s="38">
        <v>684088.835</v>
      </c>
      <c r="G21" s="38">
        <v>24714782.72</v>
      </c>
      <c r="H21" s="38">
        <v>5788</v>
      </c>
      <c r="I21" s="38">
        <v>575781.996</v>
      </c>
      <c r="J21" s="38">
        <v>16254334.38</v>
      </c>
      <c r="K21" s="38">
        <v>2473</v>
      </c>
      <c r="L21" s="38">
        <v>254086.607</v>
      </c>
      <c r="M21" s="38">
        <v>6055300.03</v>
      </c>
      <c r="N21" s="38">
        <v>3053</v>
      </c>
      <c r="O21" s="38">
        <v>309755.791</v>
      </c>
      <c r="P21" s="38">
        <v>8489715.06</v>
      </c>
      <c r="Q21" s="38">
        <v>18179</v>
      </c>
      <c r="R21" s="38">
        <v>1823713.229</v>
      </c>
      <c r="S21" s="38">
        <v>55514132.190000005</v>
      </c>
    </row>
    <row r="22" spans="1:19" ht="12.75">
      <c r="A22" s="39" t="s">
        <v>364</v>
      </c>
      <c r="B22" s="40" t="s">
        <v>7</v>
      </c>
      <c r="C22" s="22"/>
      <c r="D22" s="37" t="s">
        <v>397</v>
      </c>
      <c r="E22" s="38">
        <v>0</v>
      </c>
      <c r="F22" s="38">
        <v>0</v>
      </c>
      <c r="G22" s="38">
        <v>0</v>
      </c>
      <c r="H22" s="38">
        <v>115</v>
      </c>
      <c r="I22" s="38">
        <v>3128.206</v>
      </c>
      <c r="J22" s="38">
        <v>53085.62</v>
      </c>
      <c r="K22" s="38">
        <v>3</v>
      </c>
      <c r="L22" s="38">
        <v>305.026</v>
      </c>
      <c r="M22" s="38">
        <v>3249.14</v>
      </c>
      <c r="N22" s="38">
        <v>15</v>
      </c>
      <c r="O22" s="38">
        <v>1500.633</v>
      </c>
      <c r="P22" s="38">
        <v>32804.19</v>
      </c>
      <c r="Q22" s="38">
        <v>133</v>
      </c>
      <c r="R22" s="38">
        <v>4933.865</v>
      </c>
      <c r="S22" s="38">
        <v>89138.95000000001</v>
      </c>
    </row>
    <row r="23" spans="1:19" ht="12.75">
      <c r="A23" s="39" t="s">
        <v>365</v>
      </c>
      <c r="B23" s="40" t="s">
        <v>7</v>
      </c>
      <c r="C23" s="22"/>
      <c r="D23" s="37" t="s">
        <v>398</v>
      </c>
      <c r="E23" s="38">
        <v>598</v>
      </c>
      <c r="F23" s="38">
        <v>56399.922</v>
      </c>
      <c r="G23" s="38">
        <v>1362484.79</v>
      </c>
      <c r="H23" s="38">
        <v>3511</v>
      </c>
      <c r="I23" s="38">
        <v>356819.232</v>
      </c>
      <c r="J23" s="38">
        <v>7442184.21</v>
      </c>
      <c r="K23" s="38">
        <v>510</v>
      </c>
      <c r="L23" s="38">
        <v>43830.692</v>
      </c>
      <c r="M23" s="38">
        <v>727439.13</v>
      </c>
      <c r="N23" s="38">
        <v>303</v>
      </c>
      <c r="O23" s="38">
        <v>25292.437</v>
      </c>
      <c r="P23" s="38">
        <v>664620.5</v>
      </c>
      <c r="Q23" s="38">
        <v>4922</v>
      </c>
      <c r="R23" s="38">
        <v>482342.283</v>
      </c>
      <c r="S23" s="38">
        <v>10196728.63</v>
      </c>
    </row>
    <row r="24" spans="1:19" ht="12.75">
      <c r="A24" s="39" t="s">
        <v>70</v>
      </c>
      <c r="B24" s="40" t="s">
        <v>7</v>
      </c>
      <c r="D24" s="37" t="s">
        <v>399</v>
      </c>
      <c r="E24" s="38">
        <v>76</v>
      </c>
      <c r="F24" s="38">
        <v>7795.2</v>
      </c>
      <c r="G24" s="38">
        <v>178271.2</v>
      </c>
      <c r="H24" s="38">
        <v>3489</v>
      </c>
      <c r="I24" s="38">
        <v>355700.558</v>
      </c>
      <c r="J24" s="38">
        <v>7405502.84</v>
      </c>
      <c r="K24" s="38">
        <v>137</v>
      </c>
      <c r="L24" s="38">
        <v>13752.793</v>
      </c>
      <c r="M24" s="38">
        <v>164799.88</v>
      </c>
      <c r="N24" s="38">
        <v>160</v>
      </c>
      <c r="O24" s="38">
        <v>16127.011</v>
      </c>
      <c r="P24" s="38">
        <v>298767.86</v>
      </c>
      <c r="Q24" s="38">
        <v>3862</v>
      </c>
      <c r="R24" s="38">
        <v>393375.56200000003</v>
      </c>
      <c r="S24" s="38">
        <v>8047341.78</v>
      </c>
    </row>
    <row r="25" spans="1:19" ht="12.75">
      <c r="A25" s="39" t="s">
        <v>366</v>
      </c>
      <c r="B25" s="40" t="s">
        <v>7</v>
      </c>
      <c r="D25" s="37" t="s">
        <v>400</v>
      </c>
      <c r="E25" s="38"/>
      <c r="F25" s="38"/>
      <c r="G25" s="38"/>
      <c r="H25" s="38">
        <v>95</v>
      </c>
      <c r="I25" s="38">
        <v>425.028</v>
      </c>
      <c r="J25" s="38">
        <v>80666.43</v>
      </c>
      <c r="K25" s="38"/>
      <c r="L25" s="38"/>
      <c r="M25" s="38"/>
      <c r="N25" s="38">
        <v>45</v>
      </c>
      <c r="O25" s="38">
        <v>3992.019</v>
      </c>
      <c r="P25" s="38">
        <v>112496.96</v>
      </c>
      <c r="Q25" s="38">
        <v>140</v>
      </c>
      <c r="R25" s="38">
        <v>4417.047</v>
      </c>
      <c r="S25" s="38">
        <v>193163.39</v>
      </c>
    </row>
    <row r="26" spans="1:19" ht="12.75">
      <c r="A26" s="39" t="s">
        <v>367</v>
      </c>
      <c r="B26" s="40" t="s">
        <v>7</v>
      </c>
      <c r="C26" s="22"/>
      <c r="D26" s="37" t="s">
        <v>401</v>
      </c>
      <c r="E26" s="38"/>
      <c r="F26" s="38"/>
      <c r="G26" s="38"/>
      <c r="H26" s="38">
        <v>1</v>
      </c>
      <c r="I26" s="38">
        <v>11.52</v>
      </c>
      <c r="J26" s="38">
        <v>962.13</v>
      </c>
      <c r="K26" s="38"/>
      <c r="L26" s="38"/>
      <c r="M26" s="38"/>
      <c r="N26" s="38">
        <v>262</v>
      </c>
      <c r="O26" s="38">
        <v>5490.567</v>
      </c>
      <c r="P26" s="38">
        <v>81041.67</v>
      </c>
      <c r="Q26" s="38">
        <v>263</v>
      </c>
      <c r="R26" s="38">
        <v>5502.087</v>
      </c>
      <c r="S26" s="38">
        <v>82003.8</v>
      </c>
    </row>
    <row r="27" spans="1:19" ht="12.75">
      <c r="A27" s="39" t="s">
        <v>368</v>
      </c>
      <c r="B27" s="40" t="s">
        <v>7</v>
      </c>
      <c r="D27" s="37" t="s">
        <v>746</v>
      </c>
      <c r="E27" s="38"/>
      <c r="F27" s="38"/>
      <c r="G27" s="38"/>
      <c r="H27" s="38"/>
      <c r="I27" s="38"/>
      <c r="J27" s="38"/>
      <c r="K27" s="38"/>
      <c r="L27" s="38"/>
      <c r="M27" s="38"/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</row>
    <row r="28" spans="1:19" ht="12.75">
      <c r="A28" s="39" t="s">
        <v>360</v>
      </c>
      <c r="B28" s="40" t="s">
        <v>7</v>
      </c>
      <c r="D28" s="37" t="s">
        <v>402</v>
      </c>
      <c r="E28" s="38"/>
      <c r="F28" s="38"/>
      <c r="G28" s="38"/>
      <c r="H28" s="38">
        <v>2</v>
      </c>
      <c r="I28" s="38">
        <v>41.762</v>
      </c>
      <c r="J28" s="38">
        <v>1040.43</v>
      </c>
      <c r="K28" s="38">
        <v>4</v>
      </c>
      <c r="L28" s="38">
        <v>81.108</v>
      </c>
      <c r="M28" s="38">
        <v>1744.07</v>
      </c>
      <c r="N28" s="38">
        <v>89</v>
      </c>
      <c r="O28" s="38">
        <v>1828.862</v>
      </c>
      <c r="P28" s="38">
        <v>53191.25</v>
      </c>
      <c r="Q28" s="38">
        <v>95</v>
      </c>
      <c r="R28" s="38">
        <v>1951.732</v>
      </c>
      <c r="S28" s="38">
        <v>55975.75</v>
      </c>
    </row>
    <row r="29" spans="1:19" ht="12.75">
      <c r="A29" s="39" t="s">
        <v>354</v>
      </c>
      <c r="B29" s="40" t="s">
        <v>7</v>
      </c>
      <c r="C29" s="22"/>
      <c r="D29" s="37" t="s">
        <v>747</v>
      </c>
      <c r="E29" s="38"/>
      <c r="F29" s="38"/>
      <c r="G29" s="38"/>
      <c r="H29" s="38"/>
      <c r="I29" s="38"/>
      <c r="J29" s="38"/>
      <c r="K29" s="38"/>
      <c r="L29" s="38"/>
      <c r="M29" s="38"/>
      <c r="N29" s="38">
        <v>1</v>
      </c>
      <c r="O29" s="38">
        <v>26.455</v>
      </c>
      <c r="P29" s="38">
        <v>212.57</v>
      </c>
      <c r="Q29" s="38">
        <v>1</v>
      </c>
      <c r="R29" s="38">
        <v>26.455</v>
      </c>
      <c r="S29" s="38">
        <v>212.57</v>
      </c>
    </row>
    <row r="30" spans="1:19" ht="12.75">
      <c r="A30" s="39" t="s">
        <v>353</v>
      </c>
      <c r="B30" s="40" t="s">
        <v>773</v>
      </c>
      <c r="C30" s="22"/>
      <c r="D30" s="37" t="s">
        <v>403</v>
      </c>
      <c r="E30" s="38"/>
      <c r="F30" s="38"/>
      <c r="G30" s="38"/>
      <c r="H30" s="38"/>
      <c r="I30" s="38"/>
      <c r="J30" s="38"/>
      <c r="K30" s="38"/>
      <c r="L30" s="38"/>
      <c r="M30" s="38"/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</row>
    <row r="31" spans="1:19" ht="12.75">
      <c r="A31" s="39" t="s">
        <v>369</v>
      </c>
      <c r="B31" s="40" t="s">
        <v>7</v>
      </c>
      <c r="C31" s="22"/>
      <c r="D31" s="37" t="s">
        <v>404</v>
      </c>
      <c r="E31" s="38"/>
      <c r="F31" s="38"/>
      <c r="G31" s="38"/>
      <c r="H31" s="38"/>
      <c r="I31" s="38"/>
      <c r="J31" s="38"/>
      <c r="K31" s="38"/>
      <c r="L31" s="38"/>
      <c r="M31" s="38"/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</row>
    <row r="32" spans="1:19" ht="12.75">
      <c r="A32" s="39" t="s">
        <v>358</v>
      </c>
      <c r="B32" s="40" t="s">
        <v>7</v>
      </c>
      <c r="C32" s="22"/>
      <c r="D32" s="37" t="s">
        <v>748</v>
      </c>
      <c r="E32" s="38"/>
      <c r="F32" s="38"/>
      <c r="G32" s="38"/>
      <c r="H32" s="38"/>
      <c r="I32" s="38"/>
      <c r="J32" s="38"/>
      <c r="K32" s="38"/>
      <c r="L32" s="38"/>
      <c r="M32" s="38"/>
      <c r="N32" s="38">
        <v>1</v>
      </c>
      <c r="O32" s="38">
        <v>12.369</v>
      </c>
      <c r="P32" s="38">
        <v>718.06</v>
      </c>
      <c r="Q32" s="38">
        <v>1</v>
      </c>
      <c r="R32" s="38">
        <v>12.369</v>
      </c>
      <c r="S32" s="38">
        <v>718.06</v>
      </c>
    </row>
    <row r="33" spans="1:19" ht="12.75">
      <c r="A33" s="39" t="s">
        <v>370</v>
      </c>
      <c r="B33" s="40" t="s">
        <v>7</v>
      </c>
      <c r="C33" s="22"/>
      <c r="D33" s="37" t="s">
        <v>405</v>
      </c>
      <c r="E33" s="38"/>
      <c r="F33" s="38"/>
      <c r="G33" s="38"/>
      <c r="H33" s="38">
        <v>2</v>
      </c>
      <c r="I33" s="38">
        <v>41.762</v>
      </c>
      <c r="J33" s="38">
        <v>1040.43</v>
      </c>
      <c r="K33" s="38">
        <v>4</v>
      </c>
      <c r="L33" s="38">
        <v>81.108</v>
      </c>
      <c r="M33" s="38">
        <v>1744.07</v>
      </c>
      <c r="N33" s="38">
        <v>87</v>
      </c>
      <c r="O33" s="38">
        <v>1790.038</v>
      </c>
      <c r="P33" s="38">
        <v>52260.62</v>
      </c>
      <c r="Q33" s="38">
        <v>93</v>
      </c>
      <c r="R33" s="38">
        <v>1912.908</v>
      </c>
      <c r="S33" s="38">
        <v>55045.12</v>
      </c>
    </row>
    <row r="34" spans="1:19" ht="12.75">
      <c r="A34" s="39" t="s">
        <v>371</v>
      </c>
      <c r="B34" s="40" t="s">
        <v>7</v>
      </c>
      <c r="C34" s="22"/>
      <c r="D34" s="37" t="s">
        <v>406</v>
      </c>
      <c r="E34" s="38"/>
      <c r="F34" s="38"/>
      <c r="G34" s="38"/>
      <c r="H34" s="38">
        <v>1</v>
      </c>
      <c r="I34" s="38">
        <v>20.75</v>
      </c>
      <c r="J34" s="38">
        <v>547.13</v>
      </c>
      <c r="K34" s="38">
        <v>3</v>
      </c>
      <c r="L34" s="38">
        <v>63.608</v>
      </c>
      <c r="M34" s="38">
        <v>1115.83</v>
      </c>
      <c r="N34" s="38">
        <v>12</v>
      </c>
      <c r="O34" s="38">
        <v>244.37</v>
      </c>
      <c r="P34" s="38">
        <v>4206.33</v>
      </c>
      <c r="Q34" s="38">
        <v>16</v>
      </c>
      <c r="R34" s="38">
        <v>328.728</v>
      </c>
      <c r="S34" s="38">
        <v>5869.29</v>
      </c>
    </row>
    <row r="35" spans="1:19" ht="12.75">
      <c r="A35" s="39" t="s">
        <v>372</v>
      </c>
      <c r="B35" s="40" t="s">
        <v>7</v>
      </c>
      <c r="D35" s="37" t="s">
        <v>407</v>
      </c>
      <c r="E35" s="38">
        <v>3</v>
      </c>
      <c r="F35" s="38">
        <v>297.4</v>
      </c>
      <c r="G35" s="38">
        <v>14474.2</v>
      </c>
      <c r="H35" s="38">
        <v>424</v>
      </c>
      <c r="I35" s="38">
        <v>41630.135</v>
      </c>
      <c r="J35" s="38">
        <v>1007132.19</v>
      </c>
      <c r="K35" s="38">
        <v>12</v>
      </c>
      <c r="L35" s="38">
        <v>553.852</v>
      </c>
      <c r="M35" s="38">
        <v>13640.03</v>
      </c>
      <c r="N35" s="38">
        <v>79</v>
      </c>
      <c r="O35" s="38">
        <v>7486.384</v>
      </c>
      <c r="P35" s="38">
        <v>209233.15</v>
      </c>
      <c r="Q35" s="38">
        <v>518</v>
      </c>
      <c r="R35" s="38">
        <v>49967.771</v>
      </c>
      <c r="S35" s="38">
        <v>1244479.5699999998</v>
      </c>
    </row>
    <row r="36" spans="1:19" ht="12.75">
      <c r="A36" s="39" t="s">
        <v>373</v>
      </c>
      <c r="B36" s="40" t="s">
        <v>7</v>
      </c>
      <c r="D36" s="37" t="s">
        <v>408</v>
      </c>
      <c r="E36" s="38"/>
      <c r="F36" s="38"/>
      <c r="G36" s="38"/>
      <c r="H36" s="38"/>
      <c r="I36" s="38"/>
      <c r="J36" s="38"/>
      <c r="K36" s="38"/>
      <c r="L36" s="38"/>
      <c r="M36" s="38"/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</row>
    <row r="37" spans="1:19" ht="12.75">
      <c r="A37" s="39" t="s">
        <v>374</v>
      </c>
      <c r="B37" s="40" t="s">
        <v>7</v>
      </c>
      <c r="D37" s="37" t="s">
        <v>409</v>
      </c>
      <c r="E37" s="38"/>
      <c r="F37" s="38"/>
      <c r="G37" s="38"/>
      <c r="H37" s="38"/>
      <c r="I37" s="38"/>
      <c r="J37" s="38"/>
      <c r="K37" s="38"/>
      <c r="L37" s="38"/>
      <c r="M37" s="38"/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</row>
    <row r="38" spans="1:19" ht="12.75">
      <c r="A38" s="39" t="s">
        <v>375</v>
      </c>
      <c r="B38" s="40" t="s">
        <v>7</v>
      </c>
      <c r="D38" s="37" t="s">
        <v>749</v>
      </c>
      <c r="E38" s="38"/>
      <c r="F38" s="38"/>
      <c r="G38" s="38"/>
      <c r="H38" s="38"/>
      <c r="I38" s="38"/>
      <c r="J38" s="38"/>
      <c r="K38" s="38"/>
      <c r="L38" s="38"/>
      <c r="M38" s="38"/>
      <c r="N38" s="38">
        <v>1</v>
      </c>
      <c r="O38" s="38">
        <v>99</v>
      </c>
      <c r="P38" s="38">
        <v>1456.75</v>
      </c>
      <c r="Q38" s="38">
        <v>1</v>
      </c>
      <c r="R38" s="38">
        <v>99</v>
      </c>
      <c r="S38" s="38">
        <v>1456.75</v>
      </c>
    </row>
    <row r="39" spans="1:19" ht="12.75">
      <c r="A39" s="39" t="s">
        <v>376</v>
      </c>
      <c r="B39" s="40" t="s">
        <v>7</v>
      </c>
      <c r="D39" s="37" t="s">
        <v>410</v>
      </c>
      <c r="E39" s="38">
        <v>3</v>
      </c>
      <c r="F39" s="38">
        <v>297.4</v>
      </c>
      <c r="G39" s="38">
        <v>14474.2</v>
      </c>
      <c r="H39" s="38">
        <v>420</v>
      </c>
      <c r="I39" s="38">
        <v>41569.727</v>
      </c>
      <c r="J39" s="38">
        <v>1003627.41</v>
      </c>
      <c r="K39" s="38">
        <v>12</v>
      </c>
      <c r="L39" s="38">
        <v>553.852</v>
      </c>
      <c r="M39" s="38">
        <v>13640.03</v>
      </c>
      <c r="N39" s="38">
        <v>78</v>
      </c>
      <c r="O39" s="38">
        <v>7387.384</v>
      </c>
      <c r="P39" s="38">
        <v>207776.4</v>
      </c>
      <c r="Q39" s="38">
        <v>513</v>
      </c>
      <c r="R39" s="38">
        <v>49808.363</v>
      </c>
      <c r="S39" s="38">
        <v>1239518.04</v>
      </c>
    </row>
    <row r="40" spans="1:19" ht="12.75">
      <c r="A40" s="39" t="s">
        <v>377</v>
      </c>
      <c r="B40" s="40" t="s">
        <v>7</v>
      </c>
      <c r="D40" s="37" t="s">
        <v>411</v>
      </c>
      <c r="E40" s="38">
        <v>3</v>
      </c>
      <c r="F40" s="38">
        <v>297.4</v>
      </c>
      <c r="G40" s="38">
        <v>14474.2</v>
      </c>
      <c r="H40" s="38">
        <v>174</v>
      </c>
      <c r="I40" s="38">
        <v>17250.152</v>
      </c>
      <c r="J40" s="38">
        <v>684389.2</v>
      </c>
      <c r="K40" s="38">
        <v>9</v>
      </c>
      <c r="L40" s="38">
        <v>267.25</v>
      </c>
      <c r="M40" s="38">
        <v>6459.11</v>
      </c>
      <c r="N40" s="38">
        <v>45</v>
      </c>
      <c r="O40" s="38">
        <v>4237.834</v>
      </c>
      <c r="P40" s="38">
        <v>100905.49</v>
      </c>
      <c r="Q40" s="38">
        <v>231</v>
      </c>
      <c r="R40" s="38">
        <v>22052.636</v>
      </c>
      <c r="S40" s="38">
        <v>806227.9999999999</v>
      </c>
    </row>
    <row r="41" spans="1:19" ht="12.75">
      <c r="A41" s="39" t="s">
        <v>76</v>
      </c>
      <c r="B41" s="40" t="s">
        <v>7</v>
      </c>
      <c r="D41" s="37" t="s">
        <v>412</v>
      </c>
      <c r="E41" s="38">
        <v>0</v>
      </c>
      <c r="F41" s="38">
        <v>0</v>
      </c>
      <c r="G41" s="38">
        <v>0</v>
      </c>
      <c r="H41" s="38">
        <v>166</v>
      </c>
      <c r="I41" s="38">
        <v>16448.782</v>
      </c>
      <c r="J41" s="38">
        <v>210934.28</v>
      </c>
      <c r="K41" s="38">
        <v>3</v>
      </c>
      <c r="L41" s="38">
        <v>286.602</v>
      </c>
      <c r="M41" s="38">
        <v>7180.92</v>
      </c>
      <c r="N41" s="38">
        <v>14</v>
      </c>
      <c r="O41" s="38">
        <v>1327.771</v>
      </c>
      <c r="P41" s="38">
        <v>40186.37</v>
      </c>
      <c r="Q41" s="38">
        <v>183</v>
      </c>
      <c r="R41" s="38">
        <v>18063.155</v>
      </c>
      <c r="S41" s="38">
        <v>258301.57</v>
      </c>
    </row>
    <row r="42" spans="1:19" ht="12.75">
      <c r="A42" s="39" t="s">
        <v>378</v>
      </c>
      <c r="B42" s="40" t="s">
        <v>379</v>
      </c>
      <c r="D42" s="37" t="s">
        <v>413</v>
      </c>
      <c r="E42" s="38"/>
      <c r="F42" s="38"/>
      <c r="G42" s="38"/>
      <c r="H42" s="38">
        <v>4</v>
      </c>
      <c r="I42" s="38">
        <v>60.408</v>
      </c>
      <c r="J42" s="38">
        <v>3504.78</v>
      </c>
      <c r="K42" s="38"/>
      <c r="L42" s="38"/>
      <c r="M42" s="38"/>
      <c r="N42" s="38">
        <v>0</v>
      </c>
      <c r="O42" s="38">
        <v>0</v>
      </c>
      <c r="P42" s="38">
        <v>0</v>
      </c>
      <c r="Q42" s="38">
        <v>4</v>
      </c>
      <c r="R42" s="38">
        <v>60.408</v>
      </c>
      <c r="S42" s="38">
        <v>3504.78</v>
      </c>
    </row>
    <row r="43" spans="1:19" ht="12.75">
      <c r="A43" s="39" t="s">
        <v>380</v>
      </c>
      <c r="B43" s="40" t="s">
        <v>7</v>
      </c>
      <c r="D43" s="37" t="s">
        <v>414</v>
      </c>
      <c r="E43" s="38"/>
      <c r="F43" s="38"/>
      <c r="G43" s="38"/>
      <c r="H43" s="38"/>
      <c r="I43" s="38"/>
      <c r="J43" s="38"/>
      <c r="K43" s="38"/>
      <c r="L43" s="38"/>
      <c r="M43" s="38"/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</row>
    <row r="44" spans="4:19" ht="12.75">
      <c r="D44" s="37" t="s">
        <v>415</v>
      </c>
      <c r="E44" s="38"/>
      <c r="F44" s="38"/>
      <c r="G44" s="38"/>
      <c r="H44" s="38"/>
      <c r="I44" s="38"/>
      <c r="J44" s="38"/>
      <c r="K44" s="38"/>
      <c r="L44" s="38"/>
      <c r="M44" s="38"/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</row>
    <row r="45" spans="4:19" ht="12.75">
      <c r="D45" s="37" t="s">
        <v>416</v>
      </c>
      <c r="E45" s="38"/>
      <c r="F45" s="38"/>
      <c r="G45" s="38"/>
      <c r="H45" s="38">
        <v>18</v>
      </c>
      <c r="I45" s="38">
        <v>1005.307</v>
      </c>
      <c r="J45" s="38">
        <v>14173.58</v>
      </c>
      <c r="K45" s="38">
        <v>77</v>
      </c>
      <c r="L45" s="38">
        <v>7324.216</v>
      </c>
      <c r="M45" s="38">
        <v>269543.32</v>
      </c>
      <c r="N45" s="38">
        <v>9</v>
      </c>
      <c r="O45" s="38">
        <v>710.964</v>
      </c>
      <c r="P45" s="38">
        <v>22483.9</v>
      </c>
      <c r="Q45" s="38">
        <v>104</v>
      </c>
      <c r="R45" s="38">
        <v>9040.487000000001</v>
      </c>
      <c r="S45" s="38">
        <v>306200.80000000005</v>
      </c>
    </row>
    <row r="46" spans="4:19" ht="12.75">
      <c r="D46" s="37" t="s">
        <v>417</v>
      </c>
      <c r="E46" s="38"/>
      <c r="F46" s="38"/>
      <c r="G46" s="38"/>
      <c r="H46" s="38">
        <v>18</v>
      </c>
      <c r="I46" s="38">
        <v>1005.307</v>
      </c>
      <c r="J46" s="38">
        <v>14173.58</v>
      </c>
      <c r="K46" s="38">
        <v>77</v>
      </c>
      <c r="L46" s="38">
        <v>7324.216</v>
      </c>
      <c r="M46" s="38">
        <v>269543.32</v>
      </c>
      <c r="N46" s="38">
        <v>8</v>
      </c>
      <c r="O46" s="38">
        <v>693.089</v>
      </c>
      <c r="P46" s="38">
        <v>22056.71</v>
      </c>
      <c r="Q46" s="38">
        <v>103</v>
      </c>
      <c r="R46" s="38">
        <v>9022.612000000001</v>
      </c>
      <c r="S46" s="38">
        <v>305773.61000000004</v>
      </c>
    </row>
    <row r="47" spans="4:19" ht="12.75">
      <c r="D47" s="37" t="s">
        <v>418</v>
      </c>
      <c r="E47" s="38"/>
      <c r="F47" s="38"/>
      <c r="G47" s="38"/>
      <c r="H47" s="38"/>
      <c r="I47" s="38"/>
      <c r="J47" s="38"/>
      <c r="K47" s="38"/>
      <c r="L47" s="38"/>
      <c r="M47" s="38"/>
      <c r="N47" s="38">
        <v>6</v>
      </c>
      <c r="O47" s="38">
        <v>87.038</v>
      </c>
      <c r="P47" s="38">
        <v>4234.55</v>
      </c>
      <c r="Q47" s="38">
        <v>6</v>
      </c>
      <c r="R47" s="38">
        <v>87.038</v>
      </c>
      <c r="S47" s="38">
        <v>4234.55</v>
      </c>
    </row>
    <row r="48" spans="4:19" ht="12.75">
      <c r="D48" s="37" t="s">
        <v>732</v>
      </c>
      <c r="E48" s="38"/>
      <c r="F48" s="38"/>
      <c r="G48" s="38"/>
      <c r="H48" s="38"/>
      <c r="I48" s="38"/>
      <c r="J48" s="38"/>
      <c r="K48" s="38"/>
      <c r="L48" s="38"/>
      <c r="M48" s="38"/>
      <c r="N48" s="38">
        <v>4</v>
      </c>
      <c r="O48" s="38">
        <v>45.038</v>
      </c>
      <c r="P48" s="38">
        <v>3278.71</v>
      </c>
      <c r="Q48" s="38">
        <v>4</v>
      </c>
      <c r="R48" s="38">
        <v>45.038</v>
      </c>
      <c r="S48" s="38">
        <v>3278.71</v>
      </c>
    </row>
    <row r="49" spans="4:19" ht="12.75">
      <c r="D49" s="37" t="s">
        <v>750</v>
      </c>
      <c r="E49" s="38"/>
      <c r="F49" s="38"/>
      <c r="G49" s="38"/>
      <c r="H49" s="38"/>
      <c r="I49" s="38"/>
      <c r="J49" s="38"/>
      <c r="K49" s="38"/>
      <c r="L49" s="38"/>
      <c r="M49" s="38"/>
      <c r="N49" s="38">
        <v>4</v>
      </c>
      <c r="O49" s="38">
        <v>45.038</v>
      </c>
      <c r="P49" s="38">
        <v>3278.71</v>
      </c>
      <c r="Q49" s="38">
        <v>4</v>
      </c>
      <c r="R49" s="38">
        <v>45.038</v>
      </c>
      <c r="S49" s="38">
        <v>3278.71</v>
      </c>
    </row>
    <row r="50" spans="4:19" ht="12.75">
      <c r="D50" s="37" t="s">
        <v>419</v>
      </c>
      <c r="E50" s="38"/>
      <c r="F50" s="38"/>
      <c r="G50" s="38"/>
      <c r="H50" s="38"/>
      <c r="I50" s="38"/>
      <c r="J50" s="38"/>
      <c r="K50" s="38"/>
      <c r="L50" s="38"/>
      <c r="M50" s="38"/>
      <c r="N50" s="38">
        <v>2</v>
      </c>
      <c r="O50" s="38">
        <v>42</v>
      </c>
      <c r="P50" s="38">
        <v>955.84</v>
      </c>
      <c r="Q50" s="38">
        <v>2</v>
      </c>
      <c r="R50" s="38">
        <v>42</v>
      </c>
      <c r="S50" s="38">
        <v>955.84</v>
      </c>
    </row>
    <row r="51" spans="4:19" ht="12.75">
      <c r="D51" s="37" t="s">
        <v>420</v>
      </c>
      <c r="E51" s="38"/>
      <c r="F51" s="38"/>
      <c r="G51" s="38"/>
      <c r="H51" s="38">
        <v>2</v>
      </c>
      <c r="I51" s="38">
        <v>14.374</v>
      </c>
      <c r="J51" s="38">
        <v>1952.3</v>
      </c>
      <c r="K51" s="38"/>
      <c r="L51" s="38"/>
      <c r="M51" s="38"/>
      <c r="N51" s="38">
        <v>1</v>
      </c>
      <c r="O51" s="38">
        <v>20.413</v>
      </c>
      <c r="P51" s="38">
        <v>664.91</v>
      </c>
      <c r="Q51" s="38">
        <v>3</v>
      </c>
      <c r="R51" s="38">
        <v>34.787</v>
      </c>
      <c r="S51" s="38">
        <v>2617.21</v>
      </c>
    </row>
    <row r="52" spans="4:19" ht="12.75">
      <c r="D52" s="37" t="s">
        <v>421</v>
      </c>
      <c r="E52" s="38"/>
      <c r="F52" s="38"/>
      <c r="G52" s="38"/>
      <c r="H52" s="38">
        <v>2</v>
      </c>
      <c r="I52" s="38">
        <v>14.374</v>
      </c>
      <c r="J52" s="38">
        <v>1952.3</v>
      </c>
      <c r="K52" s="38"/>
      <c r="L52" s="38"/>
      <c r="M52" s="38"/>
      <c r="N52" s="38">
        <v>1</v>
      </c>
      <c r="O52" s="38">
        <v>20.413</v>
      </c>
      <c r="P52" s="38">
        <v>664.91</v>
      </c>
      <c r="Q52" s="38">
        <v>3</v>
      </c>
      <c r="R52" s="38">
        <v>34.787</v>
      </c>
      <c r="S52" s="38">
        <v>2617.21</v>
      </c>
    </row>
    <row r="53" spans="4:19" ht="12.75">
      <c r="D53" s="37" t="s">
        <v>422</v>
      </c>
      <c r="E53" s="38"/>
      <c r="F53" s="38"/>
      <c r="G53" s="38"/>
      <c r="H53" s="38"/>
      <c r="I53" s="38"/>
      <c r="J53" s="38"/>
      <c r="K53" s="38"/>
      <c r="L53" s="38"/>
      <c r="M53" s="38"/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</row>
    <row r="54" spans="4:19" ht="12.75">
      <c r="D54" s="37" t="s">
        <v>232</v>
      </c>
      <c r="E54" s="38"/>
      <c r="F54" s="38"/>
      <c r="G54" s="38"/>
      <c r="H54" s="38"/>
      <c r="I54" s="38"/>
      <c r="J54" s="38"/>
      <c r="K54" s="38">
        <v>2</v>
      </c>
      <c r="L54" s="38">
        <v>225.97</v>
      </c>
      <c r="M54" s="38">
        <v>2268.22</v>
      </c>
      <c r="N54" s="38">
        <v>49</v>
      </c>
      <c r="O54" s="38">
        <v>4543.408</v>
      </c>
      <c r="P54" s="38">
        <v>88919.41</v>
      </c>
      <c r="Q54" s="38">
        <v>51</v>
      </c>
      <c r="R54" s="38">
        <v>4769.378000000001</v>
      </c>
      <c r="S54" s="38">
        <v>91187.63</v>
      </c>
    </row>
    <row r="55" spans="4:19" ht="12.75">
      <c r="D55" s="37" t="s">
        <v>733</v>
      </c>
      <c r="E55" s="38"/>
      <c r="F55" s="38"/>
      <c r="G55" s="38"/>
      <c r="H55" s="38"/>
      <c r="I55" s="38"/>
      <c r="J55" s="38"/>
      <c r="K55" s="38"/>
      <c r="L55" s="38"/>
      <c r="M55" s="38"/>
      <c r="N55" s="38">
        <v>5</v>
      </c>
      <c r="O55" s="38">
        <v>442.05</v>
      </c>
      <c r="P55" s="38">
        <v>9988.01</v>
      </c>
      <c r="Q55" s="38">
        <v>5</v>
      </c>
      <c r="R55" s="38">
        <v>442.05</v>
      </c>
      <c r="S55" s="38">
        <v>9988.01</v>
      </c>
    </row>
    <row r="56" spans="4:19" ht="12.75">
      <c r="D56" s="37" t="s">
        <v>423</v>
      </c>
      <c r="E56" s="38"/>
      <c r="F56" s="38"/>
      <c r="G56" s="38"/>
      <c r="H56" s="38"/>
      <c r="I56" s="38"/>
      <c r="J56" s="38"/>
      <c r="K56" s="38"/>
      <c r="L56" s="38"/>
      <c r="M56" s="38"/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</row>
    <row r="57" spans="4:19" ht="12.75">
      <c r="D57" s="37" t="s">
        <v>774</v>
      </c>
      <c r="E57" s="38"/>
      <c r="F57" s="38"/>
      <c r="G57" s="38"/>
      <c r="H57" s="38"/>
      <c r="I57" s="38"/>
      <c r="J57" s="38"/>
      <c r="K57" s="38"/>
      <c r="L57" s="38"/>
      <c r="M57" s="38"/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</row>
    <row r="58" spans="4:19" ht="12.75">
      <c r="D58" s="37" t="s">
        <v>424</v>
      </c>
      <c r="E58" s="38"/>
      <c r="F58" s="38"/>
      <c r="G58" s="38"/>
      <c r="H58" s="38"/>
      <c r="I58" s="38"/>
      <c r="J58" s="38"/>
      <c r="K58" s="38"/>
      <c r="L58" s="38"/>
      <c r="M58" s="38"/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</row>
    <row r="59" spans="4:19" ht="12.75">
      <c r="D59" s="37" t="s">
        <v>425</v>
      </c>
      <c r="E59" s="38"/>
      <c r="F59" s="38"/>
      <c r="G59" s="38"/>
      <c r="H59" s="38"/>
      <c r="I59" s="38"/>
      <c r="J59" s="38"/>
      <c r="K59" s="38"/>
      <c r="L59" s="38"/>
      <c r="M59" s="38"/>
      <c r="N59" s="38">
        <v>35</v>
      </c>
      <c r="O59" s="38">
        <v>3340.842</v>
      </c>
      <c r="P59" s="38">
        <v>62575.26</v>
      </c>
      <c r="Q59" s="38">
        <v>35</v>
      </c>
      <c r="R59" s="38">
        <v>3340.842</v>
      </c>
      <c r="S59" s="38">
        <v>62575.26</v>
      </c>
    </row>
    <row r="60" spans="4:19" ht="12.75">
      <c r="D60" s="37" t="s">
        <v>426</v>
      </c>
      <c r="E60" s="38"/>
      <c r="F60" s="38"/>
      <c r="G60" s="38"/>
      <c r="H60" s="38"/>
      <c r="I60" s="38"/>
      <c r="J60" s="38"/>
      <c r="K60" s="38">
        <v>2</v>
      </c>
      <c r="L60" s="38">
        <v>225.97</v>
      </c>
      <c r="M60" s="38">
        <v>2268.22</v>
      </c>
      <c r="N60" s="38">
        <v>9</v>
      </c>
      <c r="O60" s="38">
        <v>760.516</v>
      </c>
      <c r="P60" s="38">
        <v>16356.14</v>
      </c>
      <c r="Q60" s="38">
        <v>11</v>
      </c>
      <c r="R60" s="38">
        <v>986.486</v>
      </c>
      <c r="S60" s="38">
        <v>18624.36</v>
      </c>
    </row>
    <row r="61" spans="4:19" ht="12.75">
      <c r="D61" s="37" t="s">
        <v>233</v>
      </c>
      <c r="E61" s="38">
        <v>2</v>
      </c>
      <c r="F61" s="38">
        <v>199.14</v>
      </c>
      <c r="G61" s="38">
        <v>7853.74</v>
      </c>
      <c r="H61" s="38">
        <v>704</v>
      </c>
      <c r="I61" s="38">
        <v>70308.12</v>
      </c>
      <c r="J61" s="38">
        <v>619292.44</v>
      </c>
      <c r="K61" s="38">
        <v>19264</v>
      </c>
      <c r="L61" s="38">
        <v>2311725.346</v>
      </c>
      <c r="M61" s="38">
        <v>14872808.51</v>
      </c>
      <c r="N61" s="38">
        <v>1565</v>
      </c>
      <c r="O61" s="38">
        <v>161810.167</v>
      </c>
      <c r="P61" s="38">
        <v>2553579.25</v>
      </c>
      <c r="Q61" s="38">
        <v>21535</v>
      </c>
      <c r="R61" s="38">
        <v>2544042.7729999996</v>
      </c>
      <c r="S61" s="38">
        <v>18053533.939999998</v>
      </c>
    </row>
    <row r="62" spans="4:19" ht="12.75">
      <c r="D62" s="37" t="s">
        <v>427</v>
      </c>
      <c r="E62" s="38">
        <v>2</v>
      </c>
      <c r="F62" s="38">
        <v>199.14</v>
      </c>
      <c r="G62" s="38">
        <v>7853.74</v>
      </c>
      <c r="H62" s="38">
        <v>4</v>
      </c>
      <c r="I62" s="38">
        <v>258.12</v>
      </c>
      <c r="J62" s="38">
        <v>3348.44</v>
      </c>
      <c r="K62" s="38">
        <v>2</v>
      </c>
      <c r="L62" s="38">
        <v>199.63</v>
      </c>
      <c r="M62" s="38">
        <v>3800</v>
      </c>
      <c r="N62" s="38">
        <v>6</v>
      </c>
      <c r="O62" s="38">
        <v>589.3</v>
      </c>
      <c r="P62" s="38">
        <v>13810.15</v>
      </c>
      <c r="Q62" s="38">
        <v>14</v>
      </c>
      <c r="R62" s="38">
        <v>1246.19</v>
      </c>
      <c r="S62" s="38">
        <v>28812.33</v>
      </c>
    </row>
    <row r="63" spans="4:19" ht="12.75">
      <c r="D63" s="37" t="s">
        <v>428</v>
      </c>
      <c r="E63" s="38">
        <v>2</v>
      </c>
      <c r="F63" s="38">
        <v>199.14</v>
      </c>
      <c r="G63" s="38">
        <v>7853.74</v>
      </c>
      <c r="H63" s="38">
        <v>4</v>
      </c>
      <c r="I63" s="38">
        <v>258.12</v>
      </c>
      <c r="J63" s="38">
        <v>3348.44</v>
      </c>
      <c r="K63" s="38">
        <v>2</v>
      </c>
      <c r="L63" s="38">
        <v>199.63</v>
      </c>
      <c r="M63" s="38">
        <v>3800</v>
      </c>
      <c r="N63" s="38">
        <v>6</v>
      </c>
      <c r="O63" s="38">
        <v>589.3</v>
      </c>
      <c r="P63" s="38">
        <v>13810.15</v>
      </c>
      <c r="Q63" s="38">
        <v>14</v>
      </c>
      <c r="R63" s="38">
        <v>1246.19</v>
      </c>
      <c r="S63" s="38">
        <v>28812.33</v>
      </c>
    </row>
    <row r="64" spans="4:19" ht="12.75">
      <c r="D64" s="37" t="s">
        <v>429</v>
      </c>
      <c r="E64" s="38"/>
      <c r="F64" s="38"/>
      <c r="G64" s="38"/>
      <c r="H64" s="38">
        <v>700</v>
      </c>
      <c r="I64" s="38">
        <v>70050</v>
      </c>
      <c r="J64" s="38">
        <v>615944</v>
      </c>
      <c r="K64" s="38">
        <v>19262</v>
      </c>
      <c r="L64" s="38">
        <v>2311525.716</v>
      </c>
      <c r="M64" s="38">
        <v>14869008.51</v>
      </c>
      <c r="N64" s="38">
        <v>1559</v>
      </c>
      <c r="O64" s="38">
        <v>161220.867</v>
      </c>
      <c r="P64" s="38">
        <v>2539769.1</v>
      </c>
      <c r="Q64" s="38">
        <v>21521</v>
      </c>
      <c r="R64" s="38">
        <v>2542796.583</v>
      </c>
      <c r="S64" s="38">
        <v>18024721.61</v>
      </c>
    </row>
    <row r="65" spans="4:19" ht="12.75">
      <c r="D65" s="37" t="s">
        <v>430</v>
      </c>
      <c r="E65" s="38"/>
      <c r="F65" s="38"/>
      <c r="G65" s="38"/>
      <c r="H65" s="38"/>
      <c r="I65" s="38"/>
      <c r="J65" s="38"/>
      <c r="K65" s="38">
        <v>19262</v>
      </c>
      <c r="L65" s="38">
        <v>2311525.716</v>
      </c>
      <c r="M65" s="38">
        <v>14869008.51</v>
      </c>
      <c r="N65" s="38">
        <v>1559</v>
      </c>
      <c r="O65" s="38">
        <v>161220.867</v>
      </c>
      <c r="P65" s="38">
        <v>2539769.1</v>
      </c>
      <c r="Q65" s="38">
        <v>20821</v>
      </c>
      <c r="R65" s="38">
        <v>2472746.583</v>
      </c>
      <c r="S65" s="38">
        <v>17408777.61</v>
      </c>
    </row>
    <row r="66" spans="4:19" ht="12.75">
      <c r="D66" s="37" t="s">
        <v>235</v>
      </c>
      <c r="E66" s="38">
        <v>5464</v>
      </c>
      <c r="F66" s="38">
        <v>556976.185</v>
      </c>
      <c r="G66" s="38">
        <v>15129409.54</v>
      </c>
      <c r="H66" s="38">
        <v>9162</v>
      </c>
      <c r="I66" s="38">
        <v>922834.564</v>
      </c>
      <c r="J66" s="38">
        <v>24451279.82</v>
      </c>
      <c r="K66" s="38">
        <v>883</v>
      </c>
      <c r="L66" s="38">
        <v>86952.888</v>
      </c>
      <c r="M66" s="38">
        <v>1104275.38</v>
      </c>
      <c r="N66" s="38">
        <v>8637</v>
      </c>
      <c r="O66" s="38">
        <v>793667.454</v>
      </c>
      <c r="P66" s="38">
        <v>14076468.44</v>
      </c>
      <c r="Q66" s="38">
        <v>24146</v>
      </c>
      <c r="R66" s="38">
        <v>2360431.091</v>
      </c>
      <c r="S66" s="38">
        <v>54761433.18</v>
      </c>
    </row>
    <row r="67" spans="4:19" ht="12.75">
      <c r="D67" s="37" t="s">
        <v>431</v>
      </c>
      <c r="E67" s="38">
        <v>5464</v>
      </c>
      <c r="F67" s="38">
        <v>556976.185</v>
      </c>
      <c r="G67" s="38">
        <v>15129409.54</v>
      </c>
      <c r="H67" s="38">
        <v>9161</v>
      </c>
      <c r="I67" s="38">
        <v>922756.722</v>
      </c>
      <c r="J67" s="38">
        <v>24449087.42</v>
      </c>
      <c r="K67" s="38">
        <v>883</v>
      </c>
      <c r="L67" s="38">
        <v>86952.888</v>
      </c>
      <c r="M67" s="38">
        <v>1104275.38</v>
      </c>
      <c r="N67" s="38">
        <v>7659</v>
      </c>
      <c r="O67" s="38">
        <v>718252.329</v>
      </c>
      <c r="P67" s="38">
        <v>12566323.92</v>
      </c>
      <c r="Q67" s="38">
        <v>23167</v>
      </c>
      <c r="R67" s="38">
        <v>2284938.1240000003</v>
      </c>
      <c r="S67" s="38">
        <v>53249096.260000005</v>
      </c>
    </row>
    <row r="68" spans="4:19" ht="12.75">
      <c r="D68" s="37" t="s">
        <v>432</v>
      </c>
      <c r="E68" s="38"/>
      <c r="F68" s="38"/>
      <c r="G68" s="38"/>
      <c r="H68" s="38">
        <v>1</v>
      </c>
      <c r="I68" s="38">
        <v>77.842</v>
      </c>
      <c r="J68" s="38">
        <v>2192.4</v>
      </c>
      <c r="K68" s="38"/>
      <c r="L68" s="38"/>
      <c r="M68" s="38"/>
      <c r="N68" s="38">
        <v>978</v>
      </c>
      <c r="O68" s="38">
        <v>75415.125</v>
      </c>
      <c r="P68" s="38">
        <v>1510144.52</v>
      </c>
      <c r="Q68" s="38">
        <v>979</v>
      </c>
      <c r="R68" s="38">
        <v>75492.967</v>
      </c>
      <c r="S68" s="38">
        <v>1512336.92</v>
      </c>
    </row>
    <row r="69" spans="4:19" ht="12.75">
      <c r="D69" s="37" t="s">
        <v>236</v>
      </c>
      <c r="E69" s="38">
        <v>2939</v>
      </c>
      <c r="F69" s="38">
        <v>319179.345</v>
      </c>
      <c r="G69" s="38">
        <v>6979983.41</v>
      </c>
      <c r="H69" s="38">
        <v>7838</v>
      </c>
      <c r="I69" s="38">
        <v>875296.379</v>
      </c>
      <c r="J69" s="38">
        <v>18760320.49</v>
      </c>
      <c r="K69" s="38">
        <v>1146</v>
      </c>
      <c r="L69" s="38">
        <v>103191.105</v>
      </c>
      <c r="M69" s="38">
        <v>1717578.88</v>
      </c>
      <c r="N69" s="38">
        <v>1327</v>
      </c>
      <c r="O69" s="38">
        <v>122557.909</v>
      </c>
      <c r="P69" s="38">
        <v>1993320.96</v>
      </c>
      <c r="Q69" s="38">
        <v>13250</v>
      </c>
      <c r="R69" s="38">
        <v>1420224.738</v>
      </c>
      <c r="S69" s="38">
        <v>29451203.74</v>
      </c>
    </row>
    <row r="70" spans="4:19" ht="12.75">
      <c r="D70" s="37" t="s">
        <v>751</v>
      </c>
      <c r="E70" s="38"/>
      <c r="F70" s="38"/>
      <c r="G70" s="38"/>
      <c r="H70" s="38"/>
      <c r="I70" s="38"/>
      <c r="J70" s="38"/>
      <c r="K70" s="38">
        <v>1</v>
      </c>
      <c r="L70" s="38">
        <v>21.315</v>
      </c>
      <c r="M70" s="38">
        <v>204.11</v>
      </c>
      <c r="N70" s="38">
        <v>13</v>
      </c>
      <c r="O70" s="38">
        <v>336.343</v>
      </c>
      <c r="P70" s="38">
        <v>9162.73</v>
      </c>
      <c r="Q70" s="38">
        <v>14</v>
      </c>
      <c r="R70" s="38">
        <v>357.658</v>
      </c>
      <c r="S70" s="38">
        <v>9366.84</v>
      </c>
    </row>
    <row r="71" spans="4:19" ht="12.75">
      <c r="D71" s="37" t="s">
        <v>433</v>
      </c>
      <c r="E71" s="38">
        <v>47</v>
      </c>
      <c r="F71" s="38">
        <v>4454.5</v>
      </c>
      <c r="G71" s="38">
        <v>88612.77</v>
      </c>
      <c r="H71" s="38">
        <v>343</v>
      </c>
      <c r="I71" s="38">
        <v>32879.83</v>
      </c>
      <c r="J71" s="38">
        <v>493129.89</v>
      </c>
      <c r="K71" s="38">
        <v>42</v>
      </c>
      <c r="L71" s="38">
        <v>2073.45</v>
      </c>
      <c r="M71" s="38">
        <v>20118.95</v>
      </c>
      <c r="N71" s="38">
        <v>28</v>
      </c>
      <c r="O71" s="38">
        <v>1617.62</v>
      </c>
      <c r="P71" s="38">
        <v>37578.38</v>
      </c>
      <c r="Q71" s="38">
        <v>460</v>
      </c>
      <c r="R71" s="38">
        <v>41025.4</v>
      </c>
      <c r="S71" s="38">
        <v>639439.99</v>
      </c>
    </row>
    <row r="72" spans="4:19" ht="12.75">
      <c r="D72" s="37" t="s">
        <v>752</v>
      </c>
      <c r="E72" s="38"/>
      <c r="F72" s="38"/>
      <c r="G72" s="38"/>
      <c r="H72" s="38"/>
      <c r="I72" s="38"/>
      <c r="J72" s="38"/>
      <c r="K72" s="38"/>
      <c r="L72" s="38"/>
      <c r="M72" s="38"/>
      <c r="N72" s="38">
        <v>13</v>
      </c>
      <c r="O72" s="38">
        <v>1303</v>
      </c>
      <c r="P72" s="38">
        <v>30008.91</v>
      </c>
      <c r="Q72" s="38">
        <v>13</v>
      </c>
      <c r="R72" s="38">
        <v>1303</v>
      </c>
      <c r="S72" s="38">
        <v>30008.91</v>
      </c>
    </row>
    <row r="73" spans="4:19" ht="12.75">
      <c r="D73" s="37" t="s">
        <v>434</v>
      </c>
      <c r="E73" s="38">
        <v>47</v>
      </c>
      <c r="F73" s="38">
        <v>4454.5</v>
      </c>
      <c r="G73" s="38">
        <v>88612.77</v>
      </c>
      <c r="H73" s="38">
        <v>343</v>
      </c>
      <c r="I73" s="38">
        <v>32879.83</v>
      </c>
      <c r="J73" s="38">
        <v>493129.89</v>
      </c>
      <c r="K73" s="38">
        <v>42</v>
      </c>
      <c r="L73" s="38">
        <v>2073.45</v>
      </c>
      <c r="M73" s="38">
        <v>20118.95</v>
      </c>
      <c r="N73" s="38">
        <v>15</v>
      </c>
      <c r="O73" s="38">
        <v>314.62</v>
      </c>
      <c r="P73" s="38">
        <v>7569.47</v>
      </c>
      <c r="Q73" s="38">
        <v>447</v>
      </c>
      <c r="R73" s="38">
        <v>39722.4</v>
      </c>
      <c r="S73" s="38">
        <v>609431.08</v>
      </c>
    </row>
    <row r="74" spans="4:19" ht="12.75">
      <c r="D74" s="37" t="s">
        <v>435</v>
      </c>
      <c r="E74" s="38">
        <v>2891</v>
      </c>
      <c r="F74" s="38">
        <v>314703.445</v>
      </c>
      <c r="G74" s="38">
        <v>6890835.44</v>
      </c>
      <c r="H74" s="38">
        <v>7435</v>
      </c>
      <c r="I74" s="38">
        <v>840256.249</v>
      </c>
      <c r="J74" s="38">
        <v>18205446.79</v>
      </c>
      <c r="K74" s="38">
        <v>569</v>
      </c>
      <c r="L74" s="38">
        <v>49522.561</v>
      </c>
      <c r="M74" s="38">
        <v>1079773.73</v>
      </c>
      <c r="N74" s="38">
        <v>189</v>
      </c>
      <c r="O74" s="38">
        <v>17889.233</v>
      </c>
      <c r="P74" s="38">
        <v>278360.36</v>
      </c>
      <c r="Q74" s="38">
        <v>11084</v>
      </c>
      <c r="R74" s="38">
        <v>1222371.488</v>
      </c>
      <c r="S74" s="38">
        <v>26454416.32</v>
      </c>
    </row>
    <row r="75" spans="4:19" ht="12.75">
      <c r="D75" s="37" t="s">
        <v>734</v>
      </c>
      <c r="E75" s="38"/>
      <c r="F75" s="38"/>
      <c r="G75" s="38"/>
      <c r="H75" s="38">
        <v>6</v>
      </c>
      <c r="I75" s="38">
        <v>162.423</v>
      </c>
      <c r="J75" s="38">
        <v>4372.37</v>
      </c>
      <c r="K75" s="38">
        <v>56</v>
      </c>
      <c r="L75" s="38">
        <v>1128.934</v>
      </c>
      <c r="M75" s="38">
        <v>26120.61</v>
      </c>
      <c r="N75" s="38">
        <v>0</v>
      </c>
      <c r="O75" s="38">
        <v>0</v>
      </c>
      <c r="P75" s="38">
        <v>0</v>
      </c>
      <c r="Q75" s="38">
        <v>62</v>
      </c>
      <c r="R75" s="38">
        <v>1291.357</v>
      </c>
      <c r="S75" s="38">
        <v>30492.98</v>
      </c>
    </row>
    <row r="76" spans="4:19" ht="12.75">
      <c r="D76" s="37" t="s">
        <v>436</v>
      </c>
      <c r="E76" s="38">
        <v>896</v>
      </c>
      <c r="F76" s="38">
        <v>87368.406</v>
      </c>
      <c r="G76" s="38">
        <v>622509.95</v>
      </c>
      <c r="H76" s="38">
        <v>98</v>
      </c>
      <c r="I76" s="38">
        <v>7062.76</v>
      </c>
      <c r="J76" s="38">
        <v>47325.36</v>
      </c>
      <c r="K76" s="38">
        <v>51</v>
      </c>
      <c r="L76" s="38">
        <v>1406.865</v>
      </c>
      <c r="M76" s="38">
        <v>12655.64</v>
      </c>
      <c r="N76" s="38">
        <v>26</v>
      </c>
      <c r="O76" s="38">
        <v>1903.778</v>
      </c>
      <c r="P76" s="38">
        <v>17399.74</v>
      </c>
      <c r="Q76" s="38">
        <v>1071</v>
      </c>
      <c r="R76" s="38">
        <v>97741.80900000001</v>
      </c>
      <c r="S76" s="38">
        <v>699890.69</v>
      </c>
    </row>
    <row r="77" spans="4:19" ht="12.75">
      <c r="D77" s="37" t="s">
        <v>437</v>
      </c>
      <c r="E77" s="38">
        <v>1995</v>
      </c>
      <c r="F77" s="38">
        <v>227335.039</v>
      </c>
      <c r="G77" s="38">
        <v>6268325.49</v>
      </c>
      <c r="H77" s="38">
        <v>7331</v>
      </c>
      <c r="I77" s="38">
        <v>833031.066</v>
      </c>
      <c r="J77" s="38">
        <v>18153749.06</v>
      </c>
      <c r="K77" s="38">
        <v>462</v>
      </c>
      <c r="L77" s="38">
        <v>46986.762</v>
      </c>
      <c r="M77" s="38">
        <v>1040997.48</v>
      </c>
      <c r="N77" s="38">
        <v>163</v>
      </c>
      <c r="O77" s="38">
        <v>15985.605</v>
      </c>
      <c r="P77" s="38">
        <v>260961.1</v>
      </c>
      <c r="Q77" s="38">
        <v>9951</v>
      </c>
      <c r="R77" s="38">
        <v>1123338.472</v>
      </c>
      <c r="S77" s="38">
        <v>25724033.13</v>
      </c>
    </row>
    <row r="78" spans="4:19" ht="12.75">
      <c r="D78" s="37" t="s">
        <v>438</v>
      </c>
      <c r="E78" s="38"/>
      <c r="F78" s="38"/>
      <c r="G78" s="38"/>
      <c r="H78" s="38">
        <v>20</v>
      </c>
      <c r="I78" s="38">
        <v>405.962</v>
      </c>
      <c r="J78" s="38">
        <v>11476.78</v>
      </c>
      <c r="K78" s="38"/>
      <c r="L78" s="38"/>
      <c r="M78" s="38"/>
      <c r="N78" s="38">
        <v>99</v>
      </c>
      <c r="O78" s="38">
        <v>5356.04</v>
      </c>
      <c r="P78" s="38">
        <v>173699.43</v>
      </c>
      <c r="Q78" s="38">
        <v>119</v>
      </c>
      <c r="R78" s="38">
        <v>5762.002</v>
      </c>
      <c r="S78" s="38">
        <v>185176.21</v>
      </c>
    </row>
    <row r="79" spans="4:19" ht="12.75">
      <c r="D79" s="37" t="s">
        <v>753</v>
      </c>
      <c r="E79" s="38"/>
      <c r="F79" s="38"/>
      <c r="G79" s="38"/>
      <c r="H79" s="38"/>
      <c r="I79" s="38"/>
      <c r="J79" s="38"/>
      <c r="K79" s="38"/>
      <c r="L79" s="38"/>
      <c r="M79" s="38"/>
      <c r="N79" s="38">
        <v>99</v>
      </c>
      <c r="O79" s="38">
        <v>5356.04</v>
      </c>
      <c r="P79" s="38">
        <v>173699.43</v>
      </c>
      <c r="Q79" s="38">
        <v>99</v>
      </c>
      <c r="R79" s="38">
        <v>5356.04</v>
      </c>
      <c r="S79" s="38">
        <v>173699.43</v>
      </c>
    </row>
    <row r="80" spans="4:19" ht="12.75">
      <c r="D80" s="37" t="s">
        <v>439</v>
      </c>
      <c r="E80" s="38">
        <v>1</v>
      </c>
      <c r="F80" s="38">
        <v>21.4</v>
      </c>
      <c r="G80" s="38">
        <v>535.2</v>
      </c>
      <c r="H80" s="38">
        <v>31</v>
      </c>
      <c r="I80" s="38">
        <v>1487.109</v>
      </c>
      <c r="J80" s="38">
        <v>45092.15</v>
      </c>
      <c r="K80" s="38">
        <v>408</v>
      </c>
      <c r="L80" s="38">
        <v>42091.607</v>
      </c>
      <c r="M80" s="38">
        <v>462984.25</v>
      </c>
      <c r="N80" s="38">
        <v>924</v>
      </c>
      <c r="O80" s="38">
        <v>95467.991</v>
      </c>
      <c r="P80" s="38">
        <v>1438168.01</v>
      </c>
      <c r="Q80" s="38">
        <v>1364</v>
      </c>
      <c r="R80" s="38">
        <v>139068.107</v>
      </c>
      <c r="S80" s="38">
        <v>1946779.6099999999</v>
      </c>
    </row>
    <row r="81" spans="4:19" ht="12.75">
      <c r="D81" s="37" t="s">
        <v>440</v>
      </c>
      <c r="E81" s="38"/>
      <c r="F81" s="38"/>
      <c r="G81" s="38"/>
      <c r="H81" s="38">
        <v>1</v>
      </c>
      <c r="I81" s="38">
        <v>16.52</v>
      </c>
      <c r="J81" s="38">
        <v>518.52</v>
      </c>
      <c r="K81" s="38"/>
      <c r="L81" s="38"/>
      <c r="M81" s="38"/>
      <c r="N81" s="38">
        <v>0</v>
      </c>
      <c r="O81" s="38">
        <v>0</v>
      </c>
      <c r="P81" s="38">
        <v>0</v>
      </c>
      <c r="Q81" s="38">
        <v>1</v>
      </c>
      <c r="R81" s="38">
        <v>16.52</v>
      </c>
      <c r="S81" s="38">
        <v>518.52</v>
      </c>
    </row>
    <row r="82" spans="4:19" ht="12.75">
      <c r="D82" s="37" t="s">
        <v>775</v>
      </c>
      <c r="E82" s="38"/>
      <c r="F82" s="38"/>
      <c r="G82" s="38"/>
      <c r="H82" s="38"/>
      <c r="I82" s="38"/>
      <c r="J82" s="38"/>
      <c r="K82" s="38"/>
      <c r="L82" s="38"/>
      <c r="M82" s="38"/>
      <c r="N82" s="38">
        <v>1</v>
      </c>
      <c r="O82" s="38">
        <v>19.6</v>
      </c>
      <c r="P82" s="38">
        <v>1292.86</v>
      </c>
      <c r="Q82" s="38">
        <v>1</v>
      </c>
      <c r="R82" s="38">
        <v>19.6</v>
      </c>
      <c r="S82" s="38">
        <v>1292.86</v>
      </c>
    </row>
    <row r="83" spans="4:19" ht="12.75">
      <c r="D83" s="37" t="s">
        <v>735</v>
      </c>
      <c r="E83" s="38"/>
      <c r="F83" s="38"/>
      <c r="G83" s="38"/>
      <c r="H83" s="38">
        <v>4</v>
      </c>
      <c r="I83" s="38">
        <v>84.254</v>
      </c>
      <c r="J83" s="38">
        <v>2573.23</v>
      </c>
      <c r="K83" s="38"/>
      <c r="L83" s="38"/>
      <c r="M83" s="38"/>
      <c r="N83" s="38"/>
      <c r="O83" s="38"/>
      <c r="P83" s="38"/>
      <c r="Q83" s="38">
        <v>4</v>
      </c>
      <c r="R83" s="38">
        <v>84.254</v>
      </c>
      <c r="S83" s="38">
        <v>2573.23</v>
      </c>
    </row>
    <row r="84" spans="4:19" ht="12.75">
      <c r="D84" s="37" t="s">
        <v>441</v>
      </c>
      <c r="E84" s="38">
        <v>1</v>
      </c>
      <c r="F84" s="38">
        <v>21.4</v>
      </c>
      <c r="G84" s="38">
        <v>535.2</v>
      </c>
      <c r="H84" s="38"/>
      <c r="I84" s="38"/>
      <c r="J84" s="38"/>
      <c r="K84" s="38">
        <v>392</v>
      </c>
      <c r="L84" s="38">
        <v>40556.925</v>
      </c>
      <c r="M84" s="38">
        <v>440681.41</v>
      </c>
      <c r="N84" s="38">
        <v>282</v>
      </c>
      <c r="O84" s="38">
        <v>29077.15</v>
      </c>
      <c r="P84" s="38">
        <v>248223.78</v>
      </c>
      <c r="Q84" s="38">
        <v>675</v>
      </c>
      <c r="R84" s="38">
        <v>69655.475</v>
      </c>
      <c r="S84" s="38">
        <v>689440.39</v>
      </c>
    </row>
    <row r="85" spans="4:19" ht="12.75">
      <c r="D85" s="37" t="s">
        <v>442</v>
      </c>
      <c r="E85" s="38"/>
      <c r="F85" s="38"/>
      <c r="G85" s="38"/>
      <c r="H85" s="38">
        <v>26</v>
      </c>
      <c r="I85" s="38">
        <v>1386.335</v>
      </c>
      <c r="J85" s="38">
        <v>42000.4</v>
      </c>
      <c r="K85" s="38">
        <v>16</v>
      </c>
      <c r="L85" s="38">
        <v>1534.682</v>
      </c>
      <c r="M85" s="38">
        <v>22302.84</v>
      </c>
      <c r="N85" s="38">
        <v>632</v>
      </c>
      <c r="O85" s="38">
        <v>65471.091</v>
      </c>
      <c r="P85" s="38">
        <v>1167811.38</v>
      </c>
      <c r="Q85" s="38">
        <v>674</v>
      </c>
      <c r="R85" s="38">
        <v>68392.10800000001</v>
      </c>
      <c r="S85" s="38">
        <v>1232114.6199999999</v>
      </c>
    </row>
    <row r="86" spans="4:19" ht="12.75">
      <c r="D86" s="37" t="s">
        <v>443</v>
      </c>
      <c r="E86" s="38"/>
      <c r="F86" s="38"/>
      <c r="G86" s="38"/>
      <c r="H86" s="38">
        <v>9</v>
      </c>
      <c r="I86" s="38">
        <v>267.229</v>
      </c>
      <c r="J86" s="38">
        <v>5174.88</v>
      </c>
      <c r="K86" s="38">
        <v>126</v>
      </c>
      <c r="L86" s="38">
        <v>9482.172</v>
      </c>
      <c r="M86" s="38">
        <v>154497.84</v>
      </c>
      <c r="N86" s="38">
        <v>74</v>
      </c>
      <c r="O86" s="38">
        <v>1890.682</v>
      </c>
      <c r="P86" s="38">
        <v>56352.05</v>
      </c>
      <c r="Q86" s="38">
        <v>209</v>
      </c>
      <c r="R86" s="38">
        <v>11640.083</v>
      </c>
      <c r="S86" s="38">
        <v>216024.77000000002</v>
      </c>
    </row>
    <row r="87" spans="4:19" ht="12.75">
      <c r="D87" s="37" t="s">
        <v>444</v>
      </c>
      <c r="E87" s="38"/>
      <c r="F87" s="38"/>
      <c r="G87" s="38"/>
      <c r="H87" s="38"/>
      <c r="I87" s="38"/>
      <c r="J87" s="38"/>
      <c r="K87" s="38"/>
      <c r="L87" s="38"/>
      <c r="M87" s="38"/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</row>
    <row r="88" spans="4:19" ht="12.75">
      <c r="D88" s="37" t="s">
        <v>776</v>
      </c>
      <c r="E88" s="38"/>
      <c r="F88" s="38"/>
      <c r="G88" s="38"/>
      <c r="H88" s="38"/>
      <c r="I88" s="38"/>
      <c r="J88" s="38"/>
      <c r="K88" s="38"/>
      <c r="L88" s="38"/>
      <c r="M88" s="38"/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</row>
    <row r="89" spans="4:19" ht="12.75">
      <c r="D89" s="37" t="s">
        <v>754</v>
      </c>
      <c r="E89" s="38"/>
      <c r="F89" s="38"/>
      <c r="G89" s="38"/>
      <c r="H89" s="38"/>
      <c r="I89" s="38"/>
      <c r="J89" s="38"/>
      <c r="K89" s="38">
        <v>2</v>
      </c>
      <c r="L89" s="38">
        <v>200</v>
      </c>
      <c r="M89" s="38">
        <v>1452</v>
      </c>
      <c r="N89" s="38">
        <v>0</v>
      </c>
      <c r="O89" s="38">
        <v>0</v>
      </c>
      <c r="P89" s="38">
        <v>0</v>
      </c>
      <c r="Q89" s="38">
        <v>2</v>
      </c>
      <c r="R89" s="38">
        <v>200</v>
      </c>
      <c r="S89" s="38">
        <v>1452</v>
      </c>
    </row>
    <row r="90" spans="4:19" ht="12.75">
      <c r="D90" s="37" t="s">
        <v>241</v>
      </c>
      <c r="E90" s="38">
        <v>5</v>
      </c>
      <c r="F90" s="38">
        <v>74.211</v>
      </c>
      <c r="G90" s="38">
        <v>2414.99</v>
      </c>
      <c r="H90" s="38"/>
      <c r="I90" s="38"/>
      <c r="J90" s="38"/>
      <c r="K90" s="38"/>
      <c r="L90" s="38"/>
      <c r="M90" s="38"/>
      <c r="N90" s="38">
        <v>8</v>
      </c>
      <c r="O90" s="38">
        <v>93.072</v>
      </c>
      <c r="P90" s="38">
        <v>4714.28</v>
      </c>
      <c r="Q90" s="38">
        <v>13</v>
      </c>
      <c r="R90" s="38">
        <v>167.28300000000002</v>
      </c>
      <c r="S90" s="38">
        <v>7129.2699999999995</v>
      </c>
    </row>
    <row r="91" spans="4:19" ht="12.75">
      <c r="D91" s="37" t="s">
        <v>445</v>
      </c>
      <c r="E91" s="38"/>
      <c r="F91" s="38"/>
      <c r="G91" s="38"/>
      <c r="H91" s="38"/>
      <c r="I91" s="38"/>
      <c r="J91" s="38"/>
      <c r="K91" s="38"/>
      <c r="L91" s="38"/>
      <c r="M91" s="38"/>
      <c r="N91" s="38">
        <v>8</v>
      </c>
      <c r="O91" s="38">
        <v>93.072</v>
      </c>
      <c r="P91" s="38">
        <v>4714.28</v>
      </c>
      <c r="Q91" s="38">
        <v>8</v>
      </c>
      <c r="R91" s="38">
        <v>93.072</v>
      </c>
      <c r="S91" s="38">
        <v>4714.28</v>
      </c>
    </row>
    <row r="92" spans="4:19" ht="12.75">
      <c r="D92" s="37" t="s">
        <v>446</v>
      </c>
      <c r="E92" s="38">
        <v>5</v>
      </c>
      <c r="F92" s="38">
        <v>74.211</v>
      </c>
      <c r="G92" s="38">
        <v>2414.99</v>
      </c>
      <c r="H92" s="38"/>
      <c r="I92" s="38"/>
      <c r="J92" s="38"/>
      <c r="K92" s="38"/>
      <c r="L92" s="38"/>
      <c r="M92" s="38"/>
      <c r="N92" s="38">
        <v>0</v>
      </c>
      <c r="O92" s="38">
        <v>0</v>
      </c>
      <c r="P92" s="38">
        <v>0</v>
      </c>
      <c r="Q92" s="38">
        <v>5</v>
      </c>
      <c r="R92" s="38">
        <v>74.211</v>
      </c>
      <c r="S92" s="38">
        <v>2414.99</v>
      </c>
    </row>
    <row r="93" spans="4:19" ht="12.75">
      <c r="D93" s="37" t="s">
        <v>9</v>
      </c>
      <c r="E93" s="38">
        <v>1664</v>
      </c>
      <c r="F93" s="38">
        <v>159128.419</v>
      </c>
      <c r="G93" s="38">
        <v>2888536.93</v>
      </c>
      <c r="H93" s="38">
        <v>9690</v>
      </c>
      <c r="I93" s="38">
        <v>850164.008</v>
      </c>
      <c r="J93" s="38">
        <v>14843899.2</v>
      </c>
      <c r="K93" s="38">
        <v>2514</v>
      </c>
      <c r="L93" s="38">
        <v>210688.899</v>
      </c>
      <c r="M93" s="38">
        <v>4422770.33</v>
      </c>
      <c r="N93" s="38">
        <v>6887</v>
      </c>
      <c r="O93" s="38">
        <v>589548.673</v>
      </c>
      <c r="P93" s="38">
        <v>13278370.91</v>
      </c>
      <c r="Q93" s="38">
        <v>20755</v>
      </c>
      <c r="R93" s="38">
        <v>1809529.999</v>
      </c>
      <c r="S93" s="38">
        <v>35433577.370000005</v>
      </c>
    </row>
    <row r="94" spans="4:19" ht="12.75">
      <c r="D94" s="37" t="s">
        <v>447</v>
      </c>
      <c r="E94" s="38">
        <v>1</v>
      </c>
      <c r="F94" s="38">
        <v>90</v>
      </c>
      <c r="G94" s="38">
        <v>1500</v>
      </c>
      <c r="H94" s="38">
        <v>196</v>
      </c>
      <c r="I94" s="38">
        <v>9196.663</v>
      </c>
      <c r="J94" s="38">
        <v>183140.61</v>
      </c>
      <c r="K94" s="38">
        <v>207</v>
      </c>
      <c r="L94" s="38">
        <v>18996.135</v>
      </c>
      <c r="M94" s="38">
        <v>405330.33</v>
      </c>
      <c r="N94" s="38">
        <v>58</v>
      </c>
      <c r="O94" s="38">
        <v>4872.25</v>
      </c>
      <c r="P94" s="38">
        <v>86981.18</v>
      </c>
      <c r="Q94" s="38">
        <v>462</v>
      </c>
      <c r="R94" s="38">
        <v>33155.047999999995</v>
      </c>
      <c r="S94" s="38">
        <v>676952.1199999999</v>
      </c>
    </row>
    <row r="95" spans="4:19" ht="12.75">
      <c r="D95" s="37" t="s">
        <v>777</v>
      </c>
      <c r="E95" s="38"/>
      <c r="F95" s="38"/>
      <c r="G95" s="38"/>
      <c r="H95" s="38"/>
      <c r="I95" s="38"/>
      <c r="J95" s="38"/>
      <c r="K95" s="38"/>
      <c r="L95" s="38"/>
      <c r="M95" s="38"/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</row>
    <row r="96" spans="4:19" ht="12.75">
      <c r="D96" s="37" t="s">
        <v>448</v>
      </c>
      <c r="E96" s="38"/>
      <c r="F96" s="38"/>
      <c r="G96" s="38"/>
      <c r="H96" s="38"/>
      <c r="I96" s="38"/>
      <c r="J96" s="38"/>
      <c r="K96" s="38"/>
      <c r="L96" s="38"/>
      <c r="M96" s="38"/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</row>
    <row r="97" spans="4:19" ht="12.75">
      <c r="D97" s="37" t="s">
        <v>449</v>
      </c>
      <c r="E97" s="38"/>
      <c r="F97" s="38"/>
      <c r="G97" s="38"/>
      <c r="H97" s="38">
        <v>5</v>
      </c>
      <c r="I97" s="38">
        <v>454.32</v>
      </c>
      <c r="J97" s="38">
        <v>8584.92</v>
      </c>
      <c r="K97" s="38">
        <v>41</v>
      </c>
      <c r="L97" s="38">
        <v>3732.6</v>
      </c>
      <c r="M97" s="38">
        <v>31927.62</v>
      </c>
      <c r="N97" s="38">
        <v>11</v>
      </c>
      <c r="O97" s="38">
        <v>777.149</v>
      </c>
      <c r="P97" s="38">
        <v>22075.75</v>
      </c>
      <c r="Q97" s="38">
        <v>57</v>
      </c>
      <c r="R97" s="38">
        <v>4964.069</v>
      </c>
      <c r="S97" s="38">
        <v>62588.29</v>
      </c>
    </row>
    <row r="98" spans="4:19" ht="12.75">
      <c r="D98" s="37" t="s">
        <v>450</v>
      </c>
      <c r="E98" s="38">
        <v>1</v>
      </c>
      <c r="F98" s="38">
        <v>90</v>
      </c>
      <c r="G98" s="38">
        <v>1500</v>
      </c>
      <c r="H98" s="38">
        <v>155</v>
      </c>
      <c r="I98" s="38">
        <v>8143.255</v>
      </c>
      <c r="J98" s="38">
        <v>151919.31</v>
      </c>
      <c r="K98" s="38">
        <v>166</v>
      </c>
      <c r="L98" s="38">
        <v>15263.535</v>
      </c>
      <c r="M98" s="38">
        <v>373402.71</v>
      </c>
      <c r="N98" s="38">
        <v>47</v>
      </c>
      <c r="O98" s="38">
        <v>4095.101</v>
      </c>
      <c r="P98" s="38">
        <v>64905.43</v>
      </c>
      <c r="Q98" s="38">
        <v>369</v>
      </c>
      <c r="R98" s="38">
        <v>27591.891</v>
      </c>
      <c r="S98" s="38">
        <v>591727.4500000001</v>
      </c>
    </row>
    <row r="99" spans="4:19" ht="12.75">
      <c r="D99" s="37" t="s">
        <v>451</v>
      </c>
      <c r="E99" s="38"/>
      <c r="F99" s="38"/>
      <c r="G99" s="38"/>
      <c r="H99" s="38">
        <v>87</v>
      </c>
      <c r="I99" s="38">
        <v>1843.436</v>
      </c>
      <c r="J99" s="38">
        <v>29634.89</v>
      </c>
      <c r="K99" s="38"/>
      <c r="L99" s="38"/>
      <c r="M99" s="38"/>
      <c r="N99" s="38">
        <v>0</v>
      </c>
      <c r="O99" s="38">
        <v>0</v>
      </c>
      <c r="P99" s="38">
        <v>0</v>
      </c>
      <c r="Q99" s="38">
        <v>87</v>
      </c>
      <c r="R99" s="38">
        <v>1843.436</v>
      </c>
      <c r="S99" s="38">
        <v>29634.89</v>
      </c>
    </row>
    <row r="100" spans="4:19" ht="12.75">
      <c r="D100" s="37" t="s">
        <v>452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</row>
    <row r="101" spans="4:19" ht="12.75">
      <c r="D101" s="37" t="s">
        <v>453</v>
      </c>
      <c r="E101" s="38"/>
      <c r="F101" s="38"/>
      <c r="G101" s="38"/>
      <c r="H101" s="38">
        <v>36</v>
      </c>
      <c r="I101" s="38">
        <v>599.088</v>
      </c>
      <c r="J101" s="38">
        <v>22636.38</v>
      </c>
      <c r="K101" s="38"/>
      <c r="L101" s="38"/>
      <c r="M101" s="38"/>
      <c r="N101" s="38">
        <v>0</v>
      </c>
      <c r="O101" s="38">
        <v>0</v>
      </c>
      <c r="P101" s="38">
        <v>0</v>
      </c>
      <c r="Q101" s="38">
        <v>36</v>
      </c>
      <c r="R101" s="38">
        <v>599.088</v>
      </c>
      <c r="S101" s="38">
        <v>22636.38</v>
      </c>
    </row>
    <row r="102" spans="4:19" ht="12.75">
      <c r="D102" s="37" t="s">
        <v>454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</row>
    <row r="103" spans="4:19" ht="12.75">
      <c r="D103" s="37" t="s">
        <v>455</v>
      </c>
      <c r="E103" s="38"/>
      <c r="F103" s="38"/>
      <c r="G103" s="38"/>
      <c r="H103" s="38">
        <v>21</v>
      </c>
      <c r="I103" s="38">
        <v>397.186</v>
      </c>
      <c r="J103" s="38">
        <v>16926.6</v>
      </c>
      <c r="K103" s="38">
        <v>48</v>
      </c>
      <c r="L103" s="38">
        <v>3704.615</v>
      </c>
      <c r="M103" s="38">
        <v>69411.3</v>
      </c>
      <c r="N103" s="38">
        <v>5</v>
      </c>
      <c r="O103" s="38">
        <v>106.205</v>
      </c>
      <c r="P103" s="38">
        <v>2435.07</v>
      </c>
      <c r="Q103" s="38">
        <v>74</v>
      </c>
      <c r="R103" s="38">
        <v>4208.005999999999</v>
      </c>
      <c r="S103" s="38">
        <v>88772.97</v>
      </c>
    </row>
    <row r="104" spans="4:19" ht="12.75">
      <c r="D104" s="37" t="s">
        <v>456</v>
      </c>
      <c r="E104" s="38"/>
      <c r="F104" s="38"/>
      <c r="G104" s="38"/>
      <c r="H104" s="38"/>
      <c r="I104" s="38"/>
      <c r="J104" s="38"/>
      <c r="K104" s="38">
        <v>19</v>
      </c>
      <c r="L104" s="38">
        <v>1515.115</v>
      </c>
      <c r="M104" s="38">
        <v>32751.83</v>
      </c>
      <c r="N104" s="38">
        <v>0</v>
      </c>
      <c r="O104" s="38">
        <v>0</v>
      </c>
      <c r="P104" s="38">
        <v>0</v>
      </c>
      <c r="Q104" s="38">
        <v>19</v>
      </c>
      <c r="R104" s="38">
        <v>1515.115</v>
      </c>
      <c r="S104" s="38">
        <v>32751.83</v>
      </c>
    </row>
    <row r="105" spans="4:19" ht="12.75">
      <c r="D105" s="37" t="s">
        <v>457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>
        <v>2</v>
      </c>
      <c r="O105" s="38">
        <v>44.17</v>
      </c>
      <c r="P105" s="38">
        <v>1124.68</v>
      </c>
      <c r="Q105" s="38">
        <v>2</v>
      </c>
      <c r="R105" s="38">
        <v>44.17</v>
      </c>
      <c r="S105" s="38">
        <v>1124.68</v>
      </c>
    </row>
    <row r="106" spans="4:19" ht="12.75">
      <c r="D106" s="37" t="s">
        <v>458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</row>
    <row r="107" spans="4:19" ht="12.75">
      <c r="D107" s="37" t="s">
        <v>459</v>
      </c>
      <c r="E107" s="38"/>
      <c r="F107" s="38"/>
      <c r="G107" s="38"/>
      <c r="H107" s="38">
        <v>21</v>
      </c>
      <c r="I107" s="38">
        <v>397.186</v>
      </c>
      <c r="J107" s="38">
        <v>16926.6</v>
      </c>
      <c r="K107" s="38">
        <v>29</v>
      </c>
      <c r="L107" s="38">
        <v>2189.5</v>
      </c>
      <c r="M107" s="38">
        <v>36659.47</v>
      </c>
      <c r="N107" s="38">
        <v>3</v>
      </c>
      <c r="O107" s="38">
        <v>62.035</v>
      </c>
      <c r="P107" s="38">
        <v>1310.39</v>
      </c>
      <c r="Q107" s="38">
        <v>53</v>
      </c>
      <c r="R107" s="38">
        <v>2648.721</v>
      </c>
      <c r="S107" s="38">
        <v>54896.46</v>
      </c>
    </row>
    <row r="108" spans="4:19" ht="12.75">
      <c r="D108" s="37" t="s">
        <v>460</v>
      </c>
      <c r="E108" s="38">
        <v>16</v>
      </c>
      <c r="F108" s="38">
        <v>1238.973</v>
      </c>
      <c r="G108" s="38">
        <v>39081.06</v>
      </c>
      <c r="H108" s="38">
        <v>359</v>
      </c>
      <c r="I108" s="38">
        <v>21814.199</v>
      </c>
      <c r="J108" s="38">
        <v>583809.4</v>
      </c>
      <c r="K108" s="38">
        <v>218</v>
      </c>
      <c r="L108" s="38">
        <v>13890.511</v>
      </c>
      <c r="M108" s="38">
        <v>388493.08</v>
      </c>
      <c r="N108" s="38">
        <v>919</v>
      </c>
      <c r="O108" s="38">
        <v>61898.404</v>
      </c>
      <c r="P108" s="38">
        <v>1593812.24</v>
      </c>
      <c r="Q108" s="38">
        <v>1512</v>
      </c>
      <c r="R108" s="38">
        <v>98842.087</v>
      </c>
      <c r="S108" s="38">
        <v>2605195.7800000003</v>
      </c>
    </row>
    <row r="109" spans="4:19" ht="12.75">
      <c r="D109" s="37" t="s">
        <v>461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</row>
    <row r="110" spans="4:19" ht="12.75">
      <c r="D110" s="37" t="s">
        <v>462</v>
      </c>
      <c r="E110" s="38"/>
      <c r="F110" s="38"/>
      <c r="G110" s="38"/>
      <c r="H110" s="38">
        <v>8</v>
      </c>
      <c r="I110" s="38">
        <v>166.627</v>
      </c>
      <c r="J110" s="38">
        <v>4177.97</v>
      </c>
      <c r="K110" s="38"/>
      <c r="L110" s="38"/>
      <c r="M110" s="38"/>
      <c r="N110" s="38">
        <v>0</v>
      </c>
      <c r="O110" s="38">
        <v>0</v>
      </c>
      <c r="P110" s="38">
        <v>0</v>
      </c>
      <c r="Q110" s="38">
        <v>8</v>
      </c>
      <c r="R110" s="38">
        <v>166.627</v>
      </c>
      <c r="S110" s="38">
        <v>4177.97</v>
      </c>
    </row>
    <row r="111" spans="4:19" ht="12.75">
      <c r="D111" s="37" t="s">
        <v>463</v>
      </c>
      <c r="E111" s="38">
        <v>2</v>
      </c>
      <c r="F111" s="38">
        <v>91.569</v>
      </c>
      <c r="G111" s="38">
        <v>4375.38</v>
      </c>
      <c r="H111" s="38">
        <v>224</v>
      </c>
      <c r="I111" s="38">
        <v>17351.226</v>
      </c>
      <c r="J111" s="38">
        <v>450927.62</v>
      </c>
      <c r="K111" s="38">
        <v>164</v>
      </c>
      <c r="L111" s="38">
        <v>10647.53</v>
      </c>
      <c r="M111" s="38">
        <v>272475.02</v>
      </c>
      <c r="N111" s="38">
        <v>187</v>
      </c>
      <c r="O111" s="38">
        <v>8751.618</v>
      </c>
      <c r="P111" s="38">
        <v>272188.53</v>
      </c>
      <c r="Q111" s="38">
        <v>577</v>
      </c>
      <c r="R111" s="38">
        <v>36841.943</v>
      </c>
      <c r="S111" s="38">
        <v>999966.55</v>
      </c>
    </row>
    <row r="112" spans="4:19" ht="12.75">
      <c r="D112" s="37" t="s">
        <v>464</v>
      </c>
      <c r="E112" s="38"/>
      <c r="F112" s="38"/>
      <c r="G112" s="38"/>
      <c r="H112" s="38">
        <v>30</v>
      </c>
      <c r="I112" s="38">
        <v>335.746</v>
      </c>
      <c r="J112" s="38">
        <v>16186.09</v>
      </c>
      <c r="K112" s="38">
        <v>3</v>
      </c>
      <c r="L112" s="38">
        <v>43.11</v>
      </c>
      <c r="M112" s="38">
        <v>1627.33</v>
      </c>
      <c r="N112" s="38">
        <v>22</v>
      </c>
      <c r="O112" s="38">
        <v>454.149</v>
      </c>
      <c r="P112" s="38">
        <v>18634.93</v>
      </c>
      <c r="Q112" s="38">
        <v>55</v>
      </c>
      <c r="R112" s="38">
        <v>833.005</v>
      </c>
      <c r="S112" s="38">
        <v>36448.35</v>
      </c>
    </row>
    <row r="113" spans="4:19" ht="12.75">
      <c r="D113" s="37" t="s">
        <v>465</v>
      </c>
      <c r="E113" s="38"/>
      <c r="F113" s="38"/>
      <c r="G113" s="38"/>
      <c r="H113" s="38">
        <v>58</v>
      </c>
      <c r="I113" s="38">
        <v>1088.341</v>
      </c>
      <c r="J113" s="38">
        <v>45341.05</v>
      </c>
      <c r="K113" s="38">
        <v>2</v>
      </c>
      <c r="L113" s="38">
        <v>25.378</v>
      </c>
      <c r="M113" s="38">
        <v>678.76</v>
      </c>
      <c r="N113" s="38">
        <v>19</v>
      </c>
      <c r="O113" s="38">
        <v>360.409</v>
      </c>
      <c r="P113" s="38">
        <v>12041.01</v>
      </c>
      <c r="Q113" s="38">
        <v>79</v>
      </c>
      <c r="R113" s="38">
        <v>1474.1279999999997</v>
      </c>
      <c r="S113" s="38">
        <v>58060.82000000001</v>
      </c>
    </row>
    <row r="114" spans="4:19" ht="12.75">
      <c r="D114" s="37" t="s">
        <v>466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>
        <v>1</v>
      </c>
      <c r="O114" s="38">
        <v>21.75</v>
      </c>
      <c r="P114" s="38">
        <v>684.03</v>
      </c>
      <c r="Q114" s="38">
        <v>1</v>
      </c>
      <c r="R114" s="38">
        <v>21.75</v>
      </c>
      <c r="S114" s="38">
        <v>684.03</v>
      </c>
    </row>
    <row r="115" spans="4:19" ht="12.75">
      <c r="D115" s="37" t="s">
        <v>467</v>
      </c>
      <c r="E115" s="38">
        <v>13</v>
      </c>
      <c r="F115" s="38">
        <v>1125.654</v>
      </c>
      <c r="G115" s="38">
        <v>34169.28</v>
      </c>
      <c r="H115" s="38">
        <v>37</v>
      </c>
      <c r="I115" s="38">
        <v>2830.937</v>
      </c>
      <c r="J115" s="38">
        <v>65984.19</v>
      </c>
      <c r="K115" s="38">
        <v>49</v>
      </c>
      <c r="L115" s="38">
        <v>3174.493</v>
      </c>
      <c r="M115" s="38">
        <v>113711.97</v>
      </c>
      <c r="N115" s="38">
        <v>688</v>
      </c>
      <c r="O115" s="38">
        <v>52267.638</v>
      </c>
      <c r="P115" s="38">
        <v>1289532.84</v>
      </c>
      <c r="Q115" s="38">
        <v>787</v>
      </c>
      <c r="R115" s="38">
        <v>59398.722</v>
      </c>
      <c r="S115" s="38">
        <v>1503398.28</v>
      </c>
    </row>
    <row r="116" spans="4:19" ht="12.75">
      <c r="D116" s="37" t="s">
        <v>468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</row>
    <row r="117" spans="4:19" ht="12.75">
      <c r="D117" s="37" t="s">
        <v>469</v>
      </c>
      <c r="E117" s="38">
        <v>1</v>
      </c>
      <c r="F117" s="38">
        <v>21.75</v>
      </c>
      <c r="G117" s="38">
        <v>536.4</v>
      </c>
      <c r="H117" s="38">
        <v>2</v>
      </c>
      <c r="I117" s="38">
        <v>41.322</v>
      </c>
      <c r="J117" s="38">
        <v>1192.48</v>
      </c>
      <c r="K117" s="38"/>
      <c r="L117" s="38"/>
      <c r="M117" s="38"/>
      <c r="N117" s="38">
        <v>2</v>
      </c>
      <c r="O117" s="38">
        <v>42.84</v>
      </c>
      <c r="P117" s="38">
        <v>730.9</v>
      </c>
      <c r="Q117" s="38">
        <v>5</v>
      </c>
      <c r="R117" s="38">
        <v>105.912</v>
      </c>
      <c r="S117" s="38">
        <v>2459.78</v>
      </c>
    </row>
    <row r="118" spans="4:19" ht="12.75">
      <c r="D118" s="37" t="s">
        <v>470</v>
      </c>
      <c r="E118" s="38">
        <v>567</v>
      </c>
      <c r="F118" s="38">
        <v>56816.648</v>
      </c>
      <c r="G118" s="38">
        <v>1220938.54</v>
      </c>
      <c r="H118" s="38">
        <v>3019</v>
      </c>
      <c r="I118" s="38">
        <v>271519.778</v>
      </c>
      <c r="J118" s="38">
        <v>3654020.65</v>
      </c>
      <c r="K118" s="38">
        <v>689</v>
      </c>
      <c r="L118" s="38">
        <v>66312.691</v>
      </c>
      <c r="M118" s="38">
        <v>1142109.32</v>
      </c>
      <c r="N118" s="38">
        <v>591</v>
      </c>
      <c r="O118" s="38">
        <v>38067.895</v>
      </c>
      <c r="P118" s="38">
        <v>877081.09</v>
      </c>
      <c r="Q118" s="38">
        <v>4866</v>
      </c>
      <c r="R118" s="38">
        <v>432717.012</v>
      </c>
      <c r="S118" s="38">
        <v>6894149.6</v>
      </c>
    </row>
    <row r="119" spans="4:19" ht="12.75">
      <c r="D119" s="37" t="s">
        <v>471</v>
      </c>
      <c r="E119" s="38">
        <v>487</v>
      </c>
      <c r="F119" s="38">
        <v>49335.923</v>
      </c>
      <c r="G119" s="38">
        <v>925900.78</v>
      </c>
      <c r="H119" s="38">
        <v>803</v>
      </c>
      <c r="I119" s="38">
        <v>77836.125</v>
      </c>
      <c r="J119" s="38">
        <v>1429353.59</v>
      </c>
      <c r="K119" s="38">
        <v>285</v>
      </c>
      <c r="L119" s="38">
        <v>26400.344</v>
      </c>
      <c r="M119" s="38">
        <v>556138.28</v>
      </c>
      <c r="N119" s="38">
        <v>62</v>
      </c>
      <c r="O119" s="38">
        <v>4911.522</v>
      </c>
      <c r="P119" s="38">
        <v>127428.76</v>
      </c>
      <c r="Q119" s="38">
        <v>1637</v>
      </c>
      <c r="R119" s="38">
        <v>158483.91400000002</v>
      </c>
      <c r="S119" s="38">
        <v>3038821.41</v>
      </c>
    </row>
    <row r="120" spans="4:19" ht="12.75">
      <c r="D120" s="37" t="s">
        <v>472</v>
      </c>
      <c r="E120" s="38">
        <v>338</v>
      </c>
      <c r="F120" s="38">
        <v>34775.343</v>
      </c>
      <c r="G120" s="38">
        <v>816983</v>
      </c>
      <c r="H120" s="38">
        <v>477</v>
      </c>
      <c r="I120" s="38">
        <v>47934.249</v>
      </c>
      <c r="J120" s="38">
        <v>880704.93</v>
      </c>
      <c r="K120" s="38">
        <v>35</v>
      </c>
      <c r="L120" s="38">
        <v>3095.881</v>
      </c>
      <c r="M120" s="38">
        <v>81384.53</v>
      </c>
      <c r="N120" s="38">
        <v>20</v>
      </c>
      <c r="O120" s="38">
        <v>1941.271</v>
      </c>
      <c r="P120" s="38">
        <v>35753.01</v>
      </c>
      <c r="Q120" s="38">
        <v>870</v>
      </c>
      <c r="R120" s="38">
        <v>87746.74399999999</v>
      </c>
      <c r="S120" s="38">
        <v>1814825.4700000002</v>
      </c>
    </row>
    <row r="121" spans="4:19" ht="12.75">
      <c r="D121" s="37" t="s">
        <v>473</v>
      </c>
      <c r="E121" s="38">
        <v>0</v>
      </c>
      <c r="F121" s="38">
        <v>0</v>
      </c>
      <c r="G121" s="38">
        <v>0</v>
      </c>
      <c r="H121" s="38">
        <v>42</v>
      </c>
      <c r="I121" s="38">
        <v>3918.313</v>
      </c>
      <c r="J121" s="38">
        <v>68359.2</v>
      </c>
      <c r="K121" s="38"/>
      <c r="L121" s="38"/>
      <c r="M121" s="38"/>
      <c r="N121" s="38">
        <v>11</v>
      </c>
      <c r="O121" s="38">
        <v>562.803</v>
      </c>
      <c r="P121" s="38">
        <v>17539.1</v>
      </c>
      <c r="Q121" s="38">
        <v>53</v>
      </c>
      <c r="R121" s="38">
        <v>4481.116</v>
      </c>
      <c r="S121" s="38">
        <v>85898.29999999999</v>
      </c>
    </row>
    <row r="122" spans="4:19" ht="12.75">
      <c r="D122" s="37" t="s">
        <v>474</v>
      </c>
      <c r="E122" s="38">
        <v>7</v>
      </c>
      <c r="F122" s="38">
        <v>686.4</v>
      </c>
      <c r="G122" s="38">
        <v>6445.51</v>
      </c>
      <c r="H122" s="38">
        <v>410</v>
      </c>
      <c r="I122" s="38">
        <v>39513.77</v>
      </c>
      <c r="J122" s="38">
        <v>396593.82</v>
      </c>
      <c r="K122" s="38">
        <v>9</v>
      </c>
      <c r="L122" s="38">
        <v>865.609</v>
      </c>
      <c r="M122" s="38">
        <v>14065.59</v>
      </c>
      <c r="N122" s="38">
        <v>79</v>
      </c>
      <c r="O122" s="38">
        <v>5026</v>
      </c>
      <c r="P122" s="38">
        <v>154901.46</v>
      </c>
      <c r="Q122" s="38">
        <v>505</v>
      </c>
      <c r="R122" s="38">
        <v>46091.778999999995</v>
      </c>
      <c r="S122" s="38">
        <v>572006.38</v>
      </c>
    </row>
    <row r="123" spans="4:19" ht="12.75">
      <c r="D123" s="37" t="s">
        <v>475</v>
      </c>
      <c r="E123" s="38"/>
      <c r="F123" s="38"/>
      <c r="G123" s="38"/>
      <c r="H123" s="38">
        <v>1</v>
      </c>
      <c r="I123" s="38">
        <v>7.75</v>
      </c>
      <c r="J123" s="38">
        <v>517.37</v>
      </c>
      <c r="K123" s="38"/>
      <c r="L123" s="38"/>
      <c r="M123" s="38"/>
      <c r="N123" s="38">
        <v>1</v>
      </c>
      <c r="O123" s="38">
        <v>15.366</v>
      </c>
      <c r="P123" s="38">
        <v>654.96</v>
      </c>
      <c r="Q123" s="38">
        <v>2</v>
      </c>
      <c r="R123" s="38">
        <v>23.116</v>
      </c>
      <c r="S123" s="38">
        <v>1172.33</v>
      </c>
    </row>
    <row r="124" spans="4:19" ht="12.75">
      <c r="D124" s="37" t="s">
        <v>476</v>
      </c>
      <c r="E124" s="38"/>
      <c r="F124" s="38"/>
      <c r="G124" s="38"/>
      <c r="H124" s="38">
        <v>172</v>
      </c>
      <c r="I124" s="38">
        <v>3066.498</v>
      </c>
      <c r="J124" s="38">
        <v>106003.89</v>
      </c>
      <c r="K124" s="38"/>
      <c r="L124" s="38"/>
      <c r="M124" s="38"/>
      <c r="N124" s="38">
        <v>23</v>
      </c>
      <c r="O124" s="38">
        <v>599.366</v>
      </c>
      <c r="P124" s="38">
        <v>27910.27</v>
      </c>
      <c r="Q124" s="38">
        <v>195</v>
      </c>
      <c r="R124" s="38">
        <v>3665.864</v>
      </c>
      <c r="S124" s="38">
        <v>133914.16</v>
      </c>
    </row>
    <row r="125" spans="4:19" ht="12.75">
      <c r="D125" s="37" t="s">
        <v>477</v>
      </c>
      <c r="E125" s="38"/>
      <c r="F125" s="38"/>
      <c r="G125" s="38"/>
      <c r="H125" s="38">
        <v>4</v>
      </c>
      <c r="I125" s="38">
        <v>160.377</v>
      </c>
      <c r="J125" s="38">
        <v>2067.21</v>
      </c>
      <c r="K125" s="38">
        <v>39</v>
      </c>
      <c r="L125" s="38">
        <v>3717.801</v>
      </c>
      <c r="M125" s="38">
        <v>57306.45</v>
      </c>
      <c r="N125" s="38">
        <v>245</v>
      </c>
      <c r="O125" s="38">
        <v>13356.394</v>
      </c>
      <c r="P125" s="38">
        <v>276116.74</v>
      </c>
      <c r="Q125" s="38">
        <v>288</v>
      </c>
      <c r="R125" s="38">
        <v>17234.572</v>
      </c>
      <c r="S125" s="38">
        <v>335490.39999999997</v>
      </c>
    </row>
    <row r="126" spans="4:19" ht="12.75">
      <c r="D126" s="37" t="s">
        <v>478</v>
      </c>
      <c r="E126" s="38"/>
      <c r="F126" s="38"/>
      <c r="G126" s="38"/>
      <c r="H126" s="38">
        <v>11</v>
      </c>
      <c r="I126" s="38">
        <v>229.848</v>
      </c>
      <c r="J126" s="38">
        <v>8817.08</v>
      </c>
      <c r="K126" s="38"/>
      <c r="L126" s="38"/>
      <c r="M126" s="38"/>
      <c r="N126" s="38">
        <v>0</v>
      </c>
      <c r="O126" s="38">
        <v>0</v>
      </c>
      <c r="P126" s="38">
        <v>0</v>
      </c>
      <c r="Q126" s="38">
        <v>11</v>
      </c>
      <c r="R126" s="38">
        <v>229.848</v>
      </c>
      <c r="S126" s="38">
        <v>8817.08</v>
      </c>
    </row>
    <row r="127" spans="4:19" ht="12.75">
      <c r="D127" s="37" t="s">
        <v>479</v>
      </c>
      <c r="E127" s="38">
        <v>73</v>
      </c>
      <c r="F127" s="38">
        <v>6794.325</v>
      </c>
      <c r="G127" s="38">
        <v>288592.25</v>
      </c>
      <c r="H127" s="38">
        <v>1581</v>
      </c>
      <c r="I127" s="38">
        <v>149750.578</v>
      </c>
      <c r="J127" s="38">
        <v>1689820.25</v>
      </c>
      <c r="K127" s="38">
        <v>355</v>
      </c>
      <c r="L127" s="38">
        <v>35231.462</v>
      </c>
      <c r="M127" s="38">
        <v>512548.66</v>
      </c>
      <c r="N127" s="38">
        <v>143</v>
      </c>
      <c r="O127" s="38">
        <v>13150.811</v>
      </c>
      <c r="P127" s="38">
        <v>252820.72</v>
      </c>
      <c r="Q127" s="38">
        <v>2152</v>
      </c>
      <c r="R127" s="38">
        <v>204927.176</v>
      </c>
      <c r="S127" s="38">
        <v>2743781.8800000004</v>
      </c>
    </row>
    <row r="128" spans="4:19" ht="12.75">
      <c r="D128" s="37" t="s">
        <v>480</v>
      </c>
      <c r="E128" s="38"/>
      <c r="F128" s="38"/>
      <c r="G128" s="38"/>
      <c r="H128" s="38">
        <v>766</v>
      </c>
      <c r="I128" s="38">
        <v>77792.838</v>
      </c>
      <c r="J128" s="38">
        <v>737316.99</v>
      </c>
      <c r="K128" s="38">
        <v>134</v>
      </c>
      <c r="L128" s="38">
        <v>13651.943</v>
      </c>
      <c r="M128" s="38">
        <v>174428.41</v>
      </c>
      <c r="N128" s="38">
        <v>26</v>
      </c>
      <c r="O128" s="38">
        <v>2597.85</v>
      </c>
      <c r="P128" s="38">
        <v>92030.63</v>
      </c>
      <c r="Q128" s="38">
        <v>926</v>
      </c>
      <c r="R128" s="38">
        <v>94042.63100000001</v>
      </c>
      <c r="S128" s="38">
        <v>1003776.03</v>
      </c>
    </row>
    <row r="129" spans="4:19" ht="12.75">
      <c r="D129" s="37" t="s">
        <v>481</v>
      </c>
      <c r="E129" s="38">
        <v>55</v>
      </c>
      <c r="F129" s="38">
        <v>4983.825</v>
      </c>
      <c r="G129" s="38">
        <v>226036.29</v>
      </c>
      <c r="H129" s="38">
        <v>500</v>
      </c>
      <c r="I129" s="38">
        <v>44887.52</v>
      </c>
      <c r="J129" s="38">
        <v>576605.29</v>
      </c>
      <c r="K129" s="38">
        <v>16</v>
      </c>
      <c r="L129" s="38">
        <v>1499.644</v>
      </c>
      <c r="M129" s="38">
        <v>46054.3</v>
      </c>
      <c r="N129" s="38">
        <v>98</v>
      </c>
      <c r="O129" s="38">
        <v>9011.375</v>
      </c>
      <c r="P129" s="38">
        <v>113472.87</v>
      </c>
      <c r="Q129" s="38">
        <v>669</v>
      </c>
      <c r="R129" s="38">
        <v>60382.363999999994</v>
      </c>
      <c r="S129" s="38">
        <v>962168.7500000001</v>
      </c>
    </row>
    <row r="130" spans="4:19" ht="12.75">
      <c r="D130" s="37" t="s">
        <v>482</v>
      </c>
      <c r="E130" s="38"/>
      <c r="F130" s="38"/>
      <c r="G130" s="38"/>
      <c r="H130" s="38">
        <v>100</v>
      </c>
      <c r="I130" s="38">
        <v>8438.6</v>
      </c>
      <c r="J130" s="38">
        <v>108276.37</v>
      </c>
      <c r="K130" s="38"/>
      <c r="L130" s="38"/>
      <c r="M130" s="38"/>
      <c r="N130" s="38"/>
      <c r="O130" s="38"/>
      <c r="P130" s="38"/>
      <c r="Q130" s="38">
        <v>100</v>
      </c>
      <c r="R130" s="38">
        <v>8438.6</v>
      </c>
      <c r="S130" s="38">
        <v>108276.37</v>
      </c>
    </row>
    <row r="131" spans="4:19" ht="12.75">
      <c r="D131" s="37" t="s">
        <v>483</v>
      </c>
      <c r="E131" s="38"/>
      <c r="F131" s="38"/>
      <c r="G131" s="38"/>
      <c r="H131" s="38">
        <v>34</v>
      </c>
      <c r="I131" s="38">
        <v>894.467</v>
      </c>
      <c r="J131" s="38">
        <v>19197.79</v>
      </c>
      <c r="K131" s="38">
        <v>1</v>
      </c>
      <c r="L131" s="38">
        <v>97.475</v>
      </c>
      <c r="M131" s="38">
        <v>2050.34</v>
      </c>
      <c r="N131" s="38">
        <v>38</v>
      </c>
      <c r="O131" s="38">
        <v>1008.436</v>
      </c>
      <c r="P131" s="38">
        <v>37248.18</v>
      </c>
      <c r="Q131" s="38">
        <v>73</v>
      </c>
      <c r="R131" s="38">
        <v>2000.3780000000002</v>
      </c>
      <c r="S131" s="38">
        <v>58496.31</v>
      </c>
    </row>
    <row r="132" spans="4:19" ht="12.75">
      <c r="D132" s="37" t="s">
        <v>484</v>
      </c>
      <c r="E132" s="38"/>
      <c r="F132" s="38"/>
      <c r="G132" s="38"/>
      <c r="H132" s="38">
        <v>3</v>
      </c>
      <c r="I132" s="38">
        <v>60.365</v>
      </c>
      <c r="J132" s="38">
        <v>1649.65</v>
      </c>
      <c r="K132" s="38"/>
      <c r="L132" s="38"/>
      <c r="M132" s="38"/>
      <c r="N132" s="38">
        <v>0</v>
      </c>
      <c r="O132" s="38">
        <v>0</v>
      </c>
      <c r="P132" s="38">
        <v>0</v>
      </c>
      <c r="Q132" s="38">
        <v>3</v>
      </c>
      <c r="R132" s="38">
        <v>60.365</v>
      </c>
      <c r="S132" s="38">
        <v>1649.65</v>
      </c>
    </row>
    <row r="133" spans="4:19" ht="12.75">
      <c r="D133" s="37" t="s">
        <v>485</v>
      </c>
      <c r="E133" s="38"/>
      <c r="F133" s="38"/>
      <c r="G133" s="38"/>
      <c r="H133" s="38">
        <v>11</v>
      </c>
      <c r="I133" s="38">
        <v>110.056</v>
      </c>
      <c r="J133" s="38">
        <v>10218.47</v>
      </c>
      <c r="K133" s="38">
        <v>7</v>
      </c>
      <c r="L133" s="38">
        <v>403.86</v>
      </c>
      <c r="M133" s="38">
        <v>6603.95</v>
      </c>
      <c r="N133" s="38">
        <v>12</v>
      </c>
      <c r="O133" s="38">
        <v>136.972</v>
      </c>
      <c r="P133" s="38">
        <v>6452.4</v>
      </c>
      <c r="Q133" s="38">
        <v>30</v>
      </c>
      <c r="R133" s="38">
        <v>650.888</v>
      </c>
      <c r="S133" s="38">
        <v>23274.82</v>
      </c>
    </row>
    <row r="134" spans="4:19" ht="12.75">
      <c r="D134" s="37" t="s">
        <v>486</v>
      </c>
      <c r="E134" s="38"/>
      <c r="F134" s="38"/>
      <c r="G134" s="38"/>
      <c r="H134" s="38">
        <v>5</v>
      </c>
      <c r="I134" s="38">
        <v>201.144</v>
      </c>
      <c r="J134" s="38">
        <v>3851.6</v>
      </c>
      <c r="K134" s="38">
        <v>262</v>
      </c>
      <c r="L134" s="38">
        <v>15214.111</v>
      </c>
      <c r="M134" s="38">
        <v>315803.66</v>
      </c>
      <c r="N134" s="38">
        <v>246</v>
      </c>
      <c r="O134" s="38">
        <v>25783.176</v>
      </c>
      <c r="P134" s="38">
        <v>420920.44</v>
      </c>
      <c r="Q134" s="38">
        <v>513</v>
      </c>
      <c r="R134" s="38">
        <v>41198.431</v>
      </c>
      <c r="S134" s="38">
        <v>740575.7</v>
      </c>
    </row>
    <row r="135" spans="4:19" ht="12.75">
      <c r="D135" s="37" t="s">
        <v>487</v>
      </c>
      <c r="E135" s="38"/>
      <c r="F135" s="38"/>
      <c r="G135" s="38"/>
      <c r="H135" s="38"/>
      <c r="I135" s="38"/>
      <c r="J135" s="38"/>
      <c r="K135" s="38">
        <v>121</v>
      </c>
      <c r="L135" s="38">
        <v>11597.48</v>
      </c>
      <c r="M135" s="38">
        <v>197267.31</v>
      </c>
      <c r="N135" s="38">
        <v>62</v>
      </c>
      <c r="O135" s="38">
        <v>5818.645</v>
      </c>
      <c r="P135" s="38">
        <v>118898.31</v>
      </c>
      <c r="Q135" s="38">
        <v>183</v>
      </c>
      <c r="R135" s="38">
        <v>17416.125</v>
      </c>
      <c r="S135" s="38">
        <v>316165.62</v>
      </c>
    </row>
    <row r="136" spans="4:19" ht="12.75">
      <c r="D136" s="37" t="s">
        <v>755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</row>
    <row r="137" spans="4:19" ht="12.75">
      <c r="D137" s="37" t="s">
        <v>488</v>
      </c>
      <c r="E137" s="38"/>
      <c r="F137" s="38"/>
      <c r="G137" s="38"/>
      <c r="H137" s="38"/>
      <c r="I137" s="38"/>
      <c r="J137" s="38"/>
      <c r="K137" s="38">
        <v>0</v>
      </c>
      <c r="L137" s="38">
        <v>0</v>
      </c>
      <c r="M137" s="38">
        <v>0</v>
      </c>
      <c r="N137" s="38">
        <v>11</v>
      </c>
      <c r="O137" s="38">
        <v>937.125</v>
      </c>
      <c r="P137" s="38">
        <v>17001.61</v>
      </c>
      <c r="Q137" s="38">
        <v>11</v>
      </c>
      <c r="R137" s="38">
        <v>937.125</v>
      </c>
      <c r="S137" s="38">
        <v>17001.61</v>
      </c>
    </row>
    <row r="138" spans="4:19" ht="12.75">
      <c r="D138" s="37" t="s">
        <v>489</v>
      </c>
      <c r="E138" s="38"/>
      <c r="F138" s="38"/>
      <c r="G138" s="38"/>
      <c r="H138" s="38"/>
      <c r="I138" s="38"/>
      <c r="J138" s="38"/>
      <c r="K138" s="38">
        <v>4</v>
      </c>
      <c r="L138" s="38">
        <v>369.505</v>
      </c>
      <c r="M138" s="38">
        <v>4964.03</v>
      </c>
      <c r="N138" s="38">
        <v>0</v>
      </c>
      <c r="O138" s="38">
        <v>0</v>
      </c>
      <c r="P138" s="38">
        <v>0</v>
      </c>
      <c r="Q138" s="38">
        <v>4</v>
      </c>
      <c r="R138" s="38">
        <v>369.505</v>
      </c>
      <c r="S138" s="38">
        <v>4964.03</v>
      </c>
    </row>
    <row r="139" spans="4:19" ht="12.75">
      <c r="D139" s="37" t="s">
        <v>490</v>
      </c>
      <c r="E139" s="38"/>
      <c r="F139" s="38"/>
      <c r="G139" s="38"/>
      <c r="H139" s="38">
        <v>5</v>
      </c>
      <c r="I139" s="38">
        <v>201.144</v>
      </c>
      <c r="J139" s="38">
        <v>3851.6</v>
      </c>
      <c r="K139" s="38">
        <v>141</v>
      </c>
      <c r="L139" s="38">
        <v>3616.631</v>
      </c>
      <c r="M139" s="38">
        <v>118536.35</v>
      </c>
      <c r="N139" s="38">
        <v>184</v>
      </c>
      <c r="O139" s="38">
        <v>19964.531</v>
      </c>
      <c r="P139" s="38">
        <v>302022.13</v>
      </c>
      <c r="Q139" s="38">
        <v>330</v>
      </c>
      <c r="R139" s="38">
        <v>23782.305999999997</v>
      </c>
      <c r="S139" s="38">
        <v>424410.08</v>
      </c>
    </row>
    <row r="140" spans="4:19" ht="12.75">
      <c r="D140" s="37" t="s">
        <v>491</v>
      </c>
      <c r="E140" s="38"/>
      <c r="F140" s="38"/>
      <c r="G140" s="38"/>
      <c r="H140" s="38"/>
      <c r="I140" s="38"/>
      <c r="J140" s="38"/>
      <c r="K140" s="38">
        <v>13</v>
      </c>
      <c r="L140" s="38">
        <v>1164.379</v>
      </c>
      <c r="M140" s="38">
        <v>17440.02</v>
      </c>
      <c r="N140" s="38">
        <v>7</v>
      </c>
      <c r="O140" s="38">
        <v>589.606</v>
      </c>
      <c r="P140" s="38">
        <v>6465.79</v>
      </c>
      <c r="Q140" s="38">
        <v>20</v>
      </c>
      <c r="R140" s="38">
        <v>1753.985</v>
      </c>
      <c r="S140" s="38">
        <v>23905.81</v>
      </c>
    </row>
    <row r="141" spans="4:19" ht="12.75">
      <c r="D141" s="37" t="s">
        <v>492</v>
      </c>
      <c r="E141" s="38"/>
      <c r="F141" s="38"/>
      <c r="G141" s="38"/>
      <c r="H141" s="38">
        <v>12</v>
      </c>
      <c r="I141" s="38">
        <v>209.654</v>
      </c>
      <c r="J141" s="38">
        <v>7865.12</v>
      </c>
      <c r="K141" s="38"/>
      <c r="L141" s="38"/>
      <c r="M141" s="38"/>
      <c r="N141" s="38">
        <v>25</v>
      </c>
      <c r="O141" s="38">
        <v>475.201</v>
      </c>
      <c r="P141" s="38">
        <v>15335.16</v>
      </c>
      <c r="Q141" s="38">
        <v>37</v>
      </c>
      <c r="R141" s="38">
        <v>684.855</v>
      </c>
      <c r="S141" s="38">
        <v>23200.28</v>
      </c>
    </row>
    <row r="142" spans="4:19" ht="12.75">
      <c r="D142" s="37" t="s">
        <v>493</v>
      </c>
      <c r="E142" s="38">
        <v>853</v>
      </c>
      <c r="F142" s="38">
        <v>82672.481</v>
      </c>
      <c r="G142" s="38">
        <v>1103042.06</v>
      </c>
      <c r="H142" s="38">
        <v>2492</v>
      </c>
      <c r="I142" s="38">
        <v>219308.075</v>
      </c>
      <c r="J142" s="38">
        <v>4202770.89</v>
      </c>
      <c r="K142" s="38">
        <v>223</v>
      </c>
      <c r="L142" s="38">
        <v>13213.469</v>
      </c>
      <c r="M142" s="38">
        <v>220922.57</v>
      </c>
      <c r="N142" s="38">
        <v>460</v>
      </c>
      <c r="O142" s="38">
        <v>27162.389</v>
      </c>
      <c r="P142" s="38">
        <v>652081.01</v>
      </c>
      <c r="Q142" s="38">
        <v>4028</v>
      </c>
      <c r="R142" s="38">
        <v>342356.414</v>
      </c>
      <c r="S142" s="38">
        <v>6178816.529999999</v>
      </c>
    </row>
    <row r="143" spans="4:19" ht="12.75">
      <c r="D143" s="37" t="s">
        <v>494</v>
      </c>
      <c r="E143" s="38"/>
      <c r="F143" s="38"/>
      <c r="G143" s="38"/>
      <c r="H143" s="38">
        <v>172</v>
      </c>
      <c r="I143" s="38">
        <v>3532.623</v>
      </c>
      <c r="J143" s="38">
        <v>102444.36</v>
      </c>
      <c r="K143" s="38">
        <v>20</v>
      </c>
      <c r="L143" s="38">
        <v>422.304</v>
      </c>
      <c r="M143" s="38">
        <v>5586.09</v>
      </c>
      <c r="N143" s="38">
        <v>66</v>
      </c>
      <c r="O143" s="38">
        <v>1290.519</v>
      </c>
      <c r="P143" s="38">
        <v>35620.74</v>
      </c>
      <c r="Q143" s="38">
        <v>258</v>
      </c>
      <c r="R143" s="38">
        <v>5245.446</v>
      </c>
      <c r="S143" s="38">
        <v>143651.19</v>
      </c>
    </row>
    <row r="144" spans="4:19" ht="12.75">
      <c r="D144" s="37" t="s">
        <v>495</v>
      </c>
      <c r="E144" s="38"/>
      <c r="F144" s="38"/>
      <c r="G144" s="38"/>
      <c r="H144" s="38"/>
      <c r="I144" s="38"/>
      <c r="J144" s="38"/>
      <c r="K144" s="38">
        <v>0</v>
      </c>
      <c r="L144" s="38">
        <v>0</v>
      </c>
      <c r="M144" s="38">
        <v>22.48</v>
      </c>
      <c r="N144" s="38">
        <v>3</v>
      </c>
      <c r="O144" s="38">
        <v>212.852</v>
      </c>
      <c r="P144" s="38">
        <v>4668.78</v>
      </c>
      <c r="Q144" s="38">
        <v>3</v>
      </c>
      <c r="R144" s="38">
        <v>212.852</v>
      </c>
      <c r="S144" s="38">
        <v>4691.259999999999</v>
      </c>
    </row>
    <row r="145" spans="4:19" ht="12.75">
      <c r="D145" s="37" t="s">
        <v>496</v>
      </c>
      <c r="E145" s="38">
        <v>159</v>
      </c>
      <c r="F145" s="38">
        <v>13763.05</v>
      </c>
      <c r="G145" s="38">
        <v>98457.15</v>
      </c>
      <c r="H145" s="38">
        <v>459</v>
      </c>
      <c r="I145" s="38">
        <v>41479.626</v>
      </c>
      <c r="J145" s="38">
        <v>810554.77</v>
      </c>
      <c r="K145" s="38">
        <v>84</v>
      </c>
      <c r="L145" s="38">
        <v>6977.506</v>
      </c>
      <c r="M145" s="38">
        <v>137474.04</v>
      </c>
      <c r="N145" s="38">
        <v>234</v>
      </c>
      <c r="O145" s="38">
        <v>17279.809</v>
      </c>
      <c r="P145" s="38">
        <v>402373.62</v>
      </c>
      <c r="Q145" s="38">
        <v>936</v>
      </c>
      <c r="R145" s="38">
        <v>79499.991</v>
      </c>
      <c r="S145" s="38">
        <v>1448859.58</v>
      </c>
    </row>
    <row r="146" spans="4:19" ht="12.75">
      <c r="D146" s="37" t="s">
        <v>497</v>
      </c>
      <c r="E146" s="38"/>
      <c r="F146" s="38"/>
      <c r="G146" s="38"/>
      <c r="H146" s="38">
        <v>11</v>
      </c>
      <c r="I146" s="38">
        <v>245.059</v>
      </c>
      <c r="J146" s="38">
        <v>5744.36</v>
      </c>
      <c r="K146" s="38">
        <v>6</v>
      </c>
      <c r="L146" s="38">
        <v>127.523</v>
      </c>
      <c r="M146" s="38">
        <v>2442.56</v>
      </c>
      <c r="N146" s="38">
        <v>29</v>
      </c>
      <c r="O146" s="38">
        <v>606.892</v>
      </c>
      <c r="P146" s="38">
        <v>18324.14</v>
      </c>
      <c r="Q146" s="38">
        <v>46</v>
      </c>
      <c r="R146" s="38">
        <v>979.474</v>
      </c>
      <c r="S146" s="38">
        <v>26511.059999999998</v>
      </c>
    </row>
    <row r="147" spans="4:19" ht="12.75">
      <c r="D147" s="37" t="s">
        <v>498</v>
      </c>
      <c r="E147" s="38"/>
      <c r="F147" s="38"/>
      <c r="G147" s="38"/>
      <c r="H147" s="38">
        <v>80</v>
      </c>
      <c r="I147" s="38">
        <v>1692.602</v>
      </c>
      <c r="J147" s="38">
        <v>70216.04</v>
      </c>
      <c r="K147" s="38">
        <v>69</v>
      </c>
      <c r="L147" s="38">
        <v>1497.046</v>
      </c>
      <c r="M147" s="38">
        <v>22961.59</v>
      </c>
      <c r="N147" s="38">
        <v>44</v>
      </c>
      <c r="O147" s="38">
        <v>2493.004</v>
      </c>
      <c r="P147" s="38">
        <v>111262.93</v>
      </c>
      <c r="Q147" s="38">
        <v>193</v>
      </c>
      <c r="R147" s="38">
        <v>5682.652</v>
      </c>
      <c r="S147" s="38">
        <v>204440.56</v>
      </c>
    </row>
    <row r="148" spans="4:19" ht="12.75">
      <c r="D148" s="37" t="s">
        <v>499</v>
      </c>
      <c r="E148" s="38">
        <v>694</v>
      </c>
      <c r="F148" s="38">
        <v>68909.431</v>
      </c>
      <c r="G148" s="38">
        <v>1004584.91</v>
      </c>
      <c r="H148" s="38">
        <v>1763</v>
      </c>
      <c r="I148" s="38">
        <v>172235.615</v>
      </c>
      <c r="J148" s="38">
        <v>3210510.13</v>
      </c>
      <c r="K148" s="38">
        <v>43</v>
      </c>
      <c r="L148" s="38">
        <v>4181.602</v>
      </c>
      <c r="M148" s="38">
        <v>52066.31</v>
      </c>
      <c r="N148" s="38">
        <v>47</v>
      </c>
      <c r="O148" s="38">
        <v>4541.156</v>
      </c>
      <c r="P148" s="38">
        <v>59899.08</v>
      </c>
      <c r="Q148" s="38">
        <v>2547</v>
      </c>
      <c r="R148" s="38">
        <v>249867.80399999997</v>
      </c>
      <c r="S148" s="38">
        <v>4327060.43</v>
      </c>
    </row>
    <row r="149" spans="4:19" ht="12.75">
      <c r="D149" s="37" t="s">
        <v>500</v>
      </c>
      <c r="E149" s="38"/>
      <c r="F149" s="38"/>
      <c r="G149" s="38"/>
      <c r="H149" s="38">
        <v>5</v>
      </c>
      <c r="I149" s="38">
        <v>106.489</v>
      </c>
      <c r="J149" s="38">
        <v>2792.59</v>
      </c>
      <c r="K149" s="38"/>
      <c r="L149" s="38"/>
      <c r="M149" s="38"/>
      <c r="N149" s="38">
        <v>36</v>
      </c>
      <c r="O149" s="38">
        <v>716.59</v>
      </c>
      <c r="P149" s="38">
        <v>19553.37</v>
      </c>
      <c r="Q149" s="38">
        <v>41</v>
      </c>
      <c r="R149" s="38">
        <v>823.0790000000001</v>
      </c>
      <c r="S149" s="38">
        <v>22345.96</v>
      </c>
    </row>
    <row r="150" spans="4:19" ht="12.75">
      <c r="D150" s="37" t="s">
        <v>501</v>
      </c>
      <c r="E150" s="38"/>
      <c r="F150" s="38"/>
      <c r="G150" s="38"/>
      <c r="H150" s="38">
        <v>2</v>
      </c>
      <c r="I150" s="38">
        <v>16.061</v>
      </c>
      <c r="J150" s="38">
        <v>508.64</v>
      </c>
      <c r="K150" s="38">
        <v>1</v>
      </c>
      <c r="L150" s="38">
        <v>7.488</v>
      </c>
      <c r="M150" s="38">
        <v>369.5</v>
      </c>
      <c r="N150" s="38">
        <v>1</v>
      </c>
      <c r="O150" s="38">
        <v>21.567</v>
      </c>
      <c r="P150" s="38">
        <v>378.35</v>
      </c>
      <c r="Q150" s="38">
        <v>4</v>
      </c>
      <c r="R150" s="38">
        <v>45.116</v>
      </c>
      <c r="S150" s="38">
        <v>1256.49</v>
      </c>
    </row>
    <row r="151" spans="4:19" ht="12.75">
      <c r="D151" s="37" t="s">
        <v>502</v>
      </c>
      <c r="E151" s="38">
        <v>227</v>
      </c>
      <c r="F151" s="38">
        <v>18310.317</v>
      </c>
      <c r="G151" s="38">
        <v>523975.27</v>
      </c>
      <c r="H151" s="38">
        <v>3575</v>
      </c>
      <c r="I151" s="38">
        <v>327407.253</v>
      </c>
      <c r="J151" s="38">
        <v>6181295.86</v>
      </c>
      <c r="K151" s="38">
        <v>860</v>
      </c>
      <c r="L151" s="38">
        <v>78953.507</v>
      </c>
      <c r="M151" s="38">
        <v>1874096.12</v>
      </c>
      <c r="N151" s="38">
        <v>4571</v>
      </c>
      <c r="O151" s="38">
        <v>431046.181</v>
      </c>
      <c r="P151" s="38">
        <v>9623272.32</v>
      </c>
      <c r="Q151" s="38">
        <v>9233</v>
      </c>
      <c r="R151" s="38">
        <v>855717.2579999999</v>
      </c>
      <c r="S151" s="38">
        <v>18202639.57</v>
      </c>
    </row>
    <row r="152" spans="4:19" ht="12.75">
      <c r="D152" s="37" t="s">
        <v>778</v>
      </c>
      <c r="E152" s="38"/>
      <c r="F152" s="38"/>
      <c r="G152" s="38"/>
      <c r="H152" s="38"/>
      <c r="I152" s="38"/>
      <c r="J152" s="38"/>
      <c r="K152" s="38">
        <v>26</v>
      </c>
      <c r="L152" s="38">
        <v>2556.475</v>
      </c>
      <c r="M152" s="38">
        <v>74341.53</v>
      </c>
      <c r="N152" s="38">
        <v>0</v>
      </c>
      <c r="O152" s="38">
        <v>0</v>
      </c>
      <c r="P152" s="38">
        <v>0</v>
      </c>
      <c r="Q152" s="38">
        <v>26</v>
      </c>
      <c r="R152" s="38">
        <v>2556.475</v>
      </c>
      <c r="S152" s="38">
        <v>74341.53</v>
      </c>
    </row>
    <row r="153" spans="4:19" ht="12.75">
      <c r="D153" s="37" t="s">
        <v>503</v>
      </c>
      <c r="E153" s="38">
        <v>8</v>
      </c>
      <c r="F153" s="38">
        <v>794.58</v>
      </c>
      <c r="G153" s="38">
        <v>11480.2</v>
      </c>
      <c r="H153" s="38">
        <v>35</v>
      </c>
      <c r="I153" s="38">
        <v>3543.55</v>
      </c>
      <c r="J153" s="38">
        <v>70325.89</v>
      </c>
      <c r="K153" s="38">
        <v>19</v>
      </c>
      <c r="L153" s="38">
        <v>1855.268</v>
      </c>
      <c r="M153" s="38">
        <v>51409.55</v>
      </c>
      <c r="N153" s="38">
        <v>284</v>
      </c>
      <c r="O153" s="38">
        <v>26778.578</v>
      </c>
      <c r="P153" s="38">
        <v>632930.74</v>
      </c>
      <c r="Q153" s="38">
        <v>346</v>
      </c>
      <c r="R153" s="38">
        <v>32971.976</v>
      </c>
      <c r="S153" s="38">
        <v>766146.38</v>
      </c>
    </row>
    <row r="154" spans="4:19" ht="12.75">
      <c r="D154" s="37" t="s">
        <v>504</v>
      </c>
      <c r="E154" s="38">
        <v>111</v>
      </c>
      <c r="F154" s="38">
        <v>11784.214</v>
      </c>
      <c r="G154" s="38">
        <v>365107.39</v>
      </c>
      <c r="H154" s="38">
        <v>1595</v>
      </c>
      <c r="I154" s="38">
        <v>165862.973</v>
      </c>
      <c r="J154" s="38">
        <v>2798659.9</v>
      </c>
      <c r="K154" s="38">
        <v>198</v>
      </c>
      <c r="L154" s="38">
        <v>20295.135</v>
      </c>
      <c r="M154" s="38">
        <v>461770.92</v>
      </c>
      <c r="N154" s="38">
        <v>470</v>
      </c>
      <c r="O154" s="38">
        <v>49149.2</v>
      </c>
      <c r="P154" s="38">
        <v>908466.31</v>
      </c>
      <c r="Q154" s="38">
        <v>2374</v>
      </c>
      <c r="R154" s="38">
        <v>247091.522</v>
      </c>
      <c r="S154" s="38">
        <v>4534004.52</v>
      </c>
    </row>
    <row r="155" spans="4:19" ht="12.75">
      <c r="D155" s="37" t="s">
        <v>505</v>
      </c>
      <c r="E155" s="38">
        <v>106</v>
      </c>
      <c r="F155" s="38">
        <v>5694.295</v>
      </c>
      <c r="G155" s="38">
        <v>146574.71</v>
      </c>
      <c r="H155" s="38">
        <v>1401</v>
      </c>
      <c r="I155" s="38">
        <v>140407.064</v>
      </c>
      <c r="J155" s="38">
        <v>2833400.5</v>
      </c>
      <c r="K155" s="38">
        <v>536</v>
      </c>
      <c r="L155" s="38">
        <v>51954.045</v>
      </c>
      <c r="M155" s="38">
        <v>1233679.21</v>
      </c>
      <c r="N155" s="38">
        <v>3603</v>
      </c>
      <c r="O155" s="38">
        <v>351021.874</v>
      </c>
      <c r="P155" s="38">
        <v>7954900.9</v>
      </c>
      <c r="Q155" s="38">
        <v>5646</v>
      </c>
      <c r="R155" s="38">
        <v>549077.278</v>
      </c>
      <c r="S155" s="38">
        <v>12168555.32</v>
      </c>
    </row>
    <row r="156" spans="4:19" ht="12.75">
      <c r="D156" s="37" t="s">
        <v>506</v>
      </c>
      <c r="E156" s="38"/>
      <c r="F156" s="38"/>
      <c r="G156" s="38"/>
      <c r="H156" s="38">
        <v>1</v>
      </c>
      <c r="I156" s="38">
        <v>5</v>
      </c>
      <c r="J156" s="38">
        <v>237.14</v>
      </c>
      <c r="K156" s="38"/>
      <c r="L156" s="38"/>
      <c r="M156" s="38"/>
      <c r="N156" s="38">
        <v>8</v>
      </c>
      <c r="O156" s="38">
        <v>564.44</v>
      </c>
      <c r="P156" s="38">
        <v>0</v>
      </c>
      <c r="Q156" s="38">
        <v>9</v>
      </c>
      <c r="R156" s="38">
        <v>569.44</v>
      </c>
      <c r="S156" s="38">
        <v>237.14</v>
      </c>
    </row>
    <row r="157" spans="4:19" ht="12.75">
      <c r="D157" s="37" t="s">
        <v>736</v>
      </c>
      <c r="E157" s="38"/>
      <c r="F157" s="38"/>
      <c r="G157" s="38"/>
      <c r="H157" s="38">
        <v>1</v>
      </c>
      <c r="I157" s="38">
        <v>6.087</v>
      </c>
      <c r="J157" s="38">
        <v>1292.74</v>
      </c>
      <c r="K157" s="38"/>
      <c r="L157" s="38"/>
      <c r="M157" s="38"/>
      <c r="N157" s="38">
        <v>4</v>
      </c>
      <c r="O157" s="38">
        <v>54.345</v>
      </c>
      <c r="P157" s="38">
        <v>2465.95</v>
      </c>
      <c r="Q157" s="38">
        <v>5</v>
      </c>
      <c r="R157" s="38">
        <v>60.432</v>
      </c>
      <c r="S157" s="38">
        <v>3758.6899999999996</v>
      </c>
    </row>
    <row r="158" spans="4:19" ht="12.75">
      <c r="D158" s="37" t="s">
        <v>507</v>
      </c>
      <c r="E158" s="38"/>
      <c r="F158" s="38"/>
      <c r="G158" s="38"/>
      <c r="H158" s="38"/>
      <c r="I158" s="38"/>
      <c r="J158" s="38"/>
      <c r="K158" s="38"/>
      <c r="L158" s="38"/>
      <c r="M158" s="38"/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</row>
    <row r="159" spans="4:19" ht="12.75">
      <c r="D159" s="37" t="s">
        <v>508</v>
      </c>
      <c r="E159" s="38"/>
      <c r="F159" s="38"/>
      <c r="G159" s="38"/>
      <c r="H159" s="38">
        <v>5</v>
      </c>
      <c r="I159" s="38">
        <v>40.19</v>
      </c>
      <c r="J159" s="38">
        <v>2981.33</v>
      </c>
      <c r="K159" s="38"/>
      <c r="L159" s="38"/>
      <c r="M159" s="38"/>
      <c r="N159" s="38">
        <v>0</v>
      </c>
      <c r="O159" s="38">
        <v>0</v>
      </c>
      <c r="P159" s="38">
        <v>63.13</v>
      </c>
      <c r="Q159" s="38">
        <v>5</v>
      </c>
      <c r="R159" s="38">
        <v>40.19</v>
      </c>
      <c r="S159" s="38">
        <v>3044.46</v>
      </c>
    </row>
    <row r="160" spans="4:19" ht="12.75">
      <c r="D160" s="37" t="s">
        <v>242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</row>
    <row r="161" spans="4:19" ht="12.75">
      <c r="D161" s="37" t="s">
        <v>509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</row>
    <row r="162" spans="4:19" ht="12.75">
      <c r="D162" s="37" t="s">
        <v>243</v>
      </c>
      <c r="E162" s="38"/>
      <c r="F162" s="38"/>
      <c r="G162" s="38"/>
      <c r="H162" s="38">
        <v>42</v>
      </c>
      <c r="I162" s="38">
        <v>442.173</v>
      </c>
      <c r="J162" s="38">
        <v>45358.63</v>
      </c>
      <c r="K162" s="38">
        <v>38</v>
      </c>
      <c r="L162" s="38">
        <v>754.287</v>
      </c>
      <c r="M162" s="38">
        <v>11133.15</v>
      </c>
      <c r="N162" s="38">
        <v>209</v>
      </c>
      <c r="O162" s="38">
        <v>4330.054</v>
      </c>
      <c r="P162" s="38">
        <v>203807.17</v>
      </c>
      <c r="Q162" s="38">
        <v>289</v>
      </c>
      <c r="R162" s="38">
        <v>5526.514</v>
      </c>
      <c r="S162" s="38">
        <v>260298.95</v>
      </c>
    </row>
    <row r="163" spans="4:19" ht="12.75">
      <c r="D163" s="37" t="s">
        <v>510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>
        <v>15</v>
      </c>
      <c r="O163" s="38">
        <v>224.031</v>
      </c>
      <c r="P163" s="38">
        <v>12500.04</v>
      </c>
      <c r="Q163" s="38">
        <v>15</v>
      </c>
      <c r="R163" s="38">
        <v>224.031</v>
      </c>
      <c r="S163" s="38">
        <v>12500.04</v>
      </c>
    </row>
    <row r="164" spans="4:19" ht="12.75">
      <c r="D164" s="37" t="s">
        <v>756</v>
      </c>
      <c r="E164" s="38"/>
      <c r="F164" s="38"/>
      <c r="G164" s="38"/>
      <c r="H164" s="38"/>
      <c r="I164" s="38"/>
      <c r="J164" s="38"/>
      <c r="K164" s="38">
        <v>18</v>
      </c>
      <c r="L164" s="38">
        <v>373.054</v>
      </c>
      <c r="M164" s="38">
        <v>3922.73</v>
      </c>
      <c r="N164" s="38">
        <v>14</v>
      </c>
      <c r="O164" s="38">
        <v>125.691</v>
      </c>
      <c r="P164" s="38">
        <v>14037.75</v>
      </c>
      <c r="Q164" s="38">
        <v>32</v>
      </c>
      <c r="R164" s="38">
        <v>498.745</v>
      </c>
      <c r="S164" s="38">
        <v>17960.48</v>
      </c>
    </row>
    <row r="165" spans="4:19" ht="12.75">
      <c r="D165" s="37" t="s">
        <v>779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38">
        <v>3</v>
      </c>
      <c r="O165" s="38">
        <v>39.172</v>
      </c>
      <c r="P165" s="38">
        <v>1108.55</v>
      </c>
      <c r="Q165" s="38">
        <v>3</v>
      </c>
      <c r="R165" s="38">
        <v>39.172</v>
      </c>
      <c r="S165" s="38">
        <v>1108.55</v>
      </c>
    </row>
    <row r="166" spans="4:19" ht="12.75">
      <c r="D166" s="37" t="s">
        <v>511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>
        <v>1</v>
      </c>
      <c r="O166" s="38">
        <v>2.719</v>
      </c>
      <c r="P166" s="38">
        <v>1202.35</v>
      </c>
      <c r="Q166" s="38">
        <v>1</v>
      </c>
      <c r="R166" s="38">
        <v>2.719</v>
      </c>
      <c r="S166" s="38">
        <v>1202.35</v>
      </c>
    </row>
    <row r="167" spans="4:19" ht="12.75">
      <c r="D167" s="37" t="s">
        <v>512</v>
      </c>
      <c r="E167" s="38"/>
      <c r="F167" s="38"/>
      <c r="G167" s="38"/>
      <c r="H167" s="38">
        <v>1</v>
      </c>
      <c r="I167" s="38">
        <v>21.25</v>
      </c>
      <c r="J167" s="38">
        <v>564.6</v>
      </c>
      <c r="K167" s="38"/>
      <c r="L167" s="38"/>
      <c r="M167" s="38"/>
      <c r="N167" s="38">
        <v>37</v>
      </c>
      <c r="O167" s="38">
        <v>711.394</v>
      </c>
      <c r="P167" s="38">
        <v>31225.91</v>
      </c>
      <c r="Q167" s="38">
        <v>38</v>
      </c>
      <c r="R167" s="38">
        <v>732.644</v>
      </c>
      <c r="S167" s="38">
        <v>31790.51</v>
      </c>
    </row>
    <row r="168" spans="4:19" ht="12.75">
      <c r="D168" s="37" t="s">
        <v>513</v>
      </c>
      <c r="E168" s="38"/>
      <c r="F168" s="38"/>
      <c r="G168" s="38"/>
      <c r="H168" s="38">
        <v>41</v>
      </c>
      <c r="I168" s="38">
        <v>420.923</v>
      </c>
      <c r="J168" s="38">
        <v>44794.03</v>
      </c>
      <c r="K168" s="38">
        <v>20</v>
      </c>
      <c r="L168" s="38">
        <v>381.233</v>
      </c>
      <c r="M168" s="38">
        <v>7210.42</v>
      </c>
      <c r="N168" s="38">
        <v>139</v>
      </c>
      <c r="O168" s="38">
        <v>3227.047</v>
      </c>
      <c r="P168" s="38">
        <v>143732.57</v>
      </c>
      <c r="Q168" s="38">
        <v>200</v>
      </c>
      <c r="R168" s="38">
        <v>4029.203</v>
      </c>
      <c r="S168" s="38">
        <v>195737.02000000002</v>
      </c>
    </row>
    <row r="169" spans="4:19" ht="12.75">
      <c r="D169" s="37" t="s">
        <v>737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>
        <v>1</v>
      </c>
      <c r="O169" s="38">
        <v>12.415</v>
      </c>
      <c r="P169" s="38">
        <v>1672.5</v>
      </c>
      <c r="Q169" s="38">
        <v>1</v>
      </c>
      <c r="R169" s="38">
        <v>12.415</v>
      </c>
      <c r="S169" s="38">
        <v>1672.5</v>
      </c>
    </row>
    <row r="170" spans="4:19" ht="12.75">
      <c r="D170" s="37" t="s">
        <v>244</v>
      </c>
      <c r="E170" s="38">
        <v>29</v>
      </c>
      <c r="F170" s="38">
        <v>451.227</v>
      </c>
      <c r="G170" s="38">
        <v>14623.84</v>
      </c>
      <c r="H170" s="38">
        <v>320</v>
      </c>
      <c r="I170" s="38">
        <v>4497.222</v>
      </c>
      <c r="J170" s="38">
        <v>180131.1</v>
      </c>
      <c r="K170" s="38">
        <v>12</v>
      </c>
      <c r="L170" s="38">
        <v>192.278</v>
      </c>
      <c r="M170" s="38">
        <v>5259.32</v>
      </c>
      <c r="N170" s="38">
        <v>25</v>
      </c>
      <c r="O170" s="38">
        <v>340.67</v>
      </c>
      <c r="P170" s="38">
        <v>17977.72</v>
      </c>
      <c r="Q170" s="38">
        <v>386</v>
      </c>
      <c r="R170" s="38">
        <v>5481.397</v>
      </c>
      <c r="S170" s="38">
        <v>217991.98</v>
      </c>
    </row>
    <row r="171" spans="4:19" ht="12.75">
      <c r="D171" s="37" t="s">
        <v>514</v>
      </c>
      <c r="E171" s="38"/>
      <c r="F171" s="38"/>
      <c r="G171" s="38"/>
      <c r="H171" s="38">
        <v>6</v>
      </c>
      <c r="I171" s="38">
        <v>62.782</v>
      </c>
      <c r="J171" s="38">
        <v>4586.38</v>
      </c>
      <c r="K171" s="38"/>
      <c r="L171" s="38"/>
      <c r="M171" s="38"/>
      <c r="N171" s="38">
        <v>0</v>
      </c>
      <c r="O171" s="38">
        <v>0</v>
      </c>
      <c r="P171" s="38">
        <v>0</v>
      </c>
      <c r="Q171" s="38">
        <v>6</v>
      </c>
      <c r="R171" s="38">
        <v>62.782</v>
      </c>
      <c r="S171" s="38">
        <v>4586.38</v>
      </c>
    </row>
    <row r="172" spans="4:19" ht="12.75">
      <c r="D172" s="37" t="s">
        <v>515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</row>
    <row r="173" spans="4:19" ht="12.75">
      <c r="D173" s="37" t="s">
        <v>757</v>
      </c>
      <c r="E173" s="38"/>
      <c r="F173" s="38"/>
      <c r="G173" s="38"/>
      <c r="H173" s="38">
        <v>2</v>
      </c>
      <c r="I173" s="38">
        <v>16</v>
      </c>
      <c r="J173" s="38">
        <v>1993.2</v>
      </c>
      <c r="K173" s="38"/>
      <c r="L173" s="38"/>
      <c r="M173" s="38"/>
      <c r="N173" s="38">
        <v>3</v>
      </c>
      <c r="O173" s="38">
        <v>46.365</v>
      </c>
      <c r="P173" s="38">
        <v>3349.72</v>
      </c>
      <c r="Q173" s="38">
        <v>5</v>
      </c>
      <c r="R173" s="38">
        <v>62.365</v>
      </c>
      <c r="S173" s="38">
        <v>5342.92</v>
      </c>
    </row>
    <row r="174" spans="4:19" ht="12.75">
      <c r="D174" s="37" t="s">
        <v>516</v>
      </c>
      <c r="E174" s="38">
        <v>29</v>
      </c>
      <c r="F174" s="38">
        <v>451.227</v>
      </c>
      <c r="G174" s="38">
        <v>14623.84</v>
      </c>
      <c r="H174" s="38">
        <v>312</v>
      </c>
      <c r="I174" s="38">
        <v>4418.44</v>
      </c>
      <c r="J174" s="38">
        <v>173551.52</v>
      </c>
      <c r="K174" s="38">
        <v>12</v>
      </c>
      <c r="L174" s="38">
        <v>192.278</v>
      </c>
      <c r="M174" s="38">
        <v>5259.32</v>
      </c>
      <c r="N174" s="38">
        <v>22</v>
      </c>
      <c r="O174" s="38">
        <v>294.305</v>
      </c>
      <c r="P174" s="38">
        <v>14627.81</v>
      </c>
      <c r="Q174" s="38">
        <v>375</v>
      </c>
      <c r="R174" s="38">
        <v>5356.25</v>
      </c>
      <c r="S174" s="38">
        <v>208062.49</v>
      </c>
    </row>
    <row r="175" spans="4:19" ht="12.75">
      <c r="D175" s="37" t="s">
        <v>245</v>
      </c>
      <c r="E175" s="38">
        <v>8</v>
      </c>
      <c r="F175" s="38">
        <v>498.685</v>
      </c>
      <c r="G175" s="38">
        <v>26709.75</v>
      </c>
      <c r="H175" s="38">
        <v>232</v>
      </c>
      <c r="I175" s="38">
        <v>10421.692</v>
      </c>
      <c r="J175" s="38">
        <v>359590.76</v>
      </c>
      <c r="K175" s="38">
        <v>1686</v>
      </c>
      <c r="L175" s="38">
        <v>114889.144</v>
      </c>
      <c r="M175" s="38">
        <v>2930530.91</v>
      </c>
      <c r="N175" s="38">
        <v>2746</v>
      </c>
      <c r="O175" s="38">
        <v>198431.055</v>
      </c>
      <c r="P175" s="38">
        <v>4264630.3</v>
      </c>
      <c r="Q175" s="38">
        <v>4672</v>
      </c>
      <c r="R175" s="38">
        <v>324240.576</v>
      </c>
      <c r="S175" s="38">
        <v>7581461.72</v>
      </c>
    </row>
    <row r="176" spans="4:19" ht="12.75">
      <c r="D176" s="37" t="s">
        <v>517</v>
      </c>
      <c r="E176" s="38"/>
      <c r="F176" s="38"/>
      <c r="G176" s="38"/>
      <c r="H176" s="38">
        <v>43</v>
      </c>
      <c r="I176" s="38">
        <v>4101.17</v>
      </c>
      <c r="J176" s="38">
        <v>126791.17</v>
      </c>
      <c r="K176" s="38">
        <v>0</v>
      </c>
      <c r="L176" s="38">
        <v>0</v>
      </c>
      <c r="M176" s="38">
        <v>0</v>
      </c>
      <c r="N176" s="38">
        <v>65</v>
      </c>
      <c r="O176" s="38">
        <v>4924.833</v>
      </c>
      <c r="P176" s="38">
        <v>144444.71</v>
      </c>
      <c r="Q176" s="38">
        <v>108</v>
      </c>
      <c r="R176" s="38">
        <v>9026.003</v>
      </c>
      <c r="S176" s="38">
        <v>271235.88</v>
      </c>
    </row>
    <row r="177" spans="4:19" ht="12.75">
      <c r="D177" s="37" t="s">
        <v>518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</row>
    <row r="178" spans="4:19" ht="12.75">
      <c r="D178" s="37" t="s">
        <v>519</v>
      </c>
      <c r="E178" s="38"/>
      <c r="F178" s="38"/>
      <c r="G178" s="38"/>
      <c r="H178" s="38">
        <v>14</v>
      </c>
      <c r="I178" s="38">
        <v>1197.968</v>
      </c>
      <c r="J178" s="38">
        <v>32334.94</v>
      </c>
      <c r="K178" s="38"/>
      <c r="L178" s="38"/>
      <c r="M178" s="38"/>
      <c r="N178" s="38">
        <v>0</v>
      </c>
      <c r="O178" s="38">
        <v>0</v>
      </c>
      <c r="P178" s="38">
        <v>0</v>
      </c>
      <c r="Q178" s="38">
        <v>14</v>
      </c>
      <c r="R178" s="38">
        <v>1197.968</v>
      </c>
      <c r="S178" s="38">
        <v>32334.94</v>
      </c>
    </row>
    <row r="179" spans="4:19" ht="12.75">
      <c r="D179" s="37" t="s">
        <v>520</v>
      </c>
      <c r="E179" s="38"/>
      <c r="F179" s="38"/>
      <c r="G179" s="38"/>
      <c r="H179" s="38"/>
      <c r="I179" s="38"/>
      <c r="J179" s="38"/>
      <c r="K179" s="38">
        <v>19</v>
      </c>
      <c r="L179" s="38">
        <v>1264.708</v>
      </c>
      <c r="M179" s="38">
        <v>51675.28</v>
      </c>
      <c r="N179" s="38">
        <v>22</v>
      </c>
      <c r="O179" s="38">
        <v>622.755</v>
      </c>
      <c r="P179" s="38">
        <v>67677.64</v>
      </c>
      <c r="Q179" s="38">
        <v>41</v>
      </c>
      <c r="R179" s="38">
        <v>1887.4630000000002</v>
      </c>
      <c r="S179" s="38">
        <v>119352.92</v>
      </c>
    </row>
    <row r="180" spans="4:19" ht="12.75">
      <c r="D180" s="37" t="s">
        <v>521</v>
      </c>
      <c r="E180" s="38">
        <v>2</v>
      </c>
      <c r="F180" s="38">
        <v>42</v>
      </c>
      <c r="G180" s="38">
        <v>1089.6</v>
      </c>
      <c r="H180" s="38">
        <v>69</v>
      </c>
      <c r="I180" s="38">
        <v>1329.779</v>
      </c>
      <c r="J180" s="38">
        <v>42332.22</v>
      </c>
      <c r="K180" s="38">
        <v>1180</v>
      </c>
      <c r="L180" s="38">
        <v>77670.342</v>
      </c>
      <c r="M180" s="38">
        <v>2185631.16</v>
      </c>
      <c r="N180" s="38">
        <v>2105</v>
      </c>
      <c r="O180" s="38">
        <v>149398.627</v>
      </c>
      <c r="P180" s="38">
        <v>3293957.63</v>
      </c>
      <c r="Q180" s="38">
        <v>3356</v>
      </c>
      <c r="R180" s="38">
        <v>228440.74800000002</v>
      </c>
      <c r="S180" s="38">
        <v>5523010.609999999</v>
      </c>
    </row>
    <row r="181" spans="4:19" ht="12.75">
      <c r="D181" s="37" t="s">
        <v>522</v>
      </c>
      <c r="E181" s="38">
        <v>2</v>
      </c>
      <c r="F181" s="38">
        <v>42</v>
      </c>
      <c r="G181" s="38">
        <v>1089.6</v>
      </c>
      <c r="H181" s="38">
        <v>68</v>
      </c>
      <c r="I181" s="38">
        <v>1308.714</v>
      </c>
      <c r="J181" s="38">
        <v>41354.99</v>
      </c>
      <c r="K181" s="38">
        <v>843</v>
      </c>
      <c r="L181" s="38">
        <v>70751.024</v>
      </c>
      <c r="M181" s="38">
        <v>2018674.91</v>
      </c>
      <c r="N181" s="38">
        <v>1770</v>
      </c>
      <c r="O181" s="38">
        <v>142416.782</v>
      </c>
      <c r="P181" s="38">
        <v>3151949.98</v>
      </c>
      <c r="Q181" s="38">
        <v>2683</v>
      </c>
      <c r="R181" s="38">
        <v>214518.52000000002</v>
      </c>
      <c r="S181" s="38">
        <v>5213069.48</v>
      </c>
    </row>
    <row r="182" spans="4:19" ht="12.75">
      <c r="D182" s="37" t="s">
        <v>780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>
        <v>1</v>
      </c>
      <c r="O182" s="38">
        <v>93.086</v>
      </c>
      <c r="P182" s="38">
        <v>88</v>
      </c>
      <c r="Q182" s="38">
        <v>1</v>
      </c>
      <c r="R182" s="38">
        <v>93.086</v>
      </c>
      <c r="S182" s="38">
        <v>88</v>
      </c>
    </row>
    <row r="183" spans="4:19" ht="12.75">
      <c r="D183" s="37" t="s">
        <v>523</v>
      </c>
      <c r="E183" s="38"/>
      <c r="F183" s="38"/>
      <c r="G183" s="38"/>
      <c r="H183" s="38">
        <v>1</v>
      </c>
      <c r="I183" s="38">
        <v>21.065</v>
      </c>
      <c r="J183" s="38">
        <v>977.23</v>
      </c>
      <c r="K183" s="38">
        <v>337</v>
      </c>
      <c r="L183" s="38">
        <v>6919.318</v>
      </c>
      <c r="M183" s="38">
        <v>166956.25</v>
      </c>
      <c r="N183" s="38">
        <v>335</v>
      </c>
      <c r="O183" s="38">
        <v>6981.845</v>
      </c>
      <c r="P183" s="38">
        <v>142007.65</v>
      </c>
      <c r="Q183" s="38">
        <v>673</v>
      </c>
      <c r="R183" s="38">
        <v>13922.228</v>
      </c>
      <c r="S183" s="38">
        <v>309941.13</v>
      </c>
    </row>
    <row r="184" spans="4:19" ht="12.75">
      <c r="D184" s="37" t="s">
        <v>524</v>
      </c>
      <c r="E184" s="38"/>
      <c r="F184" s="38"/>
      <c r="G184" s="38"/>
      <c r="H184" s="38">
        <v>33</v>
      </c>
      <c r="I184" s="38">
        <v>587.755</v>
      </c>
      <c r="J184" s="38">
        <v>32633.92</v>
      </c>
      <c r="K184" s="38">
        <v>191</v>
      </c>
      <c r="L184" s="38">
        <v>12390.391</v>
      </c>
      <c r="M184" s="38">
        <v>299552.23</v>
      </c>
      <c r="N184" s="38">
        <v>330</v>
      </c>
      <c r="O184" s="38">
        <v>26184.807</v>
      </c>
      <c r="P184" s="38">
        <v>521033.64</v>
      </c>
      <c r="Q184" s="38">
        <v>554</v>
      </c>
      <c r="R184" s="38">
        <v>39162.953</v>
      </c>
      <c r="S184" s="38">
        <v>853219.79</v>
      </c>
    </row>
    <row r="185" spans="4:19" ht="12.75">
      <c r="D185" s="37" t="s">
        <v>525</v>
      </c>
      <c r="E185" s="38"/>
      <c r="F185" s="38"/>
      <c r="G185" s="38"/>
      <c r="H185" s="38">
        <v>16</v>
      </c>
      <c r="I185" s="38">
        <v>273.886</v>
      </c>
      <c r="J185" s="38">
        <v>10314.8</v>
      </c>
      <c r="K185" s="38"/>
      <c r="L185" s="38"/>
      <c r="M185" s="38"/>
      <c r="N185" s="38">
        <v>10</v>
      </c>
      <c r="O185" s="38">
        <v>166.604</v>
      </c>
      <c r="P185" s="38">
        <v>9247.2</v>
      </c>
      <c r="Q185" s="38">
        <v>26</v>
      </c>
      <c r="R185" s="38">
        <v>440.49</v>
      </c>
      <c r="S185" s="38">
        <v>19562</v>
      </c>
    </row>
    <row r="186" spans="4:19" ht="12.75">
      <c r="D186" s="37" t="s">
        <v>526</v>
      </c>
      <c r="E186" s="38"/>
      <c r="F186" s="38"/>
      <c r="G186" s="38"/>
      <c r="H186" s="38">
        <v>4</v>
      </c>
      <c r="I186" s="38">
        <v>170.578</v>
      </c>
      <c r="J186" s="38">
        <v>7616.26</v>
      </c>
      <c r="K186" s="38">
        <v>123</v>
      </c>
      <c r="L186" s="38">
        <v>6763.764</v>
      </c>
      <c r="M186" s="38">
        <v>168098.16</v>
      </c>
      <c r="N186" s="38">
        <v>107</v>
      </c>
      <c r="O186" s="38">
        <v>6727.242</v>
      </c>
      <c r="P186" s="38">
        <v>116346.97</v>
      </c>
      <c r="Q186" s="38">
        <v>234</v>
      </c>
      <c r="R186" s="38">
        <v>13661.584</v>
      </c>
      <c r="S186" s="38">
        <v>292061.39</v>
      </c>
    </row>
    <row r="187" spans="4:19" ht="12.75">
      <c r="D187" s="37" t="s">
        <v>527</v>
      </c>
      <c r="E187" s="38"/>
      <c r="F187" s="38"/>
      <c r="G187" s="38"/>
      <c r="H187" s="38">
        <v>3</v>
      </c>
      <c r="I187" s="38">
        <v>33.77</v>
      </c>
      <c r="J187" s="38">
        <v>4108.5</v>
      </c>
      <c r="K187" s="38"/>
      <c r="L187" s="38"/>
      <c r="M187" s="38"/>
      <c r="N187" s="38">
        <v>4</v>
      </c>
      <c r="O187" s="38">
        <v>55.978</v>
      </c>
      <c r="P187" s="38">
        <v>1245.66</v>
      </c>
      <c r="Q187" s="38">
        <v>7</v>
      </c>
      <c r="R187" s="38">
        <v>89.748</v>
      </c>
      <c r="S187" s="38">
        <v>5354.16</v>
      </c>
    </row>
    <row r="188" spans="4:19" ht="12.75">
      <c r="D188" s="37" t="s">
        <v>528</v>
      </c>
      <c r="E188" s="38">
        <v>6</v>
      </c>
      <c r="F188" s="38">
        <v>456.685</v>
      </c>
      <c r="G188" s="38">
        <v>25620.15</v>
      </c>
      <c r="H188" s="38">
        <v>84</v>
      </c>
      <c r="I188" s="38">
        <v>4369.218</v>
      </c>
      <c r="J188" s="38">
        <v>153724.95</v>
      </c>
      <c r="K188" s="38">
        <v>315</v>
      </c>
      <c r="L188" s="38">
        <v>24828.751</v>
      </c>
      <c r="M188" s="38">
        <v>445347.57</v>
      </c>
      <c r="N188" s="38">
        <v>242</v>
      </c>
      <c r="O188" s="38">
        <v>17866.81</v>
      </c>
      <c r="P188" s="38">
        <v>303948.66</v>
      </c>
      <c r="Q188" s="38">
        <v>647</v>
      </c>
      <c r="R188" s="38">
        <v>47521.46400000001</v>
      </c>
      <c r="S188" s="38">
        <v>928641.3300000001</v>
      </c>
    </row>
    <row r="189" spans="4:19" ht="12.75">
      <c r="D189" s="37" t="s">
        <v>529</v>
      </c>
      <c r="E189" s="38">
        <v>5</v>
      </c>
      <c r="F189" s="38">
        <v>350</v>
      </c>
      <c r="G189" s="38">
        <v>23712.05</v>
      </c>
      <c r="H189" s="38">
        <v>39</v>
      </c>
      <c r="I189" s="38">
        <v>3642.275</v>
      </c>
      <c r="J189" s="38">
        <v>96109.87</v>
      </c>
      <c r="K189" s="38">
        <v>0</v>
      </c>
      <c r="L189" s="38">
        <v>0</v>
      </c>
      <c r="M189" s="38">
        <v>0</v>
      </c>
      <c r="N189" s="38">
        <v>5</v>
      </c>
      <c r="O189" s="38">
        <v>298.095</v>
      </c>
      <c r="P189" s="38">
        <v>6626.26</v>
      </c>
      <c r="Q189" s="38">
        <v>49</v>
      </c>
      <c r="R189" s="38">
        <v>4290.37</v>
      </c>
      <c r="S189" s="38">
        <v>126448.18</v>
      </c>
    </row>
    <row r="190" spans="4:19" ht="12.75">
      <c r="D190" s="37" t="s">
        <v>246</v>
      </c>
      <c r="E190" s="38"/>
      <c r="F190" s="38"/>
      <c r="G190" s="38"/>
      <c r="H190" s="38">
        <v>132</v>
      </c>
      <c r="I190" s="38">
        <v>1352.026</v>
      </c>
      <c r="J190" s="38">
        <v>126732.87</v>
      </c>
      <c r="K190" s="38">
        <v>488</v>
      </c>
      <c r="L190" s="38">
        <v>9001.266</v>
      </c>
      <c r="M190" s="38">
        <v>88790.21</v>
      </c>
      <c r="N190" s="38">
        <v>145</v>
      </c>
      <c r="O190" s="38">
        <v>1303.581</v>
      </c>
      <c r="P190" s="38">
        <v>106652.53</v>
      </c>
      <c r="Q190" s="38">
        <v>765</v>
      </c>
      <c r="R190" s="38">
        <v>11656.873</v>
      </c>
      <c r="S190" s="38">
        <v>322175.61</v>
      </c>
    </row>
    <row r="191" spans="4:19" ht="12.75">
      <c r="D191" s="37" t="s">
        <v>530</v>
      </c>
      <c r="E191" s="38"/>
      <c r="F191" s="38"/>
      <c r="G191" s="38"/>
      <c r="H191" s="38">
        <v>49</v>
      </c>
      <c r="I191" s="38">
        <v>407.03</v>
      </c>
      <c r="J191" s="38">
        <v>57456.5</v>
      </c>
      <c r="K191" s="38">
        <v>31</v>
      </c>
      <c r="L191" s="38">
        <v>551.033</v>
      </c>
      <c r="M191" s="38">
        <v>9658.05</v>
      </c>
      <c r="N191" s="38">
        <v>89</v>
      </c>
      <c r="O191" s="38">
        <v>601.51</v>
      </c>
      <c r="P191" s="38">
        <v>59135.14</v>
      </c>
      <c r="Q191" s="38">
        <v>169</v>
      </c>
      <c r="R191" s="38">
        <v>1559.5729999999999</v>
      </c>
      <c r="S191" s="38">
        <v>126249.69</v>
      </c>
    </row>
    <row r="192" spans="4:19" ht="12.75">
      <c r="D192" s="37" t="s">
        <v>758</v>
      </c>
      <c r="E192" s="38"/>
      <c r="F192" s="38"/>
      <c r="G192" s="38"/>
      <c r="H192" s="38"/>
      <c r="I192" s="38"/>
      <c r="J192" s="38"/>
      <c r="K192" s="38"/>
      <c r="L192" s="38"/>
      <c r="M192" s="38"/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</row>
    <row r="193" spans="4:19" ht="12.75">
      <c r="D193" s="37" t="s">
        <v>531</v>
      </c>
      <c r="E193" s="38"/>
      <c r="F193" s="38"/>
      <c r="G193" s="38"/>
      <c r="H193" s="38">
        <v>74</v>
      </c>
      <c r="I193" s="38">
        <v>876.724</v>
      </c>
      <c r="J193" s="38">
        <v>57713.58</v>
      </c>
      <c r="K193" s="38">
        <v>13</v>
      </c>
      <c r="L193" s="38">
        <v>74.067</v>
      </c>
      <c r="M193" s="38">
        <v>5308.25</v>
      </c>
      <c r="N193" s="38">
        <v>36</v>
      </c>
      <c r="O193" s="38">
        <v>434.672</v>
      </c>
      <c r="P193" s="38">
        <v>28829.42</v>
      </c>
      <c r="Q193" s="38">
        <v>123</v>
      </c>
      <c r="R193" s="38">
        <v>1385.4630000000002</v>
      </c>
      <c r="S193" s="38">
        <v>91851.25</v>
      </c>
    </row>
    <row r="194" spans="4:19" ht="12.75">
      <c r="D194" s="37" t="s">
        <v>532</v>
      </c>
      <c r="E194" s="38"/>
      <c r="F194" s="38"/>
      <c r="G194" s="38"/>
      <c r="H194" s="38">
        <v>9</v>
      </c>
      <c r="I194" s="38">
        <v>68.272</v>
      </c>
      <c r="J194" s="38">
        <v>11562.79</v>
      </c>
      <c r="K194" s="38"/>
      <c r="L194" s="38"/>
      <c r="M194" s="38"/>
      <c r="N194" s="38">
        <v>20</v>
      </c>
      <c r="O194" s="38">
        <v>267.399</v>
      </c>
      <c r="P194" s="38">
        <v>18687.97</v>
      </c>
      <c r="Q194" s="38">
        <v>29</v>
      </c>
      <c r="R194" s="38">
        <v>335.671</v>
      </c>
      <c r="S194" s="38">
        <v>30250.760000000002</v>
      </c>
    </row>
    <row r="195" spans="4:19" ht="12.75">
      <c r="D195" s="37" t="s">
        <v>247</v>
      </c>
      <c r="E195" s="38">
        <v>79</v>
      </c>
      <c r="F195" s="38">
        <v>6352.733</v>
      </c>
      <c r="G195" s="38">
        <v>302819.54</v>
      </c>
      <c r="H195" s="38">
        <v>995</v>
      </c>
      <c r="I195" s="38">
        <v>22424.486</v>
      </c>
      <c r="J195" s="38">
        <v>1051295.9300000002</v>
      </c>
      <c r="K195" s="38">
        <v>3498</v>
      </c>
      <c r="L195" s="38">
        <v>236597.079</v>
      </c>
      <c r="M195" s="38">
        <v>6465331.42</v>
      </c>
      <c r="N195" s="38">
        <v>2087</v>
      </c>
      <c r="O195" s="38">
        <v>138000.693</v>
      </c>
      <c r="P195" s="38">
        <v>3245260.92</v>
      </c>
      <c r="Q195" s="38">
        <v>6659</v>
      </c>
      <c r="R195" s="38">
        <v>403374.99100000004</v>
      </c>
      <c r="S195" s="38">
        <v>11064707.81</v>
      </c>
    </row>
    <row r="196" spans="4:19" ht="12.75">
      <c r="D196" s="37" t="s">
        <v>533</v>
      </c>
      <c r="E196" s="38">
        <v>1</v>
      </c>
      <c r="F196" s="38">
        <v>85</v>
      </c>
      <c r="G196" s="38">
        <v>2508</v>
      </c>
      <c r="H196" s="38">
        <v>1</v>
      </c>
      <c r="I196" s="38">
        <v>35.083</v>
      </c>
      <c r="J196" s="38">
        <v>8347</v>
      </c>
      <c r="K196" s="38">
        <v>449</v>
      </c>
      <c r="L196" s="38">
        <v>41845.904</v>
      </c>
      <c r="M196" s="38">
        <v>858951.5</v>
      </c>
      <c r="N196" s="38">
        <v>540</v>
      </c>
      <c r="O196" s="38">
        <v>48773.179</v>
      </c>
      <c r="P196" s="38">
        <v>1185769.18</v>
      </c>
      <c r="Q196" s="38">
        <v>991</v>
      </c>
      <c r="R196" s="38">
        <v>90739.166</v>
      </c>
      <c r="S196" s="38">
        <v>2055575.68</v>
      </c>
    </row>
    <row r="197" spans="4:19" ht="12.75">
      <c r="D197" s="37" t="s">
        <v>534</v>
      </c>
      <c r="E197" s="38">
        <v>0</v>
      </c>
      <c r="F197" s="38">
        <v>0</v>
      </c>
      <c r="G197" s="38">
        <v>0</v>
      </c>
      <c r="H197" s="38">
        <v>0</v>
      </c>
      <c r="I197" s="38">
        <v>35.083</v>
      </c>
      <c r="J197" s="38">
        <v>0</v>
      </c>
      <c r="K197" s="38">
        <v>444</v>
      </c>
      <c r="L197" s="38">
        <v>41487.492</v>
      </c>
      <c r="M197" s="38">
        <v>845360.56</v>
      </c>
      <c r="N197" s="38">
        <v>487</v>
      </c>
      <c r="O197" s="38">
        <v>43885.25</v>
      </c>
      <c r="P197" s="38">
        <v>1082123.66</v>
      </c>
      <c r="Q197" s="38">
        <v>931</v>
      </c>
      <c r="R197" s="38">
        <v>85407.825</v>
      </c>
      <c r="S197" s="38">
        <v>1927484.22</v>
      </c>
    </row>
    <row r="198" spans="4:19" ht="12.75">
      <c r="D198" s="37" t="s">
        <v>535</v>
      </c>
      <c r="E198" s="38">
        <v>69</v>
      </c>
      <c r="F198" s="38">
        <v>5449.048</v>
      </c>
      <c r="G198" s="38">
        <v>269731.99</v>
      </c>
      <c r="H198" s="38">
        <v>553</v>
      </c>
      <c r="I198" s="38">
        <v>16490.529</v>
      </c>
      <c r="J198" s="38">
        <v>605768.27</v>
      </c>
      <c r="K198" s="38">
        <v>2037</v>
      </c>
      <c r="L198" s="38">
        <v>125647.753</v>
      </c>
      <c r="M198" s="38">
        <v>3355737.92</v>
      </c>
      <c r="N198" s="38">
        <v>1049</v>
      </c>
      <c r="O198" s="38">
        <v>73208.98</v>
      </c>
      <c r="P198" s="38">
        <v>1554252.56</v>
      </c>
      <c r="Q198" s="38">
        <v>3708</v>
      </c>
      <c r="R198" s="38">
        <v>220796.31</v>
      </c>
      <c r="S198" s="38">
        <v>5785490.74</v>
      </c>
    </row>
    <row r="199" spans="4:19" ht="12.75">
      <c r="D199" s="37" t="s">
        <v>536</v>
      </c>
      <c r="E199" s="38">
        <v>1</v>
      </c>
      <c r="F199" s="38">
        <v>88.867</v>
      </c>
      <c r="G199" s="38">
        <v>2444.18</v>
      </c>
      <c r="H199" s="38">
        <v>1</v>
      </c>
      <c r="I199" s="38">
        <v>71.716</v>
      </c>
      <c r="J199" s="38">
        <v>919.16</v>
      </c>
      <c r="K199" s="38">
        <v>687</v>
      </c>
      <c r="L199" s="38">
        <v>34490.184</v>
      </c>
      <c r="M199" s="38">
        <v>914792.75</v>
      </c>
      <c r="N199" s="38">
        <v>494</v>
      </c>
      <c r="O199" s="38">
        <v>37131.948</v>
      </c>
      <c r="P199" s="38">
        <v>773182.05</v>
      </c>
      <c r="Q199" s="38">
        <v>1183</v>
      </c>
      <c r="R199" s="38">
        <v>71782.715</v>
      </c>
      <c r="S199" s="38">
        <v>1691338.1400000001</v>
      </c>
    </row>
    <row r="200" spans="4:19" ht="12.75">
      <c r="D200" s="37" t="s">
        <v>537</v>
      </c>
      <c r="E200" s="38"/>
      <c r="F200" s="38"/>
      <c r="G200" s="38"/>
      <c r="H200" s="38">
        <v>2</v>
      </c>
      <c r="I200" s="38">
        <v>28.527</v>
      </c>
      <c r="J200" s="38">
        <v>1833.28</v>
      </c>
      <c r="K200" s="38">
        <v>122</v>
      </c>
      <c r="L200" s="38">
        <v>11485.843</v>
      </c>
      <c r="M200" s="38">
        <v>268166.6</v>
      </c>
      <c r="N200" s="38">
        <v>110</v>
      </c>
      <c r="O200" s="38">
        <v>9936.315</v>
      </c>
      <c r="P200" s="38">
        <v>221234.63</v>
      </c>
      <c r="Q200" s="38">
        <v>234</v>
      </c>
      <c r="R200" s="38">
        <v>21450.685</v>
      </c>
      <c r="S200" s="38">
        <v>491234.51</v>
      </c>
    </row>
    <row r="201" spans="4:19" ht="12.75">
      <c r="D201" s="37" t="s">
        <v>538</v>
      </c>
      <c r="E201" s="38">
        <v>54</v>
      </c>
      <c r="F201" s="38">
        <v>5079.221</v>
      </c>
      <c r="G201" s="38">
        <v>259690.61</v>
      </c>
      <c r="H201" s="38">
        <v>113</v>
      </c>
      <c r="I201" s="38">
        <v>9664.192</v>
      </c>
      <c r="J201" s="38">
        <v>257262.74</v>
      </c>
      <c r="K201" s="38">
        <v>819</v>
      </c>
      <c r="L201" s="38">
        <v>71290.571</v>
      </c>
      <c r="M201" s="38">
        <v>2035968.3</v>
      </c>
      <c r="N201" s="38">
        <v>248</v>
      </c>
      <c r="O201" s="38">
        <v>20370.817</v>
      </c>
      <c r="P201" s="38">
        <v>432030.53</v>
      </c>
      <c r="Q201" s="38">
        <v>1234</v>
      </c>
      <c r="R201" s="38">
        <v>106404.80099999999</v>
      </c>
      <c r="S201" s="38">
        <v>2984952.1799999997</v>
      </c>
    </row>
    <row r="202" spans="4:19" ht="12.75">
      <c r="D202" s="37" t="s">
        <v>539</v>
      </c>
      <c r="E202" s="38"/>
      <c r="F202" s="38"/>
      <c r="G202" s="38"/>
      <c r="H202" s="38">
        <v>7</v>
      </c>
      <c r="I202" s="38">
        <v>73.899</v>
      </c>
      <c r="J202" s="38">
        <v>9387.26</v>
      </c>
      <c r="K202" s="38">
        <v>7</v>
      </c>
      <c r="L202" s="38">
        <v>143.417</v>
      </c>
      <c r="M202" s="38">
        <v>3442.83</v>
      </c>
      <c r="N202" s="38">
        <v>58</v>
      </c>
      <c r="O202" s="38">
        <v>3150.48</v>
      </c>
      <c r="P202" s="38">
        <v>56015.83</v>
      </c>
      <c r="Q202" s="38">
        <v>72</v>
      </c>
      <c r="R202" s="38">
        <v>3367.796</v>
      </c>
      <c r="S202" s="38">
        <v>68845.92</v>
      </c>
    </row>
    <row r="203" spans="4:19" ht="12.75">
      <c r="D203" s="37" t="s">
        <v>540</v>
      </c>
      <c r="E203" s="38"/>
      <c r="F203" s="38"/>
      <c r="G203" s="38"/>
      <c r="H203" s="38">
        <v>10</v>
      </c>
      <c r="I203" s="38">
        <v>204.498</v>
      </c>
      <c r="J203" s="38">
        <v>5729.26</v>
      </c>
      <c r="K203" s="38">
        <v>104</v>
      </c>
      <c r="L203" s="38">
        <v>2098.548</v>
      </c>
      <c r="M203" s="38">
        <v>32967.18</v>
      </c>
      <c r="N203" s="38">
        <v>31</v>
      </c>
      <c r="O203" s="38">
        <v>556.333</v>
      </c>
      <c r="P203" s="38">
        <v>19579.77</v>
      </c>
      <c r="Q203" s="38">
        <v>145</v>
      </c>
      <c r="R203" s="38">
        <v>2859.379</v>
      </c>
      <c r="S203" s="38">
        <v>58276.21000000001</v>
      </c>
    </row>
    <row r="204" spans="4:19" ht="12.75">
      <c r="D204" s="37" t="s">
        <v>541</v>
      </c>
      <c r="E204" s="38"/>
      <c r="F204" s="38"/>
      <c r="G204" s="38"/>
      <c r="H204" s="38">
        <v>219</v>
      </c>
      <c r="I204" s="38">
        <v>2390.706</v>
      </c>
      <c r="J204" s="38">
        <v>209847.91</v>
      </c>
      <c r="K204" s="38"/>
      <c r="L204" s="38"/>
      <c r="M204" s="38"/>
      <c r="N204" s="38">
        <v>0</v>
      </c>
      <c r="O204" s="38">
        <v>0</v>
      </c>
      <c r="P204" s="38">
        <v>0</v>
      </c>
      <c r="Q204" s="38">
        <v>219</v>
      </c>
      <c r="R204" s="38">
        <v>2390.706</v>
      </c>
      <c r="S204" s="38">
        <v>209847.91</v>
      </c>
    </row>
    <row r="205" spans="4:19" ht="12.75">
      <c r="D205" s="37" t="s">
        <v>542</v>
      </c>
      <c r="E205" s="38">
        <v>9</v>
      </c>
      <c r="F205" s="38">
        <v>818.599</v>
      </c>
      <c r="G205" s="38">
        <v>30579.68</v>
      </c>
      <c r="H205" s="38">
        <v>11</v>
      </c>
      <c r="I205" s="38">
        <v>275.596</v>
      </c>
      <c r="J205" s="38">
        <v>13101.54</v>
      </c>
      <c r="K205" s="38">
        <v>941</v>
      </c>
      <c r="L205" s="38">
        <v>67909.542</v>
      </c>
      <c r="M205" s="38">
        <v>2222732.56</v>
      </c>
      <c r="N205" s="38">
        <v>158</v>
      </c>
      <c r="O205" s="38">
        <v>12177.503</v>
      </c>
      <c r="P205" s="38">
        <v>307428.83</v>
      </c>
      <c r="Q205" s="38">
        <v>1119</v>
      </c>
      <c r="R205" s="38">
        <v>81181.24</v>
      </c>
      <c r="S205" s="38">
        <v>2573842.6100000003</v>
      </c>
    </row>
    <row r="206" spans="4:19" ht="12.75">
      <c r="D206" s="37" t="s">
        <v>543</v>
      </c>
      <c r="E206" s="38"/>
      <c r="F206" s="38"/>
      <c r="G206" s="38"/>
      <c r="H206" s="38">
        <v>264</v>
      </c>
      <c r="I206" s="38">
        <v>4268.671</v>
      </c>
      <c r="J206" s="38">
        <v>244634.23</v>
      </c>
      <c r="K206" s="38">
        <v>34</v>
      </c>
      <c r="L206" s="38">
        <v>558.422</v>
      </c>
      <c r="M206" s="38">
        <v>15344.15</v>
      </c>
      <c r="N206" s="38">
        <v>69</v>
      </c>
      <c r="O206" s="38">
        <v>1147.867</v>
      </c>
      <c r="P206" s="38">
        <v>44409.06</v>
      </c>
      <c r="Q206" s="38">
        <v>367</v>
      </c>
      <c r="R206" s="38">
        <v>5974.960000000001</v>
      </c>
      <c r="S206" s="38">
        <v>304387.44</v>
      </c>
    </row>
    <row r="207" spans="4:19" ht="12.75">
      <c r="D207" s="37" t="s">
        <v>544</v>
      </c>
      <c r="E207" s="38"/>
      <c r="F207" s="38"/>
      <c r="G207" s="38"/>
      <c r="H207" s="38">
        <v>9</v>
      </c>
      <c r="I207" s="38">
        <v>129.015</v>
      </c>
      <c r="J207" s="38">
        <v>6177.54</v>
      </c>
      <c r="K207" s="38"/>
      <c r="L207" s="38"/>
      <c r="M207" s="38"/>
      <c r="N207" s="38">
        <v>9</v>
      </c>
      <c r="O207" s="38">
        <v>148.67</v>
      </c>
      <c r="P207" s="38">
        <v>7016.04</v>
      </c>
      <c r="Q207" s="38">
        <v>18</v>
      </c>
      <c r="R207" s="38">
        <v>277.68499999999995</v>
      </c>
      <c r="S207" s="38">
        <v>13193.58</v>
      </c>
    </row>
    <row r="208" spans="4:19" ht="12.75">
      <c r="D208" s="37" t="s">
        <v>545</v>
      </c>
      <c r="E208" s="38"/>
      <c r="F208" s="38"/>
      <c r="G208" s="38"/>
      <c r="H208" s="38">
        <v>55</v>
      </c>
      <c r="I208" s="38">
        <v>448.272</v>
      </c>
      <c r="J208" s="38">
        <v>46259.11</v>
      </c>
      <c r="K208" s="38"/>
      <c r="L208" s="38"/>
      <c r="M208" s="38"/>
      <c r="N208" s="38">
        <v>16</v>
      </c>
      <c r="O208" s="38">
        <v>169.513</v>
      </c>
      <c r="P208" s="38">
        <v>10693.1</v>
      </c>
      <c r="Q208" s="38">
        <v>71</v>
      </c>
      <c r="R208" s="38">
        <v>617.785</v>
      </c>
      <c r="S208" s="38">
        <v>56952.21</v>
      </c>
    </row>
    <row r="209" spans="4:19" ht="12.75">
      <c r="D209" s="37" t="s">
        <v>546</v>
      </c>
      <c r="E209" s="38"/>
      <c r="F209" s="38"/>
      <c r="G209" s="38"/>
      <c r="H209" s="38">
        <v>111</v>
      </c>
      <c r="I209" s="38">
        <v>906.335</v>
      </c>
      <c r="J209" s="38">
        <v>133185.58</v>
      </c>
      <c r="K209" s="38">
        <v>37</v>
      </c>
      <c r="L209" s="38">
        <v>635.458</v>
      </c>
      <c r="M209" s="38">
        <v>12565.29</v>
      </c>
      <c r="N209" s="38">
        <v>255</v>
      </c>
      <c r="O209" s="38">
        <v>2523.651</v>
      </c>
      <c r="P209" s="38">
        <v>142708.19</v>
      </c>
      <c r="Q209" s="38">
        <v>403</v>
      </c>
      <c r="R209" s="38">
        <v>4065.444</v>
      </c>
      <c r="S209" s="38">
        <v>288459.06</v>
      </c>
    </row>
    <row r="210" spans="4:19" ht="12.75">
      <c r="D210" s="37" t="s">
        <v>547</v>
      </c>
      <c r="E210" s="38"/>
      <c r="F210" s="38"/>
      <c r="G210" s="38"/>
      <c r="H210" s="38">
        <v>111</v>
      </c>
      <c r="I210" s="38">
        <v>906.335</v>
      </c>
      <c r="J210" s="38">
        <v>133185.58</v>
      </c>
      <c r="K210" s="38">
        <v>37</v>
      </c>
      <c r="L210" s="38">
        <v>635.458</v>
      </c>
      <c r="M210" s="38">
        <v>12565.29</v>
      </c>
      <c r="N210" s="38">
        <v>255</v>
      </c>
      <c r="O210" s="38">
        <v>2523.651</v>
      </c>
      <c r="P210" s="38">
        <v>142708.19</v>
      </c>
      <c r="Q210" s="38">
        <v>403</v>
      </c>
      <c r="R210" s="38">
        <v>4065.444</v>
      </c>
      <c r="S210" s="38">
        <v>288459.06</v>
      </c>
    </row>
    <row r="211" spans="4:19" ht="12.75">
      <c r="D211" s="37" t="s">
        <v>548</v>
      </c>
      <c r="E211" s="38"/>
      <c r="F211" s="38"/>
      <c r="G211" s="38"/>
      <c r="H211" s="38"/>
      <c r="I211" s="38"/>
      <c r="J211" s="38"/>
      <c r="K211" s="38"/>
      <c r="L211" s="38"/>
      <c r="M211" s="38"/>
      <c r="N211" s="38">
        <v>2</v>
      </c>
      <c r="O211" s="38">
        <v>32.132</v>
      </c>
      <c r="P211" s="38">
        <v>2526.21</v>
      </c>
      <c r="Q211" s="38">
        <v>2</v>
      </c>
      <c r="R211" s="38">
        <v>32.132</v>
      </c>
      <c r="S211" s="38">
        <v>2526.21</v>
      </c>
    </row>
    <row r="212" spans="4:19" ht="12.75">
      <c r="D212" s="37" t="s">
        <v>292</v>
      </c>
      <c r="E212" s="38"/>
      <c r="F212" s="38"/>
      <c r="G212" s="38"/>
      <c r="H212" s="38">
        <v>6</v>
      </c>
      <c r="I212" s="38">
        <v>107.482</v>
      </c>
      <c r="J212" s="38">
        <v>4219.73</v>
      </c>
      <c r="K212" s="38">
        <v>5</v>
      </c>
      <c r="L212" s="38">
        <v>107.109</v>
      </c>
      <c r="M212" s="38">
        <v>1337.38</v>
      </c>
      <c r="N212" s="38">
        <v>27</v>
      </c>
      <c r="O212" s="38">
        <v>343.329</v>
      </c>
      <c r="P212" s="38">
        <v>25610.37</v>
      </c>
      <c r="Q212" s="38">
        <v>38</v>
      </c>
      <c r="R212" s="38">
        <v>557.9200000000001</v>
      </c>
      <c r="S212" s="38">
        <v>31167.48</v>
      </c>
    </row>
    <row r="213" spans="4:19" ht="12.75">
      <c r="D213" s="37" t="s">
        <v>781</v>
      </c>
      <c r="E213" s="38"/>
      <c r="F213" s="38"/>
      <c r="G213" s="38"/>
      <c r="H213" s="38"/>
      <c r="I213" s="38"/>
      <c r="J213" s="38"/>
      <c r="K213" s="38"/>
      <c r="L213" s="38"/>
      <c r="M213" s="38"/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v>0</v>
      </c>
    </row>
    <row r="214" spans="4:19" ht="12.75">
      <c r="D214" s="37" t="s">
        <v>759</v>
      </c>
      <c r="E214" s="38"/>
      <c r="F214" s="38"/>
      <c r="G214" s="38"/>
      <c r="H214" s="38">
        <v>1</v>
      </c>
      <c r="I214" s="38">
        <v>19.786</v>
      </c>
      <c r="J214" s="38">
        <v>1209.95</v>
      </c>
      <c r="K214" s="38"/>
      <c r="L214" s="38"/>
      <c r="M214" s="38"/>
      <c r="N214" s="38">
        <v>1</v>
      </c>
      <c r="O214" s="38">
        <v>16.223</v>
      </c>
      <c r="P214" s="38">
        <v>1143.55</v>
      </c>
      <c r="Q214" s="38">
        <v>2</v>
      </c>
      <c r="R214" s="38">
        <v>36.009</v>
      </c>
      <c r="S214" s="38">
        <v>2353.5</v>
      </c>
    </row>
    <row r="215" spans="4:19" ht="12.75">
      <c r="D215" s="37" t="s">
        <v>549</v>
      </c>
      <c r="E215" s="38"/>
      <c r="F215" s="38"/>
      <c r="G215" s="38"/>
      <c r="H215" s="38">
        <v>1</v>
      </c>
      <c r="I215" s="38">
        <v>12.228</v>
      </c>
      <c r="J215" s="38">
        <v>617.62</v>
      </c>
      <c r="K215" s="38"/>
      <c r="L215" s="38"/>
      <c r="M215" s="38"/>
      <c r="N215" s="38">
        <v>5</v>
      </c>
      <c r="O215" s="38">
        <v>76.639</v>
      </c>
      <c r="P215" s="38">
        <v>5407.29</v>
      </c>
      <c r="Q215" s="38">
        <v>6</v>
      </c>
      <c r="R215" s="38">
        <v>88.86699999999999</v>
      </c>
      <c r="S215" s="38">
        <v>6024.91</v>
      </c>
    </row>
    <row r="216" spans="4:19" ht="12.75">
      <c r="D216" s="37" t="s">
        <v>550</v>
      </c>
      <c r="E216" s="38"/>
      <c r="F216" s="38"/>
      <c r="G216" s="38"/>
      <c r="H216" s="38">
        <v>3</v>
      </c>
      <c r="I216" s="38">
        <v>54.6</v>
      </c>
      <c r="J216" s="38">
        <v>1764.87</v>
      </c>
      <c r="K216" s="38"/>
      <c r="L216" s="38"/>
      <c r="M216" s="38"/>
      <c r="N216" s="38">
        <v>21</v>
      </c>
      <c r="O216" s="38">
        <v>250.467</v>
      </c>
      <c r="P216" s="38">
        <v>19059.53</v>
      </c>
      <c r="Q216" s="38">
        <v>24</v>
      </c>
      <c r="R216" s="38">
        <v>305.067</v>
      </c>
      <c r="S216" s="38">
        <v>20824.399999999998</v>
      </c>
    </row>
    <row r="217" spans="4:19" ht="12.75">
      <c r="D217" s="37" t="s">
        <v>782</v>
      </c>
      <c r="E217" s="38"/>
      <c r="F217" s="38"/>
      <c r="G217" s="38"/>
      <c r="H217" s="38">
        <v>1</v>
      </c>
      <c r="I217" s="38">
        <v>20.868</v>
      </c>
      <c r="J217" s="38">
        <v>627.29</v>
      </c>
      <c r="K217" s="38">
        <v>5</v>
      </c>
      <c r="L217" s="38">
        <v>107.109</v>
      </c>
      <c r="M217" s="38">
        <v>1337.38</v>
      </c>
      <c r="N217" s="38"/>
      <c r="O217" s="38"/>
      <c r="P217" s="38"/>
      <c r="Q217" s="38">
        <v>6</v>
      </c>
      <c r="R217" s="38">
        <v>127.97699999999999</v>
      </c>
      <c r="S217" s="38">
        <v>1964.67</v>
      </c>
    </row>
    <row r="218" spans="4:19" ht="12.75">
      <c r="D218" s="37" t="s">
        <v>287</v>
      </c>
      <c r="E218" s="38">
        <v>1665</v>
      </c>
      <c r="F218" s="38">
        <v>158978.105</v>
      </c>
      <c r="G218" s="38">
        <v>5436559.02</v>
      </c>
      <c r="H218" s="38">
        <v>10716</v>
      </c>
      <c r="I218" s="38">
        <v>938388.547</v>
      </c>
      <c r="J218" s="38">
        <v>19665497.32</v>
      </c>
      <c r="K218" s="38">
        <v>9835</v>
      </c>
      <c r="L218" s="38">
        <v>860684.026</v>
      </c>
      <c r="M218" s="38">
        <v>22689185.21</v>
      </c>
      <c r="N218" s="38">
        <v>16145</v>
      </c>
      <c r="O218" s="38">
        <v>1528792.047</v>
      </c>
      <c r="P218" s="38">
        <v>26549975.85</v>
      </c>
      <c r="Q218" s="38">
        <v>38361</v>
      </c>
      <c r="R218" s="38">
        <v>3486842.7249999996</v>
      </c>
      <c r="S218" s="38">
        <v>74341217.4</v>
      </c>
    </row>
    <row r="219" spans="4:19" ht="12.75">
      <c r="D219" s="37" t="s">
        <v>551</v>
      </c>
      <c r="E219" s="38">
        <v>1443</v>
      </c>
      <c r="F219" s="38">
        <v>137563.878</v>
      </c>
      <c r="G219" s="38">
        <v>4833933.58</v>
      </c>
      <c r="H219" s="38">
        <v>8803</v>
      </c>
      <c r="I219" s="38">
        <v>808192.037</v>
      </c>
      <c r="J219" s="38">
        <v>15968293.58</v>
      </c>
      <c r="K219" s="38">
        <v>6539</v>
      </c>
      <c r="L219" s="38">
        <v>592850.067</v>
      </c>
      <c r="M219" s="38">
        <v>16570065.65</v>
      </c>
      <c r="N219" s="38">
        <v>10864</v>
      </c>
      <c r="O219" s="38">
        <v>1061599.192</v>
      </c>
      <c r="P219" s="38">
        <v>17667429.32</v>
      </c>
      <c r="Q219" s="38">
        <v>27649</v>
      </c>
      <c r="R219" s="38">
        <v>2600205.174</v>
      </c>
      <c r="S219" s="38">
        <v>55039722.13</v>
      </c>
    </row>
    <row r="220" spans="4:19" ht="12.75">
      <c r="D220" s="37" t="s">
        <v>552</v>
      </c>
      <c r="E220" s="38">
        <v>49</v>
      </c>
      <c r="F220" s="38">
        <v>4898.31</v>
      </c>
      <c r="G220" s="38">
        <v>50078.91</v>
      </c>
      <c r="H220" s="38">
        <v>15</v>
      </c>
      <c r="I220" s="38">
        <v>307.677</v>
      </c>
      <c r="J220" s="38">
        <v>0</v>
      </c>
      <c r="K220" s="38">
        <v>2604</v>
      </c>
      <c r="L220" s="38">
        <v>254668.582</v>
      </c>
      <c r="M220" s="38">
        <v>5506289.94</v>
      </c>
      <c r="N220" s="38">
        <v>5103</v>
      </c>
      <c r="O220" s="38">
        <v>517273.823</v>
      </c>
      <c r="P220" s="38">
        <v>8254976.95</v>
      </c>
      <c r="Q220" s="38">
        <v>7771</v>
      </c>
      <c r="R220" s="38">
        <v>777148.392</v>
      </c>
      <c r="S220" s="38">
        <v>13811345.8</v>
      </c>
    </row>
    <row r="221" spans="4:19" ht="12.75">
      <c r="D221" s="37" t="s">
        <v>553</v>
      </c>
      <c r="E221" s="38"/>
      <c r="F221" s="38"/>
      <c r="G221" s="38"/>
      <c r="H221" s="38">
        <v>2</v>
      </c>
      <c r="I221" s="38">
        <v>42.472</v>
      </c>
      <c r="J221" s="38">
        <v>1201.92</v>
      </c>
      <c r="K221" s="38">
        <v>278</v>
      </c>
      <c r="L221" s="38">
        <v>26670.888</v>
      </c>
      <c r="M221" s="38">
        <v>655059.04</v>
      </c>
      <c r="N221" s="38">
        <v>89</v>
      </c>
      <c r="O221" s="38">
        <v>9601.006</v>
      </c>
      <c r="P221" s="38">
        <v>192726.7</v>
      </c>
      <c r="Q221" s="38">
        <v>369</v>
      </c>
      <c r="R221" s="38">
        <v>36314.366</v>
      </c>
      <c r="S221" s="38">
        <v>848987.6600000001</v>
      </c>
    </row>
    <row r="222" spans="4:19" ht="12.75">
      <c r="D222" s="37" t="s">
        <v>554</v>
      </c>
      <c r="E222" s="38">
        <v>1</v>
      </c>
      <c r="F222" s="38">
        <v>0.812</v>
      </c>
      <c r="G222" s="38">
        <v>484.71</v>
      </c>
      <c r="H222" s="38">
        <v>23</v>
      </c>
      <c r="I222" s="38">
        <v>233.053</v>
      </c>
      <c r="J222" s="38">
        <v>17555.96</v>
      </c>
      <c r="K222" s="38">
        <v>18</v>
      </c>
      <c r="L222" s="38">
        <v>301.214</v>
      </c>
      <c r="M222" s="38">
        <v>7274.42</v>
      </c>
      <c r="N222" s="38">
        <v>17</v>
      </c>
      <c r="O222" s="38">
        <v>985.158</v>
      </c>
      <c r="P222" s="38">
        <v>41027.32</v>
      </c>
      <c r="Q222" s="38">
        <v>59</v>
      </c>
      <c r="R222" s="38">
        <v>1520.237</v>
      </c>
      <c r="S222" s="38">
        <v>66342.41</v>
      </c>
    </row>
    <row r="223" spans="4:19" ht="12.75">
      <c r="D223" s="37" t="s">
        <v>555</v>
      </c>
      <c r="E223" s="38"/>
      <c r="F223" s="38"/>
      <c r="G223" s="38"/>
      <c r="H223" s="38">
        <v>15</v>
      </c>
      <c r="I223" s="38">
        <v>301.518</v>
      </c>
      <c r="J223" s="38">
        <v>9378.9</v>
      </c>
      <c r="K223" s="38">
        <v>63</v>
      </c>
      <c r="L223" s="38">
        <v>5527.566</v>
      </c>
      <c r="M223" s="38">
        <v>165593.1</v>
      </c>
      <c r="N223" s="38">
        <v>248</v>
      </c>
      <c r="O223" s="38">
        <v>18938.686</v>
      </c>
      <c r="P223" s="38">
        <v>480464.7</v>
      </c>
      <c r="Q223" s="38">
        <v>326</v>
      </c>
      <c r="R223" s="38">
        <v>24767.77</v>
      </c>
      <c r="S223" s="38">
        <v>655436.7</v>
      </c>
    </row>
    <row r="224" spans="4:19" ht="12.75">
      <c r="D224" s="37" t="s">
        <v>556</v>
      </c>
      <c r="E224" s="38"/>
      <c r="F224" s="38"/>
      <c r="G224" s="38"/>
      <c r="H224" s="38">
        <v>12</v>
      </c>
      <c r="I224" s="38">
        <v>227.13</v>
      </c>
      <c r="J224" s="38">
        <v>7533.34</v>
      </c>
      <c r="K224" s="38">
        <v>19</v>
      </c>
      <c r="L224" s="38">
        <v>397.153</v>
      </c>
      <c r="M224" s="38">
        <v>5830.96</v>
      </c>
      <c r="N224" s="38">
        <v>27</v>
      </c>
      <c r="O224" s="38">
        <v>840.515</v>
      </c>
      <c r="P224" s="38">
        <v>17286.62</v>
      </c>
      <c r="Q224" s="38">
        <v>58</v>
      </c>
      <c r="R224" s="38">
        <v>1464.798</v>
      </c>
      <c r="S224" s="38">
        <v>30650.92</v>
      </c>
    </row>
    <row r="225" spans="4:19" ht="12.75">
      <c r="D225" s="37" t="s">
        <v>557</v>
      </c>
      <c r="E225" s="38">
        <v>1352</v>
      </c>
      <c r="F225" s="38">
        <v>128582.396</v>
      </c>
      <c r="G225" s="38">
        <v>4651774.87</v>
      </c>
      <c r="H225" s="38">
        <v>8514</v>
      </c>
      <c r="I225" s="38">
        <v>801964.501</v>
      </c>
      <c r="J225" s="38">
        <v>15851614</v>
      </c>
      <c r="K225" s="38">
        <v>1425</v>
      </c>
      <c r="L225" s="38">
        <v>130021.52</v>
      </c>
      <c r="M225" s="38">
        <v>3049268.58</v>
      </c>
      <c r="N225" s="38">
        <v>4119</v>
      </c>
      <c r="O225" s="38">
        <v>393085.668</v>
      </c>
      <c r="P225" s="38">
        <v>6642593.77</v>
      </c>
      <c r="Q225" s="38">
        <v>15410</v>
      </c>
      <c r="R225" s="38">
        <v>1453654.085</v>
      </c>
      <c r="S225" s="38">
        <v>30195251.220000003</v>
      </c>
    </row>
    <row r="226" spans="4:19" ht="12.75">
      <c r="D226" s="37" t="s">
        <v>558</v>
      </c>
      <c r="E226" s="38">
        <v>1315</v>
      </c>
      <c r="F226" s="38">
        <v>125166.371</v>
      </c>
      <c r="G226" s="38">
        <v>4558970.48</v>
      </c>
      <c r="H226" s="38">
        <v>8305</v>
      </c>
      <c r="I226" s="38">
        <v>784799.759</v>
      </c>
      <c r="J226" s="38">
        <v>15312610.51</v>
      </c>
      <c r="K226" s="38">
        <v>689</v>
      </c>
      <c r="L226" s="38">
        <v>61453.131</v>
      </c>
      <c r="M226" s="38">
        <v>1604576.72</v>
      </c>
      <c r="N226" s="38">
        <v>2656</v>
      </c>
      <c r="O226" s="38">
        <v>247596.799</v>
      </c>
      <c r="P226" s="38">
        <v>4544080.4</v>
      </c>
      <c r="Q226" s="38">
        <v>12965</v>
      </c>
      <c r="R226" s="38">
        <v>1219016.06</v>
      </c>
      <c r="S226" s="38">
        <v>26020238.11</v>
      </c>
    </row>
    <row r="227" spans="4:19" ht="12.75">
      <c r="D227" s="37" t="s">
        <v>559</v>
      </c>
      <c r="E227" s="38">
        <v>41</v>
      </c>
      <c r="F227" s="38">
        <v>4082.36</v>
      </c>
      <c r="G227" s="38">
        <v>131595.09</v>
      </c>
      <c r="H227" s="38">
        <v>100</v>
      </c>
      <c r="I227" s="38">
        <v>3010.502</v>
      </c>
      <c r="J227" s="38">
        <v>51008.68</v>
      </c>
      <c r="K227" s="38">
        <v>2258</v>
      </c>
      <c r="L227" s="38">
        <v>194489.509</v>
      </c>
      <c r="M227" s="38">
        <v>7629443.78</v>
      </c>
      <c r="N227" s="38">
        <v>1273</v>
      </c>
      <c r="O227" s="38">
        <v>123865.452</v>
      </c>
      <c r="P227" s="38">
        <v>1965830.09</v>
      </c>
      <c r="Q227" s="38">
        <v>3672</v>
      </c>
      <c r="R227" s="38">
        <v>325447.823</v>
      </c>
      <c r="S227" s="38">
        <v>9777877.64</v>
      </c>
    </row>
    <row r="228" spans="4:19" ht="12.75">
      <c r="D228" s="37" t="s">
        <v>560</v>
      </c>
      <c r="E228" s="38">
        <v>0</v>
      </c>
      <c r="F228" s="38">
        <v>0</v>
      </c>
      <c r="G228" s="38">
        <v>0</v>
      </c>
      <c r="H228" s="38">
        <v>57</v>
      </c>
      <c r="I228" s="38">
        <v>1261.953</v>
      </c>
      <c r="J228" s="38">
        <v>18386.92</v>
      </c>
      <c r="K228" s="38">
        <v>271</v>
      </c>
      <c r="L228" s="38">
        <v>27088.115</v>
      </c>
      <c r="M228" s="38">
        <v>595436.2</v>
      </c>
      <c r="N228" s="38">
        <v>389</v>
      </c>
      <c r="O228" s="38">
        <v>38999.608</v>
      </c>
      <c r="P228" s="38">
        <v>358211.78</v>
      </c>
      <c r="Q228" s="38">
        <v>717</v>
      </c>
      <c r="R228" s="38">
        <v>67349.676</v>
      </c>
      <c r="S228" s="38">
        <v>972034.9</v>
      </c>
    </row>
    <row r="229" spans="4:19" ht="12.75">
      <c r="D229" s="37" t="s">
        <v>561</v>
      </c>
      <c r="E229" s="38">
        <v>27</v>
      </c>
      <c r="F229" s="38">
        <v>2543.332</v>
      </c>
      <c r="G229" s="38">
        <v>68192.77</v>
      </c>
      <c r="H229" s="38">
        <v>111</v>
      </c>
      <c r="I229" s="38">
        <v>7798.843</v>
      </c>
      <c r="J229" s="38">
        <v>215156.76</v>
      </c>
      <c r="K229" s="38">
        <v>1390</v>
      </c>
      <c r="L229" s="38">
        <v>123041.992</v>
      </c>
      <c r="M229" s="38">
        <v>3157158.71</v>
      </c>
      <c r="N229" s="38">
        <v>3044</v>
      </c>
      <c r="O229" s="38">
        <v>278228.69</v>
      </c>
      <c r="P229" s="38">
        <v>4355667.88</v>
      </c>
      <c r="Q229" s="38">
        <v>4572</v>
      </c>
      <c r="R229" s="38">
        <v>411612.85699999996</v>
      </c>
      <c r="S229" s="38">
        <v>7796176.12</v>
      </c>
    </row>
    <row r="230" spans="4:19" ht="12.75">
      <c r="D230" s="37" t="s">
        <v>562</v>
      </c>
      <c r="E230" s="38"/>
      <c r="F230" s="38"/>
      <c r="G230" s="38"/>
      <c r="H230" s="38"/>
      <c r="I230" s="38"/>
      <c r="J230" s="38"/>
      <c r="K230" s="38">
        <v>11</v>
      </c>
      <c r="L230" s="38">
        <v>969.478</v>
      </c>
      <c r="M230" s="38">
        <v>37190.2</v>
      </c>
      <c r="N230" s="38">
        <v>1</v>
      </c>
      <c r="O230" s="38">
        <v>70.087</v>
      </c>
      <c r="P230" s="38">
        <v>1007.01</v>
      </c>
      <c r="Q230" s="38">
        <v>12</v>
      </c>
      <c r="R230" s="38">
        <v>1039.565</v>
      </c>
      <c r="S230" s="38">
        <v>38197.21</v>
      </c>
    </row>
    <row r="231" spans="4:19" ht="12.75">
      <c r="D231" s="37" t="s">
        <v>738</v>
      </c>
      <c r="E231" s="38">
        <v>1</v>
      </c>
      <c r="F231" s="38">
        <v>3.639</v>
      </c>
      <c r="G231" s="38">
        <v>519.84</v>
      </c>
      <c r="H231" s="38"/>
      <c r="I231" s="38"/>
      <c r="J231" s="38"/>
      <c r="K231" s="38"/>
      <c r="L231" s="38"/>
      <c r="M231" s="38"/>
      <c r="N231" s="38"/>
      <c r="O231" s="38"/>
      <c r="P231" s="38"/>
      <c r="Q231" s="38">
        <v>1</v>
      </c>
      <c r="R231" s="38">
        <v>3.639</v>
      </c>
      <c r="S231" s="38">
        <v>519.84</v>
      </c>
    </row>
    <row r="232" spans="4:19" ht="12.75">
      <c r="D232" s="37" t="s">
        <v>563</v>
      </c>
      <c r="E232" s="38"/>
      <c r="F232" s="38"/>
      <c r="G232" s="38"/>
      <c r="H232" s="38">
        <v>2</v>
      </c>
      <c r="I232" s="38">
        <v>41.489</v>
      </c>
      <c r="J232" s="38">
        <v>1502.95</v>
      </c>
      <c r="K232" s="38"/>
      <c r="L232" s="38"/>
      <c r="M232" s="38"/>
      <c r="N232" s="38">
        <v>0</v>
      </c>
      <c r="O232" s="38">
        <v>0</v>
      </c>
      <c r="P232" s="38">
        <v>0</v>
      </c>
      <c r="Q232" s="38">
        <v>2</v>
      </c>
      <c r="R232" s="38">
        <v>41.489</v>
      </c>
      <c r="S232" s="38">
        <v>1502.95</v>
      </c>
    </row>
    <row r="233" spans="4:19" ht="12.75">
      <c r="D233" s="37" t="s">
        <v>564</v>
      </c>
      <c r="E233" s="38">
        <v>1</v>
      </c>
      <c r="F233" s="38">
        <v>37.45</v>
      </c>
      <c r="G233" s="38">
        <v>2200</v>
      </c>
      <c r="H233" s="38">
        <v>59</v>
      </c>
      <c r="I233" s="38">
        <v>1129.193</v>
      </c>
      <c r="J233" s="38">
        <v>31235.9</v>
      </c>
      <c r="K233" s="38">
        <v>46</v>
      </c>
      <c r="L233" s="38">
        <v>3941.856</v>
      </c>
      <c r="M233" s="38">
        <v>122520.22</v>
      </c>
      <c r="N233" s="38">
        <v>52</v>
      </c>
      <c r="O233" s="38">
        <v>2080.034</v>
      </c>
      <c r="P233" s="38">
        <v>66254.98</v>
      </c>
      <c r="Q233" s="38">
        <v>158</v>
      </c>
      <c r="R233" s="38">
        <v>7188.532999999999</v>
      </c>
      <c r="S233" s="38">
        <v>222211.09999999998</v>
      </c>
    </row>
    <row r="234" spans="4:19" ht="12.75">
      <c r="D234" s="37" t="s">
        <v>565</v>
      </c>
      <c r="E234" s="38">
        <v>1</v>
      </c>
      <c r="F234" s="38">
        <v>37.45</v>
      </c>
      <c r="G234" s="38">
        <v>2200</v>
      </c>
      <c r="H234" s="38">
        <v>56</v>
      </c>
      <c r="I234" s="38">
        <v>1078.87</v>
      </c>
      <c r="J234" s="38">
        <v>28920.09</v>
      </c>
      <c r="K234" s="38">
        <v>2</v>
      </c>
      <c r="L234" s="38">
        <v>30.856</v>
      </c>
      <c r="M234" s="38">
        <v>1250.92</v>
      </c>
      <c r="N234" s="38">
        <v>26</v>
      </c>
      <c r="O234" s="38">
        <v>1743.13</v>
      </c>
      <c r="P234" s="38">
        <v>49001.66</v>
      </c>
      <c r="Q234" s="38">
        <v>85</v>
      </c>
      <c r="R234" s="38">
        <v>2890.306</v>
      </c>
      <c r="S234" s="38">
        <v>81372.67000000001</v>
      </c>
    </row>
    <row r="235" spans="4:19" ht="12.75">
      <c r="D235" s="37" t="s">
        <v>566</v>
      </c>
      <c r="E235" s="38"/>
      <c r="F235" s="38"/>
      <c r="G235" s="38"/>
      <c r="H235" s="38">
        <v>18</v>
      </c>
      <c r="I235" s="38">
        <v>346.733</v>
      </c>
      <c r="J235" s="38">
        <v>10011.63</v>
      </c>
      <c r="K235" s="38">
        <v>3</v>
      </c>
      <c r="L235" s="38">
        <v>43.335</v>
      </c>
      <c r="M235" s="38">
        <v>1410.11</v>
      </c>
      <c r="N235" s="38">
        <v>14</v>
      </c>
      <c r="O235" s="38">
        <v>495.37</v>
      </c>
      <c r="P235" s="38">
        <v>13899.27</v>
      </c>
      <c r="Q235" s="38">
        <v>35</v>
      </c>
      <c r="R235" s="38">
        <v>885.438</v>
      </c>
      <c r="S235" s="38">
        <v>25321.010000000002</v>
      </c>
    </row>
    <row r="236" spans="4:19" ht="12.75">
      <c r="D236" s="37" t="s">
        <v>567</v>
      </c>
      <c r="E236" s="38"/>
      <c r="F236" s="38"/>
      <c r="G236" s="38"/>
      <c r="H236" s="38">
        <v>0</v>
      </c>
      <c r="I236" s="38">
        <v>0</v>
      </c>
      <c r="J236" s="38">
        <v>0</v>
      </c>
      <c r="K236" s="38"/>
      <c r="L236" s="38"/>
      <c r="M236" s="38"/>
      <c r="N236" s="38">
        <v>2</v>
      </c>
      <c r="O236" s="38">
        <v>177.4</v>
      </c>
      <c r="P236" s="38">
        <v>5001</v>
      </c>
      <c r="Q236" s="38">
        <v>2</v>
      </c>
      <c r="R236" s="38">
        <v>177.4</v>
      </c>
      <c r="S236" s="38">
        <v>5001</v>
      </c>
    </row>
    <row r="237" spans="4:19" ht="12.75">
      <c r="D237" s="37" t="s">
        <v>568</v>
      </c>
      <c r="E237" s="38">
        <v>169</v>
      </c>
      <c r="F237" s="38">
        <v>16634.768</v>
      </c>
      <c r="G237" s="38">
        <v>459658.4</v>
      </c>
      <c r="H237" s="38">
        <v>393</v>
      </c>
      <c r="I237" s="38">
        <v>35751.935</v>
      </c>
      <c r="J237" s="38">
        <v>1178233.87</v>
      </c>
      <c r="K237" s="38">
        <v>584</v>
      </c>
      <c r="L237" s="38">
        <v>48280.939</v>
      </c>
      <c r="M237" s="38">
        <v>1114579.73</v>
      </c>
      <c r="N237" s="38">
        <v>1410</v>
      </c>
      <c r="O237" s="38">
        <v>133961.105</v>
      </c>
      <c r="P237" s="38">
        <v>3172776.74</v>
      </c>
      <c r="Q237" s="38">
        <v>2556</v>
      </c>
      <c r="R237" s="38">
        <v>234628.747</v>
      </c>
      <c r="S237" s="38">
        <v>5925248.74</v>
      </c>
    </row>
    <row r="238" spans="4:19" ht="12.75">
      <c r="D238" s="37" t="s">
        <v>569</v>
      </c>
      <c r="E238" s="38">
        <v>146</v>
      </c>
      <c r="F238" s="38">
        <v>14463.018</v>
      </c>
      <c r="G238" s="38">
        <v>354179.36</v>
      </c>
      <c r="H238" s="38">
        <v>32</v>
      </c>
      <c r="I238" s="38">
        <v>2910.544</v>
      </c>
      <c r="J238" s="38">
        <v>64986.64</v>
      </c>
      <c r="K238" s="38">
        <v>389</v>
      </c>
      <c r="L238" s="38">
        <v>38166.541</v>
      </c>
      <c r="M238" s="38">
        <v>797015.98</v>
      </c>
      <c r="N238" s="38">
        <v>1346</v>
      </c>
      <c r="O238" s="38">
        <v>132663.445</v>
      </c>
      <c r="P238" s="38">
        <v>3152865.62</v>
      </c>
      <c r="Q238" s="38">
        <v>1913</v>
      </c>
      <c r="R238" s="38">
        <v>188203.548</v>
      </c>
      <c r="S238" s="38">
        <v>4369047.6</v>
      </c>
    </row>
    <row r="239" spans="4:19" ht="12.75">
      <c r="D239" s="37" t="s">
        <v>570</v>
      </c>
      <c r="E239" s="38">
        <v>25</v>
      </c>
      <c r="F239" s="38">
        <v>2198.677</v>
      </c>
      <c r="G239" s="38">
        <v>72574.27</v>
      </c>
      <c r="H239" s="38">
        <v>1330</v>
      </c>
      <c r="I239" s="38">
        <v>85128.317</v>
      </c>
      <c r="J239" s="38">
        <v>2261062.63</v>
      </c>
      <c r="K239" s="38">
        <v>1273</v>
      </c>
      <c r="L239" s="38">
        <v>92525.837</v>
      </c>
      <c r="M239" s="38">
        <v>1723450.79</v>
      </c>
      <c r="N239" s="38">
        <v>759</v>
      </c>
      <c r="O239" s="38">
        <v>52250.256</v>
      </c>
      <c r="P239" s="38">
        <v>1268946.66</v>
      </c>
      <c r="Q239" s="38">
        <v>3387</v>
      </c>
      <c r="R239" s="38">
        <v>232103.087</v>
      </c>
      <c r="S239" s="38">
        <v>5326034.35</v>
      </c>
    </row>
    <row r="240" spans="4:19" ht="12.75">
      <c r="D240" s="37" t="s">
        <v>571</v>
      </c>
      <c r="E240" s="38"/>
      <c r="F240" s="38"/>
      <c r="G240" s="38"/>
      <c r="H240" s="38"/>
      <c r="I240" s="38"/>
      <c r="J240" s="38"/>
      <c r="K240" s="38">
        <v>11</v>
      </c>
      <c r="L240" s="38">
        <v>221.166</v>
      </c>
      <c r="M240" s="38">
        <v>4642.05</v>
      </c>
      <c r="N240" s="38"/>
      <c r="O240" s="38"/>
      <c r="P240" s="38"/>
      <c r="Q240" s="38">
        <v>11</v>
      </c>
      <c r="R240" s="38">
        <v>221.166</v>
      </c>
      <c r="S240" s="38">
        <v>4642.05</v>
      </c>
    </row>
    <row r="241" spans="4:19" ht="12.75">
      <c r="D241" s="37" t="s">
        <v>572</v>
      </c>
      <c r="E241" s="38"/>
      <c r="F241" s="38"/>
      <c r="G241" s="38"/>
      <c r="H241" s="38"/>
      <c r="I241" s="38"/>
      <c r="J241" s="38"/>
      <c r="K241" s="38">
        <v>271</v>
      </c>
      <c r="L241" s="38">
        <v>27352.035</v>
      </c>
      <c r="M241" s="38">
        <v>363090.2</v>
      </c>
      <c r="N241" s="38">
        <v>0</v>
      </c>
      <c r="O241" s="38">
        <v>0</v>
      </c>
      <c r="P241" s="38">
        <v>0</v>
      </c>
      <c r="Q241" s="38">
        <v>271</v>
      </c>
      <c r="R241" s="38">
        <v>27352.035</v>
      </c>
      <c r="S241" s="38">
        <v>363090.2</v>
      </c>
    </row>
    <row r="242" spans="4:19" ht="12.75">
      <c r="D242" s="37" t="s">
        <v>293</v>
      </c>
      <c r="E242" s="38">
        <v>757</v>
      </c>
      <c r="F242" s="38">
        <v>65961.473</v>
      </c>
      <c r="G242" s="38">
        <v>1572560.56</v>
      </c>
      <c r="H242" s="38">
        <v>5453</v>
      </c>
      <c r="I242" s="38">
        <v>484901.184</v>
      </c>
      <c r="J242" s="38">
        <v>8597134.74</v>
      </c>
      <c r="K242" s="38">
        <v>1397</v>
      </c>
      <c r="L242" s="38">
        <v>106989.797</v>
      </c>
      <c r="M242" s="38">
        <v>2765556.43</v>
      </c>
      <c r="N242" s="38">
        <v>4461</v>
      </c>
      <c r="O242" s="38">
        <v>336391.489</v>
      </c>
      <c r="P242" s="38">
        <v>7016866.57</v>
      </c>
      <c r="Q242" s="38">
        <v>12068</v>
      </c>
      <c r="R242" s="38">
        <v>994243.943</v>
      </c>
      <c r="S242" s="38">
        <v>19952118.3</v>
      </c>
    </row>
    <row r="243" spans="4:19" ht="12.75">
      <c r="D243" s="37" t="s">
        <v>573</v>
      </c>
      <c r="E243" s="38">
        <v>317</v>
      </c>
      <c r="F243" s="38">
        <v>24161.473</v>
      </c>
      <c r="G243" s="38">
        <v>664264.1</v>
      </c>
      <c r="H243" s="38">
        <v>3045</v>
      </c>
      <c r="I243" s="38">
        <v>243221.208</v>
      </c>
      <c r="J243" s="38">
        <v>4165948.82</v>
      </c>
      <c r="K243" s="38">
        <v>1292</v>
      </c>
      <c r="L243" s="38">
        <v>97637.679</v>
      </c>
      <c r="M243" s="38">
        <v>2599148.64</v>
      </c>
      <c r="N243" s="38">
        <v>4106</v>
      </c>
      <c r="O243" s="38">
        <v>302929.002</v>
      </c>
      <c r="P243" s="38">
        <v>6416882.39</v>
      </c>
      <c r="Q243" s="38">
        <v>8760</v>
      </c>
      <c r="R243" s="38">
        <v>667949.362</v>
      </c>
      <c r="S243" s="38">
        <v>13846243.95</v>
      </c>
    </row>
    <row r="244" spans="4:19" ht="12.75">
      <c r="D244" s="37" t="s">
        <v>574</v>
      </c>
      <c r="E244" s="38">
        <v>3</v>
      </c>
      <c r="F244" s="38">
        <v>102.35</v>
      </c>
      <c r="G244" s="38">
        <v>3927.93</v>
      </c>
      <c r="H244" s="38">
        <v>1225</v>
      </c>
      <c r="I244" s="38">
        <v>93362.18</v>
      </c>
      <c r="J244" s="38">
        <v>1171115.66</v>
      </c>
      <c r="K244" s="38">
        <v>30</v>
      </c>
      <c r="L244" s="38">
        <v>2540.456</v>
      </c>
      <c r="M244" s="38">
        <v>25160.79</v>
      </c>
      <c r="N244" s="38">
        <v>49</v>
      </c>
      <c r="O244" s="38">
        <v>1924.95</v>
      </c>
      <c r="P244" s="38">
        <v>93408.2</v>
      </c>
      <c r="Q244" s="38">
        <v>1307</v>
      </c>
      <c r="R244" s="38">
        <v>97929.936</v>
      </c>
      <c r="S244" s="38">
        <v>1293612.5799999998</v>
      </c>
    </row>
    <row r="245" spans="4:19" ht="12.75">
      <c r="D245" s="37" t="s">
        <v>760</v>
      </c>
      <c r="E245" s="38"/>
      <c r="F245" s="38"/>
      <c r="G245" s="38"/>
      <c r="H245" s="38">
        <v>2</v>
      </c>
      <c r="I245" s="38">
        <v>132.952</v>
      </c>
      <c r="J245" s="38">
        <v>1129.16</v>
      </c>
      <c r="K245" s="38"/>
      <c r="L245" s="38"/>
      <c r="M245" s="38"/>
      <c r="N245" s="38"/>
      <c r="O245" s="38"/>
      <c r="P245" s="38"/>
      <c r="Q245" s="38">
        <v>2</v>
      </c>
      <c r="R245" s="38">
        <v>132.952</v>
      </c>
      <c r="S245" s="38">
        <v>1129.16</v>
      </c>
    </row>
    <row r="246" spans="4:19" ht="12.75">
      <c r="D246" s="37" t="s">
        <v>575</v>
      </c>
      <c r="E246" s="38">
        <v>0</v>
      </c>
      <c r="F246" s="38">
        <v>343.646</v>
      </c>
      <c r="G246" s="38">
        <v>0</v>
      </c>
      <c r="H246" s="38">
        <v>1</v>
      </c>
      <c r="I246" s="38">
        <v>21.692</v>
      </c>
      <c r="J246" s="38">
        <v>1284.96</v>
      </c>
      <c r="K246" s="38">
        <v>69</v>
      </c>
      <c r="L246" s="38">
        <v>6367.32</v>
      </c>
      <c r="M246" s="38">
        <v>104846.27</v>
      </c>
      <c r="N246" s="38">
        <v>33</v>
      </c>
      <c r="O246" s="38">
        <v>2857.74</v>
      </c>
      <c r="P246" s="38">
        <v>67309.33</v>
      </c>
      <c r="Q246" s="38">
        <v>103</v>
      </c>
      <c r="R246" s="38">
        <v>9590.398</v>
      </c>
      <c r="S246" s="38">
        <v>173440.56</v>
      </c>
    </row>
    <row r="247" spans="4:19" ht="12.75">
      <c r="D247" s="37" t="s">
        <v>576</v>
      </c>
      <c r="E247" s="38"/>
      <c r="F247" s="38"/>
      <c r="G247" s="38"/>
      <c r="H247" s="38"/>
      <c r="I247" s="38"/>
      <c r="J247" s="38"/>
      <c r="K247" s="38">
        <v>110</v>
      </c>
      <c r="L247" s="38">
        <v>9043.285</v>
      </c>
      <c r="M247" s="38">
        <v>264626.37</v>
      </c>
      <c r="N247" s="38">
        <v>203</v>
      </c>
      <c r="O247" s="38">
        <v>16969.111</v>
      </c>
      <c r="P247" s="38">
        <v>336163.46</v>
      </c>
      <c r="Q247" s="38">
        <v>313</v>
      </c>
      <c r="R247" s="38">
        <v>26012.396</v>
      </c>
      <c r="S247" s="38">
        <v>600789.8300000001</v>
      </c>
    </row>
    <row r="248" spans="4:19" ht="12.75">
      <c r="D248" s="37" t="s">
        <v>577</v>
      </c>
      <c r="E248" s="38"/>
      <c r="F248" s="38"/>
      <c r="G248" s="38"/>
      <c r="H248" s="38"/>
      <c r="I248" s="38"/>
      <c r="J248" s="38"/>
      <c r="K248" s="38"/>
      <c r="L248" s="38"/>
      <c r="M248" s="38"/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8">
        <v>0</v>
      </c>
    </row>
    <row r="249" spans="4:19" ht="12.75">
      <c r="D249" s="37" t="s">
        <v>578</v>
      </c>
      <c r="E249" s="38">
        <v>69</v>
      </c>
      <c r="F249" s="38">
        <v>6140.677</v>
      </c>
      <c r="G249" s="38">
        <v>267249.09</v>
      </c>
      <c r="H249" s="38">
        <v>780</v>
      </c>
      <c r="I249" s="38">
        <v>70876.946</v>
      </c>
      <c r="J249" s="38">
        <v>1886437.84</v>
      </c>
      <c r="K249" s="38">
        <v>327</v>
      </c>
      <c r="L249" s="38">
        <v>29283.387</v>
      </c>
      <c r="M249" s="38">
        <v>678198.68</v>
      </c>
      <c r="N249" s="38">
        <v>802</v>
      </c>
      <c r="O249" s="38">
        <v>72097.815</v>
      </c>
      <c r="P249" s="38">
        <v>1618877.46</v>
      </c>
      <c r="Q249" s="38">
        <v>1978</v>
      </c>
      <c r="R249" s="38">
        <v>178398.825</v>
      </c>
      <c r="S249" s="38">
        <v>4450763.07</v>
      </c>
    </row>
    <row r="250" spans="4:19" ht="12.75">
      <c r="D250" s="37" t="s">
        <v>579</v>
      </c>
      <c r="E250" s="38">
        <v>0</v>
      </c>
      <c r="F250" s="38">
        <v>0</v>
      </c>
      <c r="G250" s="38">
        <v>144</v>
      </c>
      <c r="H250" s="38">
        <v>816</v>
      </c>
      <c r="I250" s="38">
        <v>63900.982</v>
      </c>
      <c r="J250" s="38">
        <v>696087.02</v>
      </c>
      <c r="K250" s="38">
        <v>27</v>
      </c>
      <c r="L250" s="38">
        <v>2034.124</v>
      </c>
      <c r="M250" s="38">
        <v>60365.29</v>
      </c>
      <c r="N250" s="38">
        <v>315</v>
      </c>
      <c r="O250" s="38">
        <v>25452.598</v>
      </c>
      <c r="P250" s="38">
        <v>556519.26</v>
      </c>
      <c r="Q250" s="38">
        <v>1158</v>
      </c>
      <c r="R250" s="38">
        <v>91387.704</v>
      </c>
      <c r="S250" s="38">
        <v>1313115.57</v>
      </c>
    </row>
    <row r="251" spans="4:19" ht="12.75">
      <c r="D251" s="37" t="s">
        <v>580</v>
      </c>
      <c r="E251" s="38"/>
      <c r="F251" s="38"/>
      <c r="G251" s="38"/>
      <c r="H251" s="38">
        <v>6</v>
      </c>
      <c r="I251" s="38">
        <v>547.331</v>
      </c>
      <c r="J251" s="38">
        <v>14359.19</v>
      </c>
      <c r="K251" s="38">
        <v>19</v>
      </c>
      <c r="L251" s="38">
        <v>1714.758</v>
      </c>
      <c r="M251" s="38">
        <v>21900</v>
      </c>
      <c r="N251" s="38">
        <v>605</v>
      </c>
      <c r="O251" s="38">
        <v>44918.642</v>
      </c>
      <c r="P251" s="38">
        <v>860591.37</v>
      </c>
      <c r="Q251" s="38">
        <v>630</v>
      </c>
      <c r="R251" s="38">
        <v>47180.731</v>
      </c>
      <c r="S251" s="38">
        <v>896850.56</v>
      </c>
    </row>
    <row r="252" spans="4:19" ht="12.75">
      <c r="D252" s="37" t="s">
        <v>581</v>
      </c>
      <c r="E252" s="38">
        <v>245</v>
      </c>
      <c r="F252" s="38">
        <v>17574.8</v>
      </c>
      <c r="G252" s="38">
        <v>392942.93</v>
      </c>
      <c r="H252" s="38">
        <v>215</v>
      </c>
      <c r="I252" s="38">
        <v>14379.125</v>
      </c>
      <c r="J252" s="38">
        <v>395534.99</v>
      </c>
      <c r="K252" s="38">
        <v>710</v>
      </c>
      <c r="L252" s="38">
        <v>46654.349</v>
      </c>
      <c r="M252" s="38">
        <v>1444051.24</v>
      </c>
      <c r="N252" s="38">
        <v>2099</v>
      </c>
      <c r="O252" s="38">
        <v>138708.146</v>
      </c>
      <c r="P252" s="38">
        <v>2884013.31</v>
      </c>
      <c r="Q252" s="38">
        <v>3269</v>
      </c>
      <c r="R252" s="38">
        <v>217316.42</v>
      </c>
      <c r="S252" s="38">
        <v>5116542.470000001</v>
      </c>
    </row>
    <row r="253" spans="4:19" ht="12.75">
      <c r="D253" s="37" t="s">
        <v>582</v>
      </c>
      <c r="E253" s="38"/>
      <c r="F253" s="38"/>
      <c r="G253" s="38"/>
      <c r="H253" s="38">
        <v>147</v>
      </c>
      <c r="I253" s="38">
        <v>12179.793</v>
      </c>
      <c r="J253" s="38">
        <v>256201.3</v>
      </c>
      <c r="K253" s="38">
        <v>64</v>
      </c>
      <c r="L253" s="38">
        <v>5340.438</v>
      </c>
      <c r="M253" s="38">
        <v>83639.57</v>
      </c>
      <c r="N253" s="38">
        <v>56</v>
      </c>
      <c r="O253" s="38">
        <v>5265.962</v>
      </c>
      <c r="P253" s="38">
        <v>116582.79</v>
      </c>
      <c r="Q253" s="38">
        <v>267</v>
      </c>
      <c r="R253" s="38">
        <v>22786.193</v>
      </c>
      <c r="S253" s="38">
        <v>456423.66</v>
      </c>
    </row>
    <row r="254" spans="4:19" ht="12.75">
      <c r="D254" s="37" t="s">
        <v>583</v>
      </c>
      <c r="E254" s="38"/>
      <c r="F254" s="38"/>
      <c r="G254" s="38"/>
      <c r="H254" s="38">
        <v>147</v>
      </c>
      <c r="I254" s="38">
        <v>12179.793</v>
      </c>
      <c r="J254" s="38">
        <v>256201.3</v>
      </c>
      <c r="K254" s="38">
        <v>64</v>
      </c>
      <c r="L254" s="38">
        <v>5340.438</v>
      </c>
      <c r="M254" s="38">
        <v>83639.57</v>
      </c>
      <c r="N254" s="38">
        <v>56</v>
      </c>
      <c r="O254" s="38">
        <v>5265.962</v>
      </c>
      <c r="P254" s="38">
        <v>116582.79</v>
      </c>
      <c r="Q254" s="38">
        <v>267</v>
      </c>
      <c r="R254" s="38">
        <v>22786.193</v>
      </c>
      <c r="S254" s="38">
        <v>456423.66</v>
      </c>
    </row>
    <row r="255" spans="4:19" ht="12.75">
      <c r="D255" s="37" t="s">
        <v>584</v>
      </c>
      <c r="E255" s="38">
        <v>440</v>
      </c>
      <c r="F255" s="38">
        <v>41800</v>
      </c>
      <c r="G255" s="38">
        <v>908296.46</v>
      </c>
      <c r="H255" s="38">
        <v>2261</v>
      </c>
      <c r="I255" s="38">
        <v>229500.183</v>
      </c>
      <c r="J255" s="38">
        <v>4174984.62</v>
      </c>
      <c r="K255" s="38">
        <v>41</v>
      </c>
      <c r="L255" s="38">
        <v>4011.68</v>
      </c>
      <c r="M255" s="38">
        <v>82768.22</v>
      </c>
      <c r="N255" s="38">
        <v>299</v>
      </c>
      <c r="O255" s="38">
        <v>28196.525</v>
      </c>
      <c r="P255" s="38">
        <v>483401.39</v>
      </c>
      <c r="Q255" s="38">
        <v>3041</v>
      </c>
      <c r="R255" s="38">
        <v>303508.388</v>
      </c>
      <c r="S255" s="38">
        <v>5649450.6899999995</v>
      </c>
    </row>
    <row r="256" spans="4:19" ht="12.75">
      <c r="D256" s="37" t="s">
        <v>585</v>
      </c>
      <c r="E256" s="38"/>
      <c r="F256" s="38"/>
      <c r="G256" s="38"/>
      <c r="H256" s="38"/>
      <c r="I256" s="38"/>
      <c r="J256" s="38"/>
      <c r="K256" s="38"/>
      <c r="L256" s="38"/>
      <c r="M256" s="38"/>
      <c r="N256" s="38">
        <v>1</v>
      </c>
      <c r="O256" s="38">
        <v>21.828</v>
      </c>
      <c r="P256" s="38">
        <v>505.79</v>
      </c>
      <c r="Q256" s="38">
        <v>1</v>
      </c>
      <c r="R256" s="38">
        <v>21.828</v>
      </c>
      <c r="S256" s="38">
        <v>505.79</v>
      </c>
    </row>
    <row r="257" spans="4:19" ht="12.75">
      <c r="D257" s="37" t="s">
        <v>586</v>
      </c>
      <c r="E257" s="38">
        <v>440</v>
      </c>
      <c r="F257" s="38">
        <v>41800</v>
      </c>
      <c r="G257" s="38">
        <v>908296.46</v>
      </c>
      <c r="H257" s="38">
        <v>1616</v>
      </c>
      <c r="I257" s="38">
        <v>171241</v>
      </c>
      <c r="J257" s="38">
        <v>2827253.61</v>
      </c>
      <c r="K257" s="38">
        <v>36</v>
      </c>
      <c r="L257" s="38">
        <v>3476.91</v>
      </c>
      <c r="M257" s="38">
        <v>68748.36</v>
      </c>
      <c r="N257" s="38">
        <v>90</v>
      </c>
      <c r="O257" s="38">
        <v>9017.075</v>
      </c>
      <c r="P257" s="38">
        <v>219173.75</v>
      </c>
      <c r="Q257" s="38">
        <v>2182</v>
      </c>
      <c r="R257" s="38">
        <v>225534.98500000002</v>
      </c>
      <c r="S257" s="38">
        <v>4023472.1799999997</v>
      </c>
    </row>
    <row r="258" spans="4:19" ht="12.75">
      <c r="D258" s="37" t="s">
        <v>739</v>
      </c>
      <c r="E258" s="38"/>
      <c r="F258" s="38"/>
      <c r="G258" s="38"/>
      <c r="H258" s="38">
        <v>59</v>
      </c>
      <c r="I258" s="38">
        <v>2892.67</v>
      </c>
      <c r="J258" s="38">
        <v>190746</v>
      </c>
      <c r="K258" s="38">
        <v>4</v>
      </c>
      <c r="L258" s="38">
        <v>248.28</v>
      </c>
      <c r="M258" s="38">
        <v>3568.98</v>
      </c>
      <c r="N258" s="38"/>
      <c r="O258" s="38"/>
      <c r="P258" s="38"/>
      <c r="Q258" s="38">
        <v>63</v>
      </c>
      <c r="R258" s="38">
        <v>3140.9500000000003</v>
      </c>
      <c r="S258" s="38">
        <v>194314.98</v>
      </c>
    </row>
    <row r="259" spans="4:19" ht="12.75">
      <c r="D259" s="37" t="s">
        <v>296</v>
      </c>
      <c r="E259" s="38">
        <v>1</v>
      </c>
      <c r="F259" s="38">
        <v>2.938</v>
      </c>
      <c r="G259" s="38">
        <v>369.5</v>
      </c>
      <c r="H259" s="38">
        <v>994</v>
      </c>
      <c r="I259" s="38">
        <v>9532.674</v>
      </c>
      <c r="J259" s="38">
        <v>1109212.83</v>
      </c>
      <c r="K259" s="38">
        <v>145</v>
      </c>
      <c r="L259" s="38">
        <v>2519.345</v>
      </c>
      <c r="M259" s="38">
        <v>62321.18</v>
      </c>
      <c r="N259" s="38">
        <v>748</v>
      </c>
      <c r="O259" s="38">
        <v>11662.381</v>
      </c>
      <c r="P259" s="38">
        <v>455997.51</v>
      </c>
      <c r="Q259" s="38">
        <v>1888</v>
      </c>
      <c r="R259" s="38">
        <v>23717.338</v>
      </c>
      <c r="S259" s="38">
        <v>1627901.02</v>
      </c>
    </row>
    <row r="260" spans="4:19" ht="12.75">
      <c r="D260" s="37" t="s">
        <v>587</v>
      </c>
      <c r="E260" s="38"/>
      <c r="F260" s="38"/>
      <c r="G260" s="38"/>
      <c r="H260" s="38">
        <v>357</v>
      </c>
      <c r="I260" s="38">
        <v>5562.497</v>
      </c>
      <c r="J260" s="38">
        <v>404405.52</v>
      </c>
      <c r="K260" s="38">
        <v>0</v>
      </c>
      <c r="L260" s="38">
        <v>0</v>
      </c>
      <c r="M260" s="38">
        <v>0</v>
      </c>
      <c r="N260" s="38">
        <v>184</v>
      </c>
      <c r="O260" s="38">
        <v>3126.208</v>
      </c>
      <c r="P260" s="38">
        <v>104003.7</v>
      </c>
      <c r="Q260" s="38">
        <v>541</v>
      </c>
      <c r="R260" s="38">
        <v>8688.705</v>
      </c>
      <c r="S260" s="38">
        <v>508409.22000000003</v>
      </c>
    </row>
    <row r="261" spans="4:19" ht="12.75">
      <c r="D261" s="37" t="s">
        <v>783</v>
      </c>
      <c r="E261" s="38"/>
      <c r="F261" s="38"/>
      <c r="G261" s="38"/>
      <c r="H261" s="38"/>
      <c r="I261" s="38"/>
      <c r="J261" s="38"/>
      <c r="K261" s="38"/>
      <c r="L261" s="38"/>
      <c r="M261" s="38"/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8">
        <v>0</v>
      </c>
    </row>
    <row r="262" spans="4:19" ht="12.75">
      <c r="D262" s="37" t="s">
        <v>784</v>
      </c>
      <c r="E262" s="38"/>
      <c r="F262" s="38"/>
      <c r="G262" s="38"/>
      <c r="H262" s="38"/>
      <c r="I262" s="38"/>
      <c r="J262" s="38"/>
      <c r="K262" s="38"/>
      <c r="L262" s="38"/>
      <c r="M262" s="38"/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0</v>
      </c>
    </row>
    <row r="263" spans="4:19" ht="12.75">
      <c r="D263" s="37" t="s">
        <v>761</v>
      </c>
      <c r="E263" s="38"/>
      <c r="F263" s="38"/>
      <c r="G263" s="38"/>
      <c r="H263" s="38">
        <v>5</v>
      </c>
      <c r="I263" s="38">
        <v>22.496</v>
      </c>
      <c r="J263" s="38">
        <v>5219.11</v>
      </c>
      <c r="K263" s="38"/>
      <c r="L263" s="38"/>
      <c r="M263" s="38"/>
      <c r="N263" s="38">
        <v>5</v>
      </c>
      <c r="O263" s="38">
        <v>56.77</v>
      </c>
      <c r="P263" s="38">
        <v>4914.89</v>
      </c>
      <c r="Q263" s="38">
        <v>10</v>
      </c>
      <c r="R263" s="38">
        <v>79.266</v>
      </c>
      <c r="S263" s="38">
        <v>10134</v>
      </c>
    </row>
    <row r="264" spans="4:19" ht="12.75">
      <c r="D264" s="37" t="s">
        <v>588</v>
      </c>
      <c r="E264" s="38"/>
      <c r="F264" s="38"/>
      <c r="G264" s="38"/>
      <c r="H264" s="38">
        <v>9</v>
      </c>
      <c r="I264" s="38">
        <v>116.533</v>
      </c>
      <c r="J264" s="38">
        <v>8241.58</v>
      </c>
      <c r="K264" s="38">
        <v>3</v>
      </c>
      <c r="L264" s="38">
        <v>65.391</v>
      </c>
      <c r="M264" s="38">
        <v>956.27</v>
      </c>
      <c r="N264" s="38">
        <v>38</v>
      </c>
      <c r="O264" s="38">
        <v>374.518</v>
      </c>
      <c r="P264" s="38">
        <v>33838.65</v>
      </c>
      <c r="Q264" s="38">
        <v>50</v>
      </c>
      <c r="R264" s="38">
        <v>556.442</v>
      </c>
      <c r="S264" s="38">
        <v>43036.5</v>
      </c>
    </row>
    <row r="265" spans="4:19" ht="12.75">
      <c r="D265" s="37" t="s">
        <v>589</v>
      </c>
      <c r="E265" s="38">
        <v>1</v>
      </c>
      <c r="F265" s="38">
        <v>2.938</v>
      </c>
      <c r="G265" s="38">
        <v>369.5</v>
      </c>
      <c r="H265" s="38">
        <v>623</v>
      </c>
      <c r="I265" s="38">
        <v>3831.148</v>
      </c>
      <c r="J265" s="38">
        <v>691346.62</v>
      </c>
      <c r="K265" s="38">
        <v>142</v>
      </c>
      <c r="L265" s="38">
        <v>2453.954</v>
      </c>
      <c r="M265" s="38">
        <v>61364.75</v>
      </c>
      <c r="N265" s="38">
        <v>521</v>
      </c>
      <c r="O265" s="38">
        <v>8104.885</v>
      </c>
      <c r="P265" s="38">
        <v>313240.27</v>
      </c>
      <c r="Q265" s="38">
        <v>1287</v>
      </c>
      <c r="R265" s="38">
        <v>14392.925000000001</v>
      </c>
      <c r="S265" s="38">
        <v>1066321.1400000001</v>
      </c>
    </row>
    <row r="266" spans="4:19" ht="12.75">
      <c r="D266" s="37" t="s">
        <v>294</v>
      </c>
      <c r="E266" s="38">
        <v>13</v>
      </c>
      <c r="F266" s="38">
        <v>252.728</v>
      </c>
      <c r="G266" s="38">
        <v>5915.57</v>
      </c>
      <c r="H266" s="38"/>
      <c r="I266" s="38"/>
      <c r="J266" s="38"/>
      <c r="K266" s="38"/>
      <c r="L266" s="38"/>
      <c r="M266" s="38"/>
      <c r="N266" s="38"/>
      <c r="O266" s="38"/>
      <c r="P266" s="38"/>
      <c r="Q266" s="38">
        <v>13</v>
      </c>
      <c r="R266" s="38">
        <v>252.728</v>
      </c>
      <c r="S266" s="38">
        <v>5915.57</v>
      </c>
    </row>
    <row r="267" spans="4:19" ht="12.75">
      <c r="D267" s="37" t="s">
        <v>785</v>
      </c>
      <c r="E267" s="38">
        <v>13</v>
      </c>
      <c r="F267" s="38">
        <v>252.728</v>
      </c>
      <c r="G267" s="38">
        <v>5915.57</v>
      </c>
      <c r="H267" s="38"/>
      <c r="I267" s="38"/>
      <c r="J267" s="38"/>
      <c r="K267" s="38"/>
      <c r="L267" s="38"/>
      <c r="M267" s="38"/>
      <c r="N267" s="38"/>
      <c r="O267" s="38"/>
      <c r="P267" s="38"/>
      <c r="Q267" s="38">
        <v>13</v>
      </c>
      <c r="R267" s="38">
        <v>252.728</v>
      </c>
      <c r="S267" s="38">
        <v>5915.57</v>
      </c>
    </row>
    <row r="268" spans="4:19" ht="12.75">
      <c r="D268" s="37" t="s">
        <v>295</v>
      </c>
      <c r="E268" s="38">
        <v>795</v>
      </c>
      <c r="F268" s="38">
        <v>83203.409</v>
      </c>
      <c r="G268" s="38">
        <v>2117917.13</v>
      </c>
      <c r="H268" s="38">
        <v>1443</v>
      </c>
      <c r="I268" s="38">
        <v>137905.943</v>
      </c>
      <c r="J268" s="38">
        <v>1984285.68</v>
      </c>
      <c r="K268" s="38">
        <v>2654</v>
      </c>
      <c r="L268" s="38">
        <v>281672.243</v>
      </c>
      <c r="M268" s="38">
        <v>4207207.69</v>
      </c>
      <c r="N268" s="38">
        <v>4570</v>
      </c>
      <c r="O268" s="38">
        <v>437784.184</v>
      </c>
      <c r="P268" s="38">
        <v>8292255.36</v>
      </c>
      <c r="Q268" s="38">
        <v>9462</v>
      </c>
      <c r="R268" s="38">
        <v>940565.7790000001</v>
      </c>
      <c r="S268" s="38">
        <v>16601665.86</v>
      </c>
    </row>
    <row r="269" spans="4:19" ht="12.75">
      <c r="D269" s="37" t="s">
        <v>590</v>
      </c>
      <c r="E269" s="38"/>
      <c r="F269" s="38"/>
      <c r="G269" s="38"/>
      <c r="H269" s="38">
        <v>5</v>
      </c>
      <c r="I269" s="38">
        <v>65.928</v>
      </c>
      <c r="J269" s="38">
        <v>4625.8</v>
      </c>
      <c r="K269" s="38">
        <v>4</v>
      </c>
      <c r="L269" s="38">
        <v>65.559</v>
      </c>
      <c r="M269" s="38">
        <v>1965.32</v>
      </c>
      <c r="N269" s="38">
        <v>3</v>
      </c>
      <c r="O269" s="38">
        <v>48.077</v>
      </c>
      <c r="P269" s="38">
        <v>2798.14</v>
      </c>
      <c r="Q269" s="38">
        <v>12</v>
      </c>
      <c r="R269" s="38">
        <v>179.564</v>
      </c>
      <c r="S269" s="38">
        <v>9389.26</v>
      </c>
    </row>
    <row r="270" spans="4:19" ht="12.75">
      <c r="D270" s="37" t="s">
        <v>591</v>
      </c>
      <c r="E270" s="38">
        <v>5</v>
      </c>
      <c r="F270" s="38">
        <v>411.534</v>
      </c>
      <c r="G270" s="38">
        <v>14524.76</v>
      </c>
      <c r="H270" s="38">
        <v>64</v>
      </c>
      <c r="I270" s="38">
        <v>2495.456</v>
      </c>
      <c r="J270" s="38">
        <v>53974.41</v>
      </c>
      <c r="K270" s="38"/>
      <c r="L270" s="38"/>
      <c r="M270" s="38"/>
      <c r="N270" s="38">
        <v>33</v>
      </c>
      <c r="O270" s="38">
        <v>1231.437</v>
      </c>
      <c r="P270" s="38">
        <v>27659.48</v>
      </c>
      <c r="Q270" s="38">
        <v>102</v>
      </c>
      <c r="R270" s="38">
        <v>4138.427</v>
      </c>
      <c r="S270" s="38">
        <v>96158.65</v>
      </c>
    </row>
    <row r="271" spans="4:19" ht="12.75">
      <c r="D271" s="37" t="s">
        <v>592</v>
      </c>
      <c r="E271" s="38">
        <v>1</v>
      </c>
      <c r="F271" s="38">
        <v>20.434</v>
      </c>
      <c r="G271" s="38">
        <v>546</v>
      </c>
      <c r="H271" s="38">
        <v>39</v>
      </c>
      <c r="I271" s="38">
        <v>773.633</v>
      </c>
      <c r="J271" s="38">
        <v>24338.41</v>
      </c>
      <c r="K271" s="38"/>
      <c r="L271" s="38"/>
      <c r="M271" s="38"/>
      <c r="N271" s="38">
        <v>3</v>
      </c>
      <c r="O271" s="38">
        <v>57.156</v>
      </c>
      <c r="P271" s="38">
        <v>1523.75</v>
      </c>
      <c r="Q271" s="38">
        <v>43</v>
      </c>
      <c r="R271" s="38">
        <v>851.223</v>
      </c>
      <c r="S271" s="38">
        <v>26408.16</v>
      </c>
    </row>
    <row r="272" spans="4:19" ht="12.75">
      <c r="D272" s="37" t="s">
        <v>593</v>
      </c>
      <c r="E272" s="38">
        <v>596</v>
      </c>
      <c r="F272" s="38">
        <v>63054.2</v>
      </c>
      <c r="G272" s="38">
        <v>1258142.61</v>
      </c>
      <c r="H272" s="38">
        <v>1049</v>
      </c>
      <c r="I272" s="38">
        <v>111676.131</v>
      </c>
      <c r="J272" s="38">
        <v>1497552.05</v>
      </c>
      <c r="K272" s="38">
        <v>2013</v>
      </c>
      <c r="L272" s="38">
        <v>219495.362</v>
      </c>
      <c r="M272" s="38">
        <v>2543781.83</v>
      </c>
      <c r="N272" s="38">
        <v>830</v>
      </c>
      <c r="O272" s="38">
        <v>84728.991</v>
      </c>
      <c r="P272" s="38">
        <v>852706.77</v>
      </c>
      <c r="Q272" s="38">
        <v>4488</v>
      </c>
      <c r="R272" s="38">
        <v>478954.68399999995</v>
      </c>
      <c r="S272" s="38">
        <v>6152183.26</v>
      </c>
    </row>
    <row r="273" spans="4:19" ht="12.75">
      <c r="D273" s="37" t="s">
        <v>594</v>
      </c>
      <c r="E273" s="38">
        <v>596</v>
      </c>
      <c r="F273" s="38">
        <v>63054.2</v>
      </c>
      <c r="G273" s="38">
        <v>1258142.61</v>
      </c>
      <c r="H273" s="38">
        <v>1049</v>
      </c>
      <c r="I273" s="38">
        <v>111676.131</v>
      </c>
      <c r="J273" s="38">
        <v>1497552.05</v>
      </c>
      <c r="K273" s="38">
        <v>2011</v>
      </c>
      <c r="L273" s="38">
        <v>219454.662</v>
      </c>
      <c r="M273" s="38">
        <v>2543244.62</v>
      </c>
      <c r="N273" s="38">
        <v>821</v>
      </c>
      <c r="O273" s="38">
        <v>84657.861</v>
      </c>
      <c r="P273" s="38">
        <v>846376.45</v>
      </c>
      <c r="Q273" s="38">
        <v>4477</v>
      </c>
      <c r="R273" s="38">
        <v>478842.85400000005</v>
      </c>
      <c r="S273" s="38">
        <v>6145315.73</v>
      </c>
    </row>
    <row r="274" spans="4:19" ht="12.75">
      <c r="D274" s="37" t="s">
        <v>595</v>
      </c>
      <c r="E274" s="38"/>
      <c r="F274" s="38"/>
      <c r="G274" s="38"/>
      <c r="H274" s="38">
        <v>11</v>
      </c>
      <c r="I274" s="38">
        <v>180.02</v>
      </c>
      <c r="J274" s="38">
        <v>6381.19</v>
      </c>
      <c r="K274" s="38">
        <v>5</v>
      </c>
      <c r="L274" s="38">
        <v>97.549</v>
      </c>
      <c r="M274" s="38">
        <v>2027.95</v>
      </c>
      <c r="N274" s="38">
        <v>21</v>
      </c>
      <c r="O274" s="38">
        <v>517.91</v>
      </c>
      <c r="P274" s="38">
        <v>17461.31</v>
      </c>
      <c r="Q274" s="38">
        <v>37</v>
      </c>
      <c r="R274" s="38">
        <v>795.479</v>
      </c>
      <c r="S274" s="38">
        <v>25870.45</v>
      </c>
    </row>
    <row r="275" spans="4:19" ht="12.75">
      <c r="D275" s="37" t="s">
        <v>596</v>
      </c>
      <c r="E275" s="38"/>
      <c r="F275" s="38"/>
      <c r="G275" s="38"/>
      <c r="H275" s="38">
        <v>6</v>
      </c>
      <c r="I275" s="38">
        <v>86.813</v>
      </c>
      <c r="J275" s="38">
        <v>3401.4</v>
      </c>
      <c r="K275" s="38">
        <v>1</v>
      </c>
      <c r="L275" s="38">
        <v>20.67</v>
      </c>
      <c r="M275" s="38">
        <v>317.35</v>
      </c>
      <c r="N275" s="38">
        <v>12</v>
      </c>
      <c r="O275" s="38">
        <v>350.794</v>
      </c>
      <c r="P275" s="38">
        <v>11726.01</v>
      </c>
      <c r="Q275" s="38">
        <v>19</v>
      </c>
      <c r="R275" s="38">
        <v>458.277</v>
      </c>
      <c r="S275" s="38">
        <v>15444.76</v>
      </c>
    </row>
    <row r="276" spans="4:19" ht="12.75">
      <c r="D276" s="37" t="s">
        <v>597</v>
      </c>
      <c r="E276" s="38"/>
      <c r="F276" s="38"/>
      <c r="G276" s="38"/>
      <c r="H276" s="38"/>
      <c r="I276" s="38"/>
      <c r="J276" s="38"/>
      <c r="K276" s="38">
        <v>1</v>
      </c>
      <c r="L276" s="38">
        <v>20.67</v>
      </c>
      <c r="M276" s="38">
        <v>317.35</v>
      </c>
      <c r="N276" s="38">
        <v>12</v>
      </c>
      <c r="O276" s="38">
        <v>350.794</v>
      </c>
      <c r="P276" s="38">
        <v>11726.01</v>
      </c>
      <c r="Q276" s="38">
        <v>13</v>
      </c>
      <c r="R276" s="38">
        <v>371.464</v>
      </c>
      <c r="S276" s="38">
        <v>12043.36</v>
      </c>
    </row>
    <row r="277" spans="4:19" ht="12.75">
      <c r="D277" s="37" t="s">
        <v>740</v>
      </c>
      <c r="E277" s="38"/>
      <c r="F277" s="38"/>
      <c r="G277" s="38"/>
      <c r="H277" s="38"/>
      <c r="I277" s="38"/>
      <c r="J277" s="38"/>
      <c r="K277" s="38">
        <v>2</v>
      </c>
      <c r="L277" s="38">
        <v>35.179</v>
      </c>
      <c r="M277" s="38">
        <v>1172.8</v>
      </c>
      <c r="N277" s="38">
        <v>3</v>
      </c>
      <c r="O277" s="38">
        <v>46.546</v>
      </c>
      <c r="P277" s="38">
        <v>3384.54</v>
      </c>
      <c r="Q277" s="38">
        <v>5</v>
      </c>
      <c r="R277" s="38">
        <v>81.725</v>
      </c>
      <c r="S277" s="38">
        <v>4557.34</v>
      </c>
    </row>
    <row r="278" spans="4:19" ht="12.75">
      <c r="D278" s="37" t="s">
        <v>598</v>
      </c>
      <c r="E278" s="38"/>
      <c r="F278" s="38"/>
      <c r="G278" s="38"/>
      <c r="H278" s="38">
        <v>5</v>
      </c>
      <c r="I278" s="38">
        <v>93.207</v>
      </c>
      <c r="J278" s="38">
        <v>2979.79</v>
      </c>
      <c r="K278" s="38">
        <v>2</v>
      </c>
      <c r="L278" s="38">
        <v>41.7</v>
      </c>
      <c r="M278" s="38">
        <v>537.8</v>
      </c>
      <c r="N278" s="38">
        <v>6</v>
      </c>
      <c r="O278" s="38">
        <v>120.57</v>
      </c>
      <c r="P278" s="38">
        <v>2350.76</v>
      </c>
      <c r="Q278" s="38">
        <v>13</v>
      </c>
      <c r="R278" s="38">
        <v>255.47699999999998</v>
      </c>
      <c r="S278" s="38">
        <v>5868.35</v>
      </c>
    </row>
    <row r="279" spans="4:19" ht="12.75">
      <c r="D279" s="37" t="s">
        <v>599</v>
      </c>
      <c r="E279" s="38"/>
      <c r="F279" s="38"/>
      <c r="G279" s="38"/>
      <c r="H279" s="38">
        <v>5</v>
      </c>
      <c r="I279" s="38">
        <v>52.562</v>
      </c>
      <c r="J279" s="38">
        <v>4865.35</v>
      </c>
      <c r="K279" s="38"/>
      <c r="L279" s="38"/>
      <c r="M279" s="38"/>
      <c r="N279" s="38">
        <v>6</v>
      </c>
      <c r="O279" s="38">
        <v>90.538</v>
      </c>
      <c r="P279" s="38">
        <v>3891.97</v>
      </c>
      <c r="Q279" s="38">
        <v>11</v>
      </c>
      <c r="R279" s="38">
        <v>143.1</v>
      </c>
      <c r="S279" s="38">
        <v>8757.32</v>
      </c>
    </row>
    <row r="280" spans="4:19" ht="12.75">
      <c r="D280" s="37" t="s">
        <v>600</v>
      </c>
      <c r="E280" s="38">
        <v>194</v>
      </c>
      <c r="F280" s="38">
        <v>19737.675</v>
      </c>
      <c r="G280" s="38">
        <v>845249.76</v>
      </c>
      <c r="H280" s="38">
        <v>68</v>
      </c>
      <c r="I280" s="38">
        <v>6339.717</v>
      </c>
      <c r="J280" s="38">
        <v>77072.37</v>
      </c>
      <c r="K280" s="38">
        <v>24</v>
      </c>
      <c r="L280" s="38">
        <v>2053.639</v>
      </c>
      <c r="M280" s="38">
        <v>46008.47</v>
      </c>
      <c r="N280" s="38">
        <v>203</v>
      </c>
      <c r="O280" s="38">
        <v>19719.84</v>
      </c>
      <c r="P280" s="38">
        <v>482288.23</v>
      </c>
      <c r="Q280" s="38">
        <v>489</v>
      </c>
      <c r="R280" s="38">
        <v>47850.871</v>
      </c>
      <c r="S280" s="38">
        <v>1450618.83</v>
      </c>
    </row>
    <row r="281" spans="4:19" ht="12.75">
      <c r="D281" s="37" t="s">
        <v>601</v>
      </c>
      <c r="E281" s="38"/>
      <c r="F281" s="38"/>
      <c r="G281" s="38"/>
      <c r="H281" s="38">
        <v>5</v>
      </c>
      <c r="I281" s="38">
        <v>101.392</v>
      </c>
      <c r="J281" s="38">
        <v>3823.81</v>
      </c>
      <c r="K281" s="38">
        <v>1</v>
      </c>
      <c r="L281" s="38">
        <v>21.136</v>
      </c>
      <c r="M281" s="38">
        <v>496.73</v>
      </c>
      <c r="N281" s="38">
        <v>1</v>
      </c>
      <c r="O281" s="38">
        <v>10.138</v>
      </c>
      <c r="P281" s="38">
        <v>1332.76</v>
      </c>
      <c r="Q281" s="38">
        <v>7</v>
      </c>
      <c r="R281" s="38">
        <v>132.666</v>
      </c>
      <c r="S281" s="38">
        <v>5653.3</v>
      </c>
    </row>
    <row r="282" spans="4:19" ht="12.75">
      <c r="D282" s="37" t="s">
        <v>602</v>
      </c>
      <c r="E282" s="38">
        <v>194</v>
      </c>
      <c r="F282" s="38">
        <v>19737.675</v>
      </c>
      <c r="G282" s="38">
        <v>845249.76</v>
      </c>
      <c r="H282" s="38">
        <v>63</v>
      </c>
      <c r="I282" s="38">
        <v>6238.325</v>
      </c>
      <c r="J282" s="38">
        <v>73248.56</v>
      </c>
      <c r="K282" s="38">
        <v>1</v>
      </c>
      <c r="L282" s="38">
        <v>30.25</v>
      </c>
      <c r="M282" s="38">
        <v>1253.03</v>
      </c>
      <c r="N282" s="38">
        <v>3</v>
      </c>
      <c r="O282" s="38">
        <v>285.25</v>
      </c>
      <c r="P282" s="38">
        <v>11717.16</v>
      </c>
      <c r="Q282" s="38">
        <v>261</v>
      </c>
      <c r="R282" s="38">
        <v>26291.5</v>
      </c>
      <c r="S282" s="38">
        <v>931468.5100000001</v>
      </c>
    </row>
    <row r="283" spans="4:19" ht="12.75">
      <c r="D283" s="37" t="s">
        <v>603</v>
      </c>
      <c r="E283" s="38"/>
      <c r="F283" s="38"/>
      <c r="G283" s="38"/>
      <c r="H283" s="38"/>
      <c r="I283" s="38"/>
      <c r="J283" s="38"/>
      <c r="K283" s="38">
        <v>22</v>
      </c>
      <c r="L283" s="38">
        <v>2002.253</v>
      </c>
      <c r="M283" s="38">
        <v>44258.71</v>
      </c>
      <c r="N283" s="38">
        <v>199</v>
      </c>
      <c r="O283" s="38">
        <v>19424.452</v>
      </c>
      <c r="P283" s="38">
        <v>469238.31</v>
      </c>
      <c r="Q283" s="38">
        <v>221</v>
      </c>
      <c r="R283" s="38">
        <v>21426.705</v>
      </c>
      <c r="S283" s="38">
        <v>513497.02</v>
      </c>
    </row>
    <row r="284" spans="4:19" ht="12.75">
      <c r="D284" s="37" t="s">
        <v>604</v>
      </c>
      <c r="E284" s="38"/>
      <c r="F284" s="38"/>
      <c r="G284" s="38"/>
      <c r="H284" s="38">
        <v>2</v>
      </c>
      <c r="I284" s="38">
        <v>36.864</v>
      </c>
      <c r="J284" s="38">
        <v>2521.95</v>
      </c>
      <c r="K284" s="38">
        <v>7</v>
      </c>
      <c r="L284" s="38">
        <v>135.614</v>
      </c>
      <c r="M284" s="38">
        <v>1688.3</v>
      </c>
      <c r="N284" s="38">
        <v>6</v>
      </c>
      <c r="O284" s="38">
        <v>68.618</v>
      </c>
      <c r="P284" s="38">
        <v>3763.23</v>
      </c>
      <c r="Q284" s="38">
        <v>15</v>
      </c>
      <c r="R284" s="38">
        <v>241.096</v>
      </c>
      <c r="S284" s="38">
        <v>7973.48</v>
      </c>
    </row>
    <row r="285" spans="4:19" ht="12.75">
      <c r="D285" s="37" t="s">
        <v>605</v>
      </c>
      <c r="E285" s="38"/>
      <c r="F285" s="38"/>
      <c r="G285" s="38"/>
      <c r="H285" s="38">
        <v>239</v>
      </c>
      <c r="I285" s="38">
        <v>17059.265</v>
      </c>
      <c r="J285" s="38">
        <v>337292.56</v>
      </c>
      <c r="K285" s="38">
        <v>601</v>
      </c>
      <c r="L285" s="38">
        <v>59824.52</v>
      </c>
      <c r="M285" s="38">
        <v>1611735.82</v>
      </c>
      <c r="N285" s="38">
        <v>3468</v>
      </c>
      <c r="O285" s="38">
        <v>331378.773</v>
      </c>
      <c r="P285" s="38">
        <v>6901686.23</v>
      </c>
      <c r="Q285" s="38">
        <v>4308</v>
      </c>
      <c r="R285" s="38">
        <v>408262.55799999996</v>
      </c>
      <c r="S285" s="38">
        <v>8850714.610000001</v>
      </c>
    </row>
    <row r="286" spans="4:19" ht="12.75">
      <c r="D286" s="37" t="s">
        <v>606</v>
      </c>
      <c r="E286" s="38"/>
      <c r="F286" s="38"/>
      <c r="G286" s="38"/>
      <c r="H286" s="38">
        <v>11</v>
      </c>
      <c r="I286" s="38">
        <v>198.423</v>
      </c>
      <c r="J286" s="38">
        <v>7285.1</v>
      </c>
      <c r="K286" s="38">
        <v>1</v>
      </c>
      <c r="L286" s="38">
        <v>18.91</v>
      </c>
      <c r="M286" s="38">
        <v>603.25</v>
      </c>
      <c r="N286" s="38">
        <v>3</v>
      </c>
      <c r="O286" s="38">
        <v>39.134</v>
      </c>
      <c r="P286" s="38">
        <v>1926.01</v>
      </c>
      <c r="Q286" s="38">
        <v>15</v>
      </c>
      <c r="R286" s="38">
        <v>256.467</v>
      </c>
      <c r="S286" s="38">
        <v>9814.36</v>
      </c>
    </row>
    <row r="287" spans="4:19" ht="12.75">
      <c r="D287" s="37" t="s">
        <v>607</v>
      </c>
      <c r="E287" s="38"/>
      <c r="F287" s="38"/>
      <c r="G287" s="38"/>
      <c r="H287" s="38">
        <v>227</v>
      </c>
      <c r="I287" s="38">
        <v>16839.809</v>
      </c>
      <c r="J287" s="38">
        <v>329380.17</v>
      </c>
      <c r="K287" s="38">
        <v>600</v>
      </c>
      <c r="L287" s="38">
        <v>59805.61</v>
      </c>
      <c r="M287" s="38">
        <v>1611132.57</v>
      </c>
      <c r="N287" s="38">
        <v>3373</v>
      </c>
      <c r="O287" s="38">
        <v>330331.238</v>
      </c>
      <c r="P287" s="38">
        <v>6815688.45</v>
      </c>
      <c r="Q287" s="38">
        <v>4200</v>
      </c>
      <c r="R287" s="38">
        <v>406976.657</v>
      </c>
      <c r="S287" s="38">
        <v>8756201.19</v>
      </c>
    </row>
    <row r="288" spans="4:19" ht="12.75">
      <c r="D288" s="37" t="s">
        <v>339</v>
      </c>
      <c r="E288" s="38">
        <v>627</v>
      </c>
      <c r="F288" s="38">
        <v>59992.448</v>
      </c>
      <c r="G288" s="38">
        <v>1425378.02</v>
      </c>
      <c r="H288" s="38">
        <v>1704</v>
      </c>
      <c r="I288" s="38">
        <v>152755.871</v>
      </c>
      <c r="J288" s="38">
        <v>3788342.51</v>
      </c>
      <c r="K288" s="38">
        <v>1758</v>
      </c>
      <c r="L288" s="38">
        <v>145237.562</v>
      </c>
      <c r="M288" s="38">
        <v>3744803.27</v>
      </c>
      <c r="N288" s="38">
        <v>1745</v>
      </c>
      <c r="O288" s="38">
        <v>143960.374</v>
      </c>
      <c r="P288" s="38">
        <v>3290386.43</v>
      </c>
      <c r="Q288" s="38">
        <v>5834</v>
      </c>
      <c r="R288" s="38">
        <v>501946.25500000006</v>
      </c>
      <c r="S288" s="38">
        <v>12248910.229999999</v>
      </c>
    </row>
    <row r="289" spans="4:19" ht="12.75">
      <c r="D289" s="37" t="s">
        <v>608</v>
      </c>
      <c r="E289" s="38">
        <v>627</v>
      </c>
      <c r="F289" s="38">
        <v>59992.448</v>
      </c>
      <c r="G289" s="38">
        <v>1425378.02</v>
      </c>
      <c r="H289" s="38">
        <v>1643</v>
      </c>
      <c r="I289" s="38">
        <v>149950.615</v>
      </c>
      <c r="J289" s="38">
        <v>3690671.34</v>
      </c>
      <c r="K289" s="38">
        <v>1294</v>
      </c>
      <c r="L289" s="38">
        <v>105697.712</v>
      </c>
      <c r="M289" s="38">
        <v>2788416.06</v>
      </c>
      <c r="N289" s="38">
        <v>1315</v>
      </c>
      <c r="O289" s="38">
        <v>104978.636</v>
      </c>
      <c r="P289" s="38">
        <v>2426781.08</v>
      </c>
      <c r="Q289" s="38">
        <v>4879</v>
      </c>
      <c r="R289" s="38">
        <v>420619.411</v>
      </c>
      <c r="S289" s="38">
        <v>10331246.5</v>
      </c>
    </row>
    <row r="290" spans="4:19" ht="12.75">
      <c r="D290" s="37" t="s">
        <v>762</v>
      </c>
      <c r="E290" s="38"/>
      <c r="F290" s="38"/>
      <c r="G290" s="38"/>
      <c r="H290" s="38">
        <v>103</v>
      </c>
      <c r="I290" s="38">
        <v>10020.05</v>
      </c>
      <c r="J290" s="38">
        <v>272156.49</v>
      </c>
      <c r="K290" s="38"/>
      <c r="L290" s="38"/>
      <c r="M290" s="38"/>
      <c r="N290" s="38"/>
      <c r="O290" s="38"/>
      <c r="P290" s="38"/>
      <c r="Q290" s="38">
        <v>103</v>
      </c>
      <c r="R290" s="38">
        <v>10020.05</v>
      </c>
      <c r="S290" s="38">
        <v>272156.49</v>
      </c>
    </row>
    <row r="291" spans="4:19" ht="12.75">
      <c r="D291" s="37" t="s">
        <v>741</v>
      </c>
      <c r="E291" s="38"/>
      <c r="F291" s="38"/>
      <c r="G291" s="38"/>
      <c r="H291" s="38"/>
      <c r="I291" s="38"/>
      <c r="J291" s="38"/>
      <c r="K291" s="38"/>
      <c r="L291" s="38"/>
      <c r="M291" s="38"/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8">
        <v>0</v>
      </c>
    </row>
    <row r="292" spans="4:19" ht="12.75">
      <c r="D292" s="37" t="s">
        <v>609</v>
      </c>
      <c r="E292" s="38">
        <v>542</v>
      </c>
      <c r="F292" s="38">
        <v>51550.474</v>
      </c>
      <c r="G292" s="38">
        <v>1337450.26</v>
      </c>
      <c r="H292" s="38">
        <v>1533</v>
      </c>
      <c r="I292" s="38">
        <v>139494.937</v>
      </c>
      <c r="J292" s="38">
        <v>3409866.5</v>
      </c>
      <c r="K292" s="38">
        <v>1264</v>
      </c>
      <c r="L292" s="38">
        <v>104860.69</v>
      </c>
      <c r="M292" s="38">
        <v>2769827.89</v>
      </c>
      <c r="N292" s="38">
        <v>1287</v>
      </c>
      <c r="O292" s="38">
        <v>104401.315</v>
      </c>
      <c r="P292" s="38">
        <v>2413183.09</v>
      </c>
      <c r="Q292" s="38">
        <v>4626</v>
      </c>
      <c r="R292" s="38">
        <v>400307.416</v>
      </c>
      <c r="S292" s="38">
        <v>9930327.74</v>
      </c>
    </row>
    <row r="293" spans="4:19" ht="12.75">
      <c r="D293" s="37" t="s">
        <v>610</v>
      </c>
      <c r="E293" s="38"/>
      <c r="F293" s="38"/>
      <c r="G293" s="38"/>
      <c r="H293" s="38"/>
      <c r="I293" s="38"/>
      <c r="J293" s="38"/>
      <c r="K293" s="38">
        <v>247</v>
      </c>
      <c r="L293" s="38">
        <v>21818.154</v>
      </c>
      <c r="M293" s="38">
        <v>280521.41</v>
      </c>
      <c r="N293" s="38">
        <v>0</v>
      </c>
      <c r="O293" s="38">
        <v>0</v>
      </c>
      <c r="P293" s="38">
        <v>0</v>
      </c>
      <c r="Q293" s="38">
        <v>247</v>
      </c>
      <c r="R293" s="38">
        <v>21818.154</v>
      </c>
      <c r="S293" s="38">
        <v>280521.41</v>
      </c>
    </row>
    <row r="294" spans="4:19" ht="12.75">
      <c r="D294" s="37" t="s">
        <v>611</v>
      </c>
      <c r="E294" s="38">
        <v>85</v>
      </c>
      <c r="F294" s="38">
        <v>8441.974</v>
      </c>
      <c r="G294" s="38">
        <v>87927.76</v>
      </c>
      <c r="H294" s="38">
        <v>7</v>
      </c>
      <c r="I294" s="38">
        <v>435.628</v>
      </c>
      <c r="J294" s="38">
        <v>8648.35</v>
      </c>
      <c r="K294" s="38">
        <v>4</v>
      </c>
      <c r="L294" s="38">
        <v>318.95</v>
      </c>
      <c r="M294" s="38">
        <v>3385.79</v>
      </c>
      <c r="N294" s="38">
        <v>9</v>
      </c>
      <c r="O294" s="38">
        <v>195.582</v>
      </c>
      <c r="P294" s="38">
        <v>3735.27</v>
      </c>
      <c r="Q294" s="38">
        <v>105</v>
      </c>
      <c r="R294" s="38">
        <v>9392.134000000002</v>
      </c>
      <c r="S294" s="38">
        <v>103697.17</v>
      </c>
    </row>
    <row r="295" spans="4:19" ht="12.75">
      <c r="D295" s="37" t="s">
        <v>612</v>
      </c>
      <c r="E295" s="38"/>
      <c r="F295" s="38"/>
      <c r="G295" s="38"/>
      <c r="H295" s="38"/>
      <c r="I295" s="38"/>
      <c r="J295" s="38"/>
      <c r="K295" s="38">
        <v>26</v>
      </c>
      <c r="L295" s="38">
        <v>518.072</v>
      </c>
      <c r="M295" s="38">
        <v>15202.38</v>
      </c>
      <c r="N295" s="38">
        <v>19</v>
      </c>
      <c r="O295" s="38">
        <v>381.739</v>
      </c>
      <c r="P295" s="38">
        <v>9862.72</v>
      </c>
      <c r="Q295" s="38">
        <v>45</v>
      </c>
      <c r="R295" s="38">
        <v>899.8109999999999</v>
      </c>
      <c r="S295" s="38">
        <v>25065.1</v>
      </c>
    </row>
    <row r="296" spans="4:19" ht="12.75">
      <c r="D296" s="37" t="s">
        <v>613</v>
      </c>
      <c r="E296" s="38"/>
      <c r="F296" s="38"/>
      <c r="G296" s="38"/>
      <c r="H296" s="38">
        <v>15</v>
      </c>
      <c r="I296" s="38">
        <v>290.02</v>
      </c>
      <c r="J296" s="38">
        <v>10273.84</v>
      </c>
      <c r="K296" s="38">
        <v>32</v>
      </c>
      <c r="L296" s="38">
        <v>2139.383</v>
      </c>
      <c r="M296" s="38">
        <v>85250.11</v>
      </c>
      <c r="N296" s="38">
        <v>5</v>
      </c>
      <c r="O296" s="38">
        <v>92.796</v>
      </c>
      <c r="P296" s="38">
        <v>5753.55</v>
      </c>
      <c r="Q296" s="38">
        <v>52</v>
      </c>
      <c r="R296" s="38">
        <v>2522.1989999999996</v>
      </c>
      <c r="S296" s="38">
        <v>101277.5</v>
      </c>
    </row>
    <row r="297" spans="4:19" ht="12.75">
      <c r="D297" s="37" t="s">
        <v>614</v>
      </c>
      <c r="E297" s="38"/>
      <c r="F297" s="38"/>
      <c r="G297" s="38"/>
      <c r="H297" s="38"/>
      <c r="I297" s="38"/>
      <c r="J297" s="38"/>
      <c r="K297" s="38">
        <v>32</v>
      </c>
      <c r="L297" s="38">
        <v>2139.383</v>
      </c>
      <c r="M297" s="38">
        <v>85250.11</v>
      </c>
      <c r="N297" s="38">
        <v>0</v>
      </c>
      <c r="O297" s="38">
        <v>0</v>
      </c>
      <c r="P297" s="38">
        <v>0</v>
      </c>
      <c r="Q297" s="38">
        <v>32</v>
      </c>
      <c r="R297" s="38">
        <v>2139.383</v>
      </c>
      <c r="S297" s="38">
        <v>85250.11</v>
      </c>
    </row>
    <row r="298" spans="4:19" ht="12.75">
      <c r="D298" s="37" t="s">
        <v>615</v>
      </c>
      <c r="E298" s="38"/>
      <c r="F298" s="38"/>
      <c r="G298" s="38"/>
      <c r="H298" s="38">
        <v>25</v>
      </c>
      <c r="I298" s="38">
        <v>2158.892</v>
      </c>
      <c r="J298" s="38">
        <v>76078.1</v>
      </c>
      <c r="K298" s="38">
        <v>330</v>
      </c>
      <c r="L298" s="38">
        <v>33840.389</v>
      </c>
      <c r="M298" s="38">
        <v>779230.37</v>
      </c>
      <c r="N298" s="38">
        <v>413</v>
      </c>
      <c r="O298" s="38">
        <v>38328.038</v>
      </c>
      <c r="P298" s="38">
        <v>843636.7</v>
      </c>
      <c r="Q298" s="38">
        <v>768</v>
      </c>
      <c r="R298" s="38">
        <v>74327.319</v>
      </c>
      <c r="S298" s="38">
        <v>1698945.17</v>
      </c>
    </row>
    <row r="299" spans="4:19" ht="12.75">
      <c r="D299" s="37" t="s">
        <v>763</v>
      </c>
      <c r="E299" s="38"/>
      <c r="F299" s="38"/>
      <c r="G299" s="38"/>
      <c r="H299" s="38"/>
      <c r="I299" s="38"/>
      <c r="J299" s="38"/>
      <c r="K299" s="38"/>
      <c r="L299" s="38"/>
      <c r="M299" s="38"/>
      <c r="N299" s="38">
        <v>150</v>
      </c>
      <c r="O299" s="38">
        <v>14343.002</v>
      </c>
      <c r="P299" s="38">
        <v>206704.67</v>
      </c>
      <c r="Q299" s="38">
        <v>150</v>
      </c>
      <c r="R299" s="38">
        <v>14343.002</v>
      </c>
      <c r="S299" s="38">
        <v>206704.67</v>
      </c>
    </row>
    <row r="300" spans="4:19" ht="12.75">
      <c r="D300" s="37" t="s">
        <v>616</v>
      </c>
      <c r="E300" s="38"/>
      <c r="F300" s="38"/>
      <c r="G300" s="38"/>
      <c r="H300" s="38">
        <v>21</v>
      </c>
      <c r="I300" s="38">
        <v>2076.64</v>
      </c>
      <c r="J300" s="38">
        <v>73553</v>
      </c>
      <c r="K300" s="38">
        <v>27</v>
      </c>
      <c r="L300" s="38">
        <v>2449.288</v>
      </c>
      <c r="M300" s="38">
        <v>90120.94</v>
      </c>
      <c r="N300" s="38">
        <v>54</v>
      </c>
      <c r="O300" s="38">
        <v>4387.113</v>
      </c>
      <c r="P300" s="38">
        <v>130179.12</v>
      </c>
      <c r="Q300" s="38">
        <v>102</v>
      </c>
      <c r="R300" s="38">
        <v>8913.041000000001</v>
      </c>
      <c r="S300" s="38">
        <v>293853.06</v>
      </c>
    </row>
    <row r="301" spans="4:19" ht="12.75">
      <c r="D301" s="37" t="s">
        <v>617</v>
      </c>
      <c r="E301" s="38"/>
      <c r="F301" s="38"/>
      <c r="G301" s="38"/>
      <c r="H301" s="38"/>
      <c r="I301" s="38"/>
      <c r="J301" s="38"/>
      <c r="K301" s="38">
        <v>34</v>
      </c>
      <c r="L301" s="38">
        <v>3032.179</v>
      </c>
      <c r="M301" s="38">
        <v>109352.92</v>
      </c>
      <c r="N301" s="38">
        <v>164</v>
      </c>
      <c r="O301" s="38">
        <v>14850.976</v>
      </c>
      <c r="P301" s="38">
        <v>448255.77</v>
      </c>
      <c r="Q301" s="38">
        <v>198</v>
      </c>
      <c r="R301" s="38">
        <v>17883.155</v>
      </c>
      <c r="S301" s="38">
        <v>557608.6900000001</v>
      </c>
    </row>
    <row r="302" spans="4:19" ht="12.75">
      <c r="D302" s="37" t="s">
        <v>618</v>
      </c>
      <c r="E302" s="38"/>
      <c r="F302" s="38"/>
      <c r="G302" s="38"/>
      <c r="H302" s="38">
        <v>1</v>
      </c>
      <c r="I302" s="38">
        <v>21.252</v>
      </c>
      <c r="J302" s="38">
        <v>639.46</v>
      </c>
      <c r="K302" s="38">
        <v>269</v>
      </c>
      <c r="L302" s="38">
        <v>28358.922</v>
      </c>
      <c r="M302" s="38">
        <v>579756.51</v>
      </c>
      <c r="N302" s="38">
        <v>40</v>
      </c>
      <c r="O302" s="38">
        <v>4248.647</v>
      </c>
      <c r="P302" s="38">
        <v>48802.1</v>
      </c>
      <c r="Q302" s="38">
        <v>310</v>
      </c>
      <c r="R302" s="38">
        <v>32628.821</v>
      </c>
      <c r="S302" s="38">
        <v>629198.07</v>
      </c>
    </row>
    <row r="303" spans="4:19" ht="12.75">
      <c r="D303" s="37" t="s">
        <v>619</v>
      </c>
      <c r="E303" s="38"/>
      <c r="F303" s="38"/>
      <c r="G303" s="38"/>
      <c r="H303" s="38">
        <v>15</v>
      </c>
      <c r="I303" s="38">
        <v>259.137</v>
      </c>
      <c r="J303" s="38">
        <v>8087.61</v>
      </c>
      <c r="K303" s="38">
        <v>75</v>
      </c>
      <c r="L303" s="38">
        <v>3021.716</v>
      </c>
      <c r="M303" s="38">
        <v>84448.52</v>
      </c>
      <c r="N303" s="38">
        <v>11</v>
      </c>
      <c r="O303" s="38">
        <v>543.154</v>
      </c>
      <c r="P303" s="38">
        <v>13881.12</v>
      </c>
      <c r="Q303" s="38">
        <v>101</v>
      </c>
      <c r="R303" s="38">
        <v>3824.007</v>
      </c>
      <c r="S303" s="38">
        <v>106417.25</v>
      </c>
    </row>
    <row r="304" spans="4:19" ht="12.75">
      <c r="D304" s="37" t="s">
        <v>786</v>
      </c>
      <c r="E304" s="38"/>
      <c r="F304" s="38"/>
      <c r="G304" s="38"/>
      <c r="H304" s="38"/>
      <c r="I304" s="38"/>
      <c r="J304" s="38"/>
      <c r="K304" s="38"/>
      <c r="L304" s="38"/>
      <c r="M304" s="38"/>
      <c r="N304" s="38">
        <v>1</v>
      </c>
      <c r="O304" s="38">
        <v>16.271</v>
      </c>
      <c r="P304" s="38">
        <v>494.84</v>
      </c>
      <c r="Q304" s="38">
        <v>1</v>
      </c>
      <c r="R304" s="38">
        <v>16.271</v>
      </c>
      <c r="S304" s="38">
        <v>494.84</v>
      </c>
    </row>
    <row r="305" spans="4:19" ht="12.75">
      <c r="D305" s="37" t="s">
        <v>620</v>
      </c>
      <c r="E305" s="38"/>
      <c r="F305" s="38"/>
      <c r="G305" s="38"/>
      <c r="H305" s="38">
        <v>10</v>
      </c>
      <c r="I305" s="38">
        <v>198.755</v>
      </c>
      <c r="J305" s="38">
        <v>5269.33</v>
      </c>
      <c r="K305" s="38">
        <v>26</v>
      </c>
      <c r="L305" s="38">
        <v>1983.97</v>
      </c>
      <c r="M305" s="38">
        <v>51005.45</v>
      </c>
      <c r="N305" s="38">
        <v>8</v>
      </c>
      <c r="O305" s="38">
        <v>491.883</v>
      </c>
      <c r="P305" s="38">
        <v>12395.24</v>
      </c>
      <c r="Q305" s="38">
        <v>44</v>
      </c>
      <c r="R305" s="38">
        <v>2674.6079999999997</v>
      </c>
      <c r="S305" s="38">
        <v>68670.02</v>
      </c>
    </row>
    <row r="306" spans="4:19" ht="12.75">
      <c r="D306" s="37" t="s">
        <v>764</v>
      </c>
      <c r="E306" s="38"/>
      <c r="F306" s="38"/>
      <c r="G306" s="38"/>
      <c r="H306" s="38">
        <v>1</v>
      </c>
      <c r="I306" s="38">
        <v>13.118</v>
      </c>
      <c r="J306" s="38">
        <v>631.78</v>
      </c>
      <c r="K306" s="38">
        <v>48</v>
      </c>
      <c r="L306" s="38">
        <v>1016.802</v>
      </c>
      <c r="M306" s="38">
        <v>32853.41</v>
      </c>
      <c r="N306" s="38">
        <v>0</v>
      </c>
      <c r="O306" s="38">
        <v>0</v>
      </c>
      <c r="P306" s="38">
        <v>0</v>
      </c>
      <c r="Q306" s="38">
        <v>49</v>
      </c>
      <c r="R306" s="38">
        <v>1029.92</v>
      </c>
      <c r="S306" s="38">
        <v>33485.19</v>
      </c>
    </row>
    <row r="307" spans="4:19" ht="12.75">
      <c r="D307" s="37" t="s">
        <v>765</v>
      </c>
      <c r="E307" s="38"/>
      <c r="F307" s="38"/>
      <c r="G307" s="38"/>
      <c r="H307" s="38">
        <v>4</v>
      </c>
      <c r="I307" s="38">
        <v>85.859</v>
      </c>
      <c r="J307" s="38">
        <v>2102.42</v>
      </c>
      <c r="K307" s="38"/>
      <c r="L307" s="38"/>
      <c r="M307" s="38"/>
      <c r="N307" s="38"/>
      <c r="O307" s="38"/>
      <c r="P307" s="38"/>
      <c r="Q307" s="38">
        <v>4</v>
      </c>
      <c r="R307" s="38">
        <v>85.859</v>
      </c>
      <c r="S307" s="38">
        <v>2102.42</v>
      </c>
    </row>
    <row r="308" spans="4:19" ht="12.75">
      <c r="D308" s="37" t="s">
        <v>766</v>
      </c>
      <c r="E308" s="38"/>
      <c r="F308" s="38"/>
      <c r="G308" s="38"/>
      <c r="H308" s="38">
        <v>4</v>
      </c>
      <c r="I308" s="38">
        <v>85.859</v>
      </c>
      <c r="J308" s="38">
        <v>2102.42</v>
      </c>
      <c r="K308" s="38"/>
      <c r="L308" s="38"/>
      <c r="M308" s="38"/>
      <c r="N308" s="38"/>
      <c r="O308" s="38"/>
      <c r="P308" s="38"/>
      <c r="Q308" s="38">
        <v>4</v>
      </c>
      <c r="R308" s="38">
        <v>85.859</v>
      </c>
      <c r="S308" s="38">
        <v>2102.42</v>
      </c>
    </row>
    <row r="309" spans="4:19" ht="12.75">
      <c r="D309" s="37" t="s">
        <v>621</v>
      </c>
      <c r="E309" s="38"/>
      <c r="F309" s="38"/>
      <c r="G309" s="38"/>
      <c r="H309" s="38">
        <v>2</v>
      </c>
      <c r="I309" s="38">
        <v>11.348</v>
      </c>
      <c r="J309" s="38">
        <v>1129.2</v>
      </c>
      <c r="K309" s="38">
        <v>27</v>
      </c>
      <c r="L309" s="38">
        <v>538.362</v>
      </c>
      <c r="M309" s="38">
        <v>7458.21</v>
      </c>
      <c r="N309" s="38">
        <v>1</v>
      </c>
      <c r="O309" s="38">
        <v>17.75</v>
      </c>
      <c r="P309" s="38">
        <v>333.98</v>
      </c>
      <c r="Q309" s="38">
        <v>30</v>
      </c>
      <c r="R309" s="38">
        <v>567.4599999999999</v>
      </c>
      <c r="S309" s="38">
        <v>8921.39</v>
      </c>
    </row>
    <row r="310" spans="4:19" ht="12.75">
      <c r="D310" s="37" t="s">
        <v>787</v>
      </c>
      <c r="E310" s="38"/>
      <c r="F310" s="38"/>
      <c r="G310" s="38"/>
      <c r="H310" s="38">
        <v>2</v>
      </c>
      <c r="I310" s="38">
        <v>11.348</v>
      </c>
      <c r="J310" s="38">
        <v>1129.2</v>
      </c>
      <c r="K310" s="38"/>
      <c r="L310" s="38"/>
      <c r="M310" s="38"/>
      <c r="N310" s="38">
        <v>0</v>
      </c>
      <c r="O310" s="38">
        <v>0</v>
      </c>
      <c r="P310" s="38">
        <v>0</v>
      </c>
      <c r="Q310" s="38">
        <v>2</v>
      </c>
      <c r="R310" s="38">
        <v>11.348</v>
      </c>
      <c r="S310" s="38">
        <v>1129.2</v>
      </c>
    </row>
    <row r="311" spans="4:19" ht="12.75">
      <c r="D311" s="37" t="s">
        <v>335</v>
      </c>
      <c r="E311" s="38">
        <v>14</v>
      </c>
      <c r="F311" s="38">
        <v>315</v>
      </c>
      <c r="G311" s="38">
        <v>7217.03</v>
      </c>
      <c r="H311" s="38">
        <v>314</v>
      </c>
      <c r="I311" s="38">
        <v>4072.876</v>
      </c>
      <c r="J311" s="38">
        <v>327805.39</v>
      </c>
      <c r="K311" s="38">
        <v>18</v>
      </c>
      <c r="L311" s="38">
        <v>352.439</v>
      </c>
      <c r="M311" s="38">
        <v>9637.01</v>
      </c>
      <c r="N311" s="38">
        <v>157</v>
      </c>
      <c r="O311" s="38">
        <v>2428.488</v>
      </c>
      <c r="P311" s="38">
        <v>108653.97</v>
      </c>
      <c r="Q311" s="38">
        <v>503</v>
      </c>
      <c r="R311" s="38">
        <v>7168.803</v>
      </c>
      <c r="S311" s="38">
        <v>453313.4</v>
      </c>
    </row>
    <row r="312" spans="4:19" ht="12.75">
      <c r="D312" s="37" t="s">
        <v>622</v>
      </c>
      <c r="E312" s="38"/>
      <c r="F312" s="38"/>
      <c r="G312" s="38"/>
      <c r="H312" s="38">
        <v>2</v>
      </c>
      <c r="I312" s="38">
        <v>3.347</v>
      </c>
      <c r="J312" s="38">
        <v>1945.83</v>
      </c>
      <c r="K312" s="38"/>
      <c r="L312" s="38"/>
      <c r="M312" s="38"/>
      <c r="N312" s="38">
        <v>13</v>
      </c>
      <c r="O312" s="38">
        <v>146.604</v>
      </c>
      <c r="P312" s="38">
        <v>9072.82</v>
      </c>
      <c r="Q312" s="38">
        <v>15</v>
      </c>
      <c r="R312" s="38">
        <v>149.95100000000002</v>
      </c>
      <c r="S312" s="38">
        <v>11018.65</v>
      </c>
    </row>
    <row r="313" spans="4:19" ht="12.75">
      <c r="D313" s="37" t="s">
        <v>623</v>
      </c>
      <c r="E313" s="38"/>
      <c r="F313" s="38"/>
      <c r="G313" s="38"/>
      <c r="H313" s="38">
        <v>63</v>
      </c>
      <c r="I313" s="38">
        <v>591.224</v>
      </c>
      <c r="J313" s="38">
        <v>50287.89</v>
      </c>
      <c r="K313" s="38">
        <v>2</v>
      </c>
      <c r="L313" s="38">
        <v>41.656</v>
      </c>
      <c r="M313" s="38">
        <v>633.81</v>
      </c>
      <c r="N313" s="38">
        <v>8</v>
      </c>
      <c r="O313" s="38">
        <v>126.329</v>
      </c>
      <c r="P313" s="38">
        <v>3896.72</v>
      </c>
      <c r="Q313" s="38">
        <v>73</v>
      </c>
      <c r="R313" s="38">
        <v>759.209</v>
      </c>
      <c r="S313" s="38">
        <v>54818.42</v>
      </c>
    </row>
    <row r="314" spans="4:19" ht="12.75">
      <c r="D314" s="37" t="s">
        <v>624</v>
      </c>
      <c r="E314" s="38"/>
      <c r="F314" s="38"/>
      <c r="G314" s="38"/>
      <c r="H314" s="38">
        <v>23</v>
      </c>
      <c r="I314" s="38">
        <v>168.635</v>
      </c>
      <c r="J314" s="38">
        <v>11346.97</v>
      </c>
      <c r="K314" s="38"/>
      <c r="L314" s="38"/>
      <c r="M314" s="38"/>
      <c r="N314" s="38">
        <v>22</v>
      </c>
      <c r="O314" s="38">
        <v>299.541</v>
      </c>
      <c r="P314" s="38">
        <v>16928.61</v>
      </c>
      <c r="Q314" s="38">
        <v>45</v>
      </c>
      <c r="R314" s="38">
        <v>468.176</v>
      </c>
      <c r="S314" s="38">
        <v>28275.58</v>
      </c>
    </row>
    <row r="315" spans="4:19" ht="12.75">
      <c r="D315" s="37" t="s">
        <v>625</v>
      </c>
      <c r="E315" s="38"/>
      <c r="F315" s="38"/>
      <c r="G315" s="38"/>
      <c r="H315" s="38">
        <v>4</v>
      </c>
      <c r="I315" s="38">
        <v>14.618</v>
      </c>
      <c r="J315" s="38">
        <v>2116.86</v>
      </c>
      <c r="K315" s="38"/>
      <c r="L315" s="38"/>
      <c r="M315" s="38"/>
      <c r="N315" s="38">
        <v>5</v>
      </c>
      <c r="O315" s="38">
        <v>48.15</v>
      </c>
      <c r="P315" s="38">
        <v>4004.59</v>
      </c>
      <c r="Q315" s="38">
        <v>9</v>
      </c>
      <c r="R315" s="38">
        <v>62.768</v>
      </c>
      <c r="S315" s="38">
        <v>6121.450000000001</v>
      </c>
    </row>
    <row r="316" spans="4:19" ht="12.75">
      <c r="D316" s="37" t="s">
        <v>626</v>
      </c>
      <c r="E316" s="38">
        <v>14</v>
      </c>
      <c r="F316" s="38">
        <v>315</v>
      </c>
      <c r="G316" s="38">
        <v>7217.03</v>
      </c>
      <c r="H316" s="38">
        <v>143</v>
      </c>
      <c r="I316" s="38">
        <v>2265.381</v>
      </c>
      <c r="J316" s="38">
        <v>180131.13</v>
      </c>
      <c r="K316" s="38">
        <v>2</v>
      </c>
      <c r="L316" s="38">
        <v>30.896</v>
      </c>
      <c r="M316" s="38">
        <v>618.8</v>
      </c>
      <c r="N316" s="38">
        <v>40</v>
      </c>
      <c r="O316" s="38">
        <v>522.449</v>
      </c>
      <c r="P316" s="38">
        <v>26308.93</v>
      </c>
      <c r="Q316" s="38">
        <v>199</v>
      </c>
      <c r="R316" s="38">
        <v>3133.726</v>
      </c>
      <c r="S316" s="38">
        <v>214275.88999999998</v>
      </c>
    </row>
    <row r="317" spans="4:19" ht="12.75">
      <c r="D317" s="37" t="s">
        <v>627</v>
      </c>
      <c r="E317" s="38">
        <v>14</v>
      </c>
      <c r="F317" s="38">
        <v>315</v>
      </c>
      <c r="G317" s="38">
        <v>7217.03</v>
      </c>
      <c r="H317" s="38">
        <v>2</v>
      </c>
      <c r="I317" s="38">
        <v>12.648</v>
      </c>
      <c r="J317" s="38">
        <v>3016.37</v>
      </c>
      <c r="K317" s="38"/>
      <c r="L317" s="38"/>
      <c r="M317" s="38"/>
      <c r="N317" s="38">
        <v>0</v>
      </c>
      <c r="O317" s="38">
        <v>0</v>
      </c>
      <c r="P317" s="38">
        <v>0</v>
      </c>
      <c r="Q317" s="38">
        <v>16</v>
      </c>
      <c r="R317" s="38">
        <v>327.648</v>
      </c>
      <c r="S317" s="38">
        <v>10233.4</v>
      </c>
    </row>
    <row r="318" spans="4:19" ht="12.75">
      <c r="D318" s="37" t="s">
        <v>628</v>
      </c>
      <c r="E318" s="38">
        <v>14</v>
      </c>
      <c r="F318" s="38">
        <v>315</v>
      </c>
      <c r="G318" s="38">
        <v>7217.03</v>
      </c>
      <c r="H318" s="38">
        <v>2</v>
      </c>
      <c r="I318" s="38">
        <v>12.648</v>
      </c>
      <c r="J318" s="38">
        <v>3016.37</v>
      </c>
      <c r="K318" s="38"/>
      <c r="L318" s="38"/>
      <c r="M318" s="38"/>
      <c r="N318" s="38">
        <v>0</v>
      </c>
      <c r="O318" s="38">
        <v>0</v>
      </c>
      <c r="P318" s="38">
        <v>0</v>
      </c>
      <c r="Q318" s="38">
        <v>16</v>
      </c>
      <c r="R318" s="38">
        <v>327.648</v>
      </c>
      <c r="S318" s="38">
        <v>10233.4</v>
      </c>
    </row>
    <row r="319" spans="4:19" ht="12.75">
      <c r="D319" s="37" t="s">
        <v>629</v>
      </c>
      <c r="E319" s="38"/>
      <c r="F319" s="38"/>
      <c r="G319" s="38"/>
      <c r="H319" s="38"/>
      <c r="I319" s="38"/>
      <c r="J319" s="38"/>
      <c r="K319" s="38"/>
      <c r="L319" s="38"/>
      <c r="M319" s="38"/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</row>
    <row r="320" spans="4:19" ht="12.75">
      <c r="D320" s="37" t="s">
        <v>630</v>
      </c>
      <c r="E320" s="38"/>
      <c r="F320" s="38"/>
      <c r="G320" s="38"/>
      <c r="H320" s="38">
        <v>13</v>
      </c>
      <c r="I320" s="38">
        <v>254.351</v>
      </c>
      <c r="J320" s="38">
        <v>9654.81</v>
      </c>
      <c r="K320" s="38">
        <v>1</v>
      </c>
      <c r="L320" s="38">
        <v>9.837</v>
      </c>
      <c r="M320" s="38">
        <v>270.1</v>
      </c>
      <c r="N320" s="38">
        <v>0</v>
      </c>
      <c r="O320" s="38">
        <v>0</v>
      </c>
      <c r="P320" s="38">
        <v>0</v>
      </c>
      <c r="Q320" s="38">
        <v>14</v>
      </c>
      <c r="R320" s="38">
        <v>264.188</v>
      </c>
      <c r="S320" s="38">
        <v>9924.91</v>
      </c>
    </row>
    <row r="321" spans="4:19" ht="12.75">
      <c r="D321" s="37" t="s">
        <v>631</v>
      </c>
      <c r="E321" s="38"/>
      <c r="F321" s="38"/>
      <c r="G321" s="38"/>
      <c r="H321" s="38">
        <v>2</v>
      </c>
      <c r="I321" s="38">
        <v>27.691</v>
      </c>
      <c r="J321" s="38">
        <v>1712.62</v>
      </c>
      <c r="K321" s="38"/>
      <c r="L321" s="38"/>
      <c r="M321" s="38"/>
      <c r="N321" s="38">
        <v>12</v>
      </c>
      <c r="O321" s="38">
        <v>139.618</v>
      </c>
      <c r="P321" s="38">
        <v>12148.68</v>
      </c>
      <c r="Q321" s="38">
        <v>14</v>
      </c>
      <c r="R321" s="38">
        <v>167.309</v>
      </c>
      <c r="S321" s="38">
        <v>13861.3</v>
      </c>
    </row>
    <row r="322" spans="4:19" ht="12.75">
      <c r="D322" s="37" t="s">
        <v>632</v>
      </c>
      <c r="E322" s="38"/>
      <c r="F322" s="38"/>
      <c r="G322" s="38"/>
      <c r="H322" s="38">
        <v>68</v>
      </c>
      <c r="I322" s="38">
        <v>762.247</v>
      </c>
      <c r="J322" s="38">
        <v>72726.14</v>
      </c>
      <c r="K322" s="38">
        <v>13</v>
      </c>
      <c r="L322" s="38">
        <v>270.05</v>
      </c>
      <c r="M322" s="38">
        <v>8114.3</v>
      </c>
      <c r="N322" s="38">
        <v>62</v>
      </c>
      <c r="O322" s="38">
        <v>1193.947</v>
      </c>
      <c r="P322" s="38">
        <v>40298.21</v>
      </c>
      <c r="Q322" s="38">
        <v>143</v>
      </c>
      <c r="R322" s="38">
        <v>2226.2439999999997</v>
      </c>
      <c r="S322" s="38">
        <v>121138.65</v>
      </c>
    </row>
    <row r="323" spans="4:19" ht="12.75">
      <c r="D323" s="37" t="s">
        <v>633</v>
      </c>
      <c r="E323" s="38"/>
      <c r="F323" s="38"/>
      <c r="G323" s="38"/>
      <c r="H323" s="38">
        <v>47</v>
      </c>
      <c r="I323" s="38">
        <v>451.593</v>
      </c>
      <c r="J323" s="38">
        <v>57088.69</v>
      </c>
      <c r="K323" s="38"/>
      <c r="L323" s="38"/>
      <c r="M323" s="38"/>
      <c r="N323" s="38">
        <v>2</v>
      </c>
      <c r="O323" s="38">
        <v>8.485</v>
      </c>
      <c r="P323" s="38">
        <v>1132.75</v>
      </c>
      <c r="Q323" s="38">
        <v>49</v>
      </c>
      <c r="R323" s="38">
        <v>460.07800000000003</v>
      </c>
      <c r="S323" s="38">
        <v>58221.44</v>
      </c>
    </row>
    <row r="324" spans="4:19" ht="12.75">
      <c r="D324" s="37" t="s">
        <v>634</v>
      </c>
      <c r="E324" s="38"/>
      <c r="F324" s="38"/>
      <c r="G324" s="38"/>
      <c r="H324" s="38">
        <v>15</v>
      </c>
      <c r="I324" s="38">
        <v>234.867</v>
      </c>
      <c r="J324" s="38">
        <v>9365.57</v>
      </c>
      <c r="K324" s="38"/>
      <c r="L324" s="38"/>
      <c r="M324" s="38"/>
      <c r="N324" s="38">
        <v>39</v>
      </c>
      <c r="O324" s="38">
        <v>662.515</v>
      </c>
      <c r="P324" s="38">
        <v>18684.4</v>
      </c>
      <c r="Q324" s="38">
        <v>54</v>
      </c>
      <c r="R324" s="38">
        <v>897.382</v>
      </c>
      <c r="S324" s="38">
        <v>28049.97</v>
      </c>
    </row>
    <row r="325" spans="4:19" ht="12.75">
      <c r="D325" s="37" t="s">
        <v>338</v>
      </c>
      <c r="E325" s="38">
        <v>14</v>
      </c>
      <c r="F325" s="38">
        <v>138.987</v>
      </c>
      <c r="G325" s="38">
        <v>5291.95</v>
      </c>
      <c r="H325" s="38">
        <v>647</v>
      </c>
      <c r="I325" s="38">
        <v>8133.397</v>
      </c>
      <c r="J325" s="38">
        <v>715542.75</v>
      </c>
      <c r="K325" s="38">
        <v>152</v>
      </c>
      <c r="L325" s="38">
        <v>1589.719</v>
      </c>
      <c r="M325" s="38">
        <v>61048.6</v>
      </c>
      <c r="N325" s="38">
        <v>1085</v>
      </c>
      <c r="O325" s="38">
        <v>15120.395</v>
      </c>
      <c r="P325" s="38">
        <v>1542274.48</v>
      </c>
      <c r="Q325" s="38">
        <v>1898</v>
      </c>
      <c r="R325" s="38">
        <v>24982.498</v>
      </c>
      <c r="S325" s="38">
        <v>2324157.78</v>
      </c>
    </row>
    <row r="326" spans="4:19" ht="12.75">
      <c r="D326" s="37" t="s">
        <v>635</v>
      </c>
      <c r="E326" s="38"/>
      <c r="F326" s="38"/>
      <c r="G326" s="38"/>
      <c r="H326" s="38">
        <v>1</v>
      </c>
      <c r="I326" s="38">
        <v>4.158</v>
      </c>
      <c r="J326" s="38">
        <v>979.39</v>
      </c>
      <c r="K326" s="38"/>
      <c r="L326" s="38"/>
      <c r="M326" s="38"/>
      <c r="N326" s="38">
        <v>124</v>
      </c>
      <c r="O326" s="38">
        <v>4982.716</v>
      </c>
      <c r="P326" s="38">
        <v>774946.67</v>
      </c>
      <c r="Q326" s="38">
        <v>125</v>
      </c>
      <c r="R326" s="38">
        <v>4986.874000000001</v>
      </c>
      <c r="S326" s="38">
        <v>775926.06</v>
      </c>
    </row>
    <row r="327" spans="4:19" ht="12.75">
      <c r="D327" s="37" t="s">
        <v>636</v>
      </c>
      <c r="E327" s="38">
        <v>13</v>
      </c>
      <c r="F327" s="38">
        <v>126.487</v>
      </c>
      <c r="G327" s="38">
        <v>4775.54</v>
      </c>
      <c r="H327" s="38">
        <v>65</v>
      </c>
      <c r="I327" s="38">
        <v>876.436</v>
      </c>
      <c r="J327" s="38">
        <v>63798.77</v>
      </c>
      <c r="K327" s="38">
        <v>131</v>
      </c>
      <c r="L327" s="38">
        <v>1302.902</v>
      </c>
      <c r="M327" s="38">
        <v>48387.47</v>
      </c>
      <c r="N327" s="38">
        <v>7</v>
      </c>
      <c r="O327" s="38">
        <v>67.487</v>
      </c>
      <c r="P327" s="38">
        <v>3631.11</v>
      </c>
      <c r="Q327" s="38">
        <v>216</v>
      </c>
      <c r="R327" s="38">
        <v>2373.312</v>
      </c>
      <c r="S327" s="38">
        <v>120592.89</v>
      </c>
    </row>
    <row r="328" spans="4:19" ht="12.75">
      <c r="D328" s="37" t="s">
        <v>637</v>
      </c>
      <c r="E328" s="38"/>
      <c r="F328" s="38"/>
      <c r="G328" s="38"/>
      <c r="H328" s="38">
        <v>29</v>
      </c>
      <c r="I328" s="38">
        <v>219.324</v>
      </c>
      <c r="J328" s="38">
        <v>33909.09</v>
      </c>
      <c r="K328" s="38"/>
      <c r="L328" s="38"/>
      <c r="M328" s="38"/>
      <c r="N328" s="38">
        <v>0</v>
      </c>
      <c r="O328" s="38">
        <v>0</v>
      </c>
      <c r="P328" s="38">
        <v>0</v>
      </c>
      <c r="Q328" s="38">
        <v>29</v>
      </c>
      <c r="R328" s="38">
        <v>219.324</v>
      </c>
      <c r="S328" s="38">
        <v>33909.09</v>
      </c>
    </row>
    <row r="329" spans="4:19" ht="12.75">
      <c r="D329" s="37" t="s">
        <v>638</v>
      </c>
      <c r="E329" s="38"/>
      <c r="F329" s="38"/>
      <c r="G329" s="38"/>
      <c r="H329" s="38">
        <v>136</v>
      </c>
      <c r="I329" s="38">
        <v>3288.478</v>
      </c>
      <c r="J329" s="38">
        <v>186821.33</v>
      </c>
      <c r="K329" s="38">
        <v>4</v>
      </c>
      <c r="L329" s="38">
        <v>61.907</v>
      </c>
      <c r="M329" s="38">
        <v>2079.92</v>
      </c>
      <c r="N329" s="38">
        <v>185</v>
      </c>
      <c r="O329" s="38">
        <v>4065.323</v>
      </c>
      <c r="P329" s="38">
        <v>156285.02</v>
      </c>
      <c r="Q329" s="38">
        <v>325</v>
      </c>
      <c r="R329" s="38">
        <v>7415.7080000000005</v>
      </c>
      <c r="S329" s="38">
        <v>345186.27</v>
      </c>
    </row>
    <row r="330" spans="4:19" ht="12.75">
      <c r="D330" s="37" t="s">
        <v>639</v>
      </c>
      <c r="E330" s="38"/>
      <c r="F330" s="38"/>
      <c r="G330" s="38"/>
      <c r="H330" s="38">
        <v>15</v>
      </c>
      <c r="I330" s="38">
        <v>1087.44</v>
      </c>
      <c r="J330" s="38">
        <v>106599.32</v>
      </c>
      <c r="K330" s="38"/>
      <c r="L330" s="38"/>
      <c r="M330" s="38"/>
      <c r="N330" s="38">
        <v>36</v>
      </c>
      <c r="O330" s="38">
        <v>2196.29</v>
      </c>
      <c r="P330" s="38">
        <v>64230.83</v>
      </c>
      <c r="Q330" s="38">
        <v>51</v>
      </c>
      <c r="R330" s="38">
        <v>3283.73</v>
      </c>
      <c r="S330" s="38">
        <v>170830.15000000002</v>
      </c>
    </row>
    <row r="331" spans="4:19" ht="12.75">
      <c r="D331" s="37" t="s">
        <v>640</v>
      </c>
      <c r="E331" s="38"/>
      <c r="F331" s="38"/>
      <c r="G331" s="38"/>
      <c r="H331" s="38"/>
      <c r="I331" s="38"/>
      <c r="J331" s="38"/>
      <c r="K331" s="38"/>
      <c r="L331" s="38"/>
      <c r="M331" s="38"/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</row>
    <row r="332" spans="4:19" ht="12.75">
      <c r="D332" s="37" t="s">
        <v>788</v>
      </c>
      <c r="E332" s="38"/>
      <c r="F332" s="38"/>
      <c r="G332" s="38"/>
      <c r="H332" s="38"/>
      <c r="I332" s="38"/>
      <c r="J332" s="38"/>
      <c r="K332" s="38">
        <v>3</v>
      </c>
      <c r="L332" s="38">
        <v>40.469</v>
      </c>
      <c r="M332" s="38">
        <v>1586.3</v>
      </c>
      <c r="N332" s="38"/>
      <c r="O332" s="38"/>
      <c r="P332" s="38"/>
      <c r="Q332" s="38">
        <v>3</v>
      </c>
      <c r="R332" s="38">
        <v>40.469</v>
      </c>
      <c r="S332" s="38">
        <v>1586.3</v>
      </c>
    </row>
    <row r="333" spans="4:19" ht="12.75">
      <c r="D333" s="37" t="s">
        <v>641</v>
      </c>
      <c r="E333" s="38"/>
      <c r="F333" s="38"/>
      <c r="G333" s="38"/>
      <c r="H333" s="38">
        <v>99</v>
      </c>
      <c r="I333" s="38">
        <v>1968.917</v>
      </c>
      <c r="J333" s="38">
        <v>53353.56</v>
      </c>
      <c r="K333" s="38">
        <v>1</v>
      </c>
      <c r="L333" s="38">
        <v>21.438</v>
      </c>
      <c r="M333" s="38">
        <v>493.62</v>
      </c>
      <c r="N333" s="38">
        <v>84</v>
      </c>
      <c r="O333" s="38">
        <v>1344.052</v>
      </c>
      <c r="P333" s="38">
        <v>50159.8</v>
      </c>
      <c r="Q333" s="38">
        <v>184</v>
      </c>
      <c r="R333" s="38">
        <v>3334.407</v>
      </c>
      <c r="S333" s="38">
        <v>104006.98000000001</v>
      </c>
    </row>
    <row r="334" spans="4:19" ht="12.75">
      <c r="D334" s="37" t="s">
        <v>642</v>
      </c>
      <c r="E334" s="38"/>
      <c r="F334" s="38"/>
      <c r="G334" s="38"/>
      <c r="H334" s="38">
        <v>4</v>
      </c>
      <c r="I334" s="38">
        <v>68.664</v>
      </c>
      <c r="J334" s="38">
        <v>2845.26</v>
      </c>
      <c r="K334" s="38">
        <v>1</v>
      </c>
      <c r="L334" s="38">
        <v>18.697</v>
      </c>
      <c r="M334" s="38">
        <v>596.76</v>
      </c>
      <c r="N334" s="38">
        <v>8</v>
      </c>
      <c r="O334" s="38">
        <v>146.545</v>
      </c>
      <c r="P334" s="38">
        <v>6670.62</v>
      </c>
      <c r="Q334" s="38">
        <v>13</v>
      </c>
      <c r="R334" s="38">
        <v>233.906</v>
      </c>
      <c r="S334" s="38">
        <v>10112.64</v>
      </c>
    </row>
    <row r="335" spans="4:19" ht="12.75">
      <c r="D335" s="37" t="s">
        <v>643</v>
      </c>
      <c r="E335" s="38"/>
      <c r="F335" s="38"/>
      <c r="G335" s="38"/>
      <c r="H335" s="38">
        <v>80</v>
      </c>
      <c r="I335" s="38">
        <v>551.507</v>
      </c>
      <c r="J335" s="38">
        <v>98778.42</v>
      </c>
      <c r="K335" s="38">
        <v>9</v>
      </c>
      <c r="L335" s="38">
        <v>113.958</v>
      </c>
      <c r="M335" s="38">
        <v>5478.37</v>
      </c>
      <c r="N335" s="38">
        <v>5</v>
      </c>
      <c r="O335" s="38">
        <v>71.287</v>
      </c>
      <c r="P335" s="38">
        <v>3587.94</v>
      </c>
      <c r="Q335" s="38">
        <v>94</v>
      </c>
      <c r="R335" s="38">
        <v>736.752</v>
      </c>
      <c r="S335" s="38">
        <v>107844.73</v>
      </c>
    </row>
    <row r="336" spans="4:19" ht="12.75">
      <c r="D336" s="37" t="s">
        <v>644</v>
      </c>
      <c r="E336" s="38"/>
      <c r="F336" s="38"/>
      <c r="G336" s="38"/>
      <c r="H336" s="38">
        <v>4</v>
      </c>
      <c r="I336" s="38">
        <v>20.377</v>
      </c>
      <c r="J336" s="38">
        <v>2765.64</v>
      </c>
      <c r="K336" s="38">
        <v>2</v>
      </c>
      <c r="L336" s="38">
        <v>35</v>
      </c>
      <c r="M336" s="38">
        <v>1290.74</v>
      </c>
      <c r="N336" s="38">
        <v>23</v>
      </c>
      <c r="O336" s="38">
        <v>61.955</v>
      </c>
      <c r="P336" s="38">
        <v>15922.86</v>
      </c>
      <c r="Q336" s="38">
        <v>29</v>
      </c>
      <c r="R336" s="38">
        <v>117.332</v>
      </c>
      <c r="S336" s="38">
        <v>19979.24</v>
      </c>
    </row>
    <row r="337" spans="4:19" ht="12.75">
      <c r="D337" s="37" t="s">
        <v>645</v>
      </c>
      <c r="E337" s="38"/>
      <c r="F337" s="38"/>
      <c r="G337" s="38"/>
      <c r="H337" s="38">
        <v>1</v>
      </c>
      <c r="I337" s="38">
        <v>21.25</v>
      </c>
      <c r="J337" s="38">
        <v>559.34</v>
      </c>
      <c r="K337" s="38"/>
      <c r="L337" s="38"/>
      <c r="M337" s="38"/>
      <c r="N337" s="38">
        <v>0</v>
      </c>
      <c r="O337" s="38">
        <v>0</v>
      </c>
      <c r="P337" s="38">
        <v>0.02</v>
      </c>
      <c r="Q337" s="38">
        <v>1</v>
      </c>
      <c r="R337" s="38">
        <v>21.25</v>
      </c>
      <c r="S337" s="38">
        <v>559.36</v>
      </c>
    </row>
    <row r="338" spans="4:19" ht="12.75">
      <c r="D338" s="37" t="s">
        <v>646</v>
      </c>
      <c r="E338" s="38"/>
      <c r="F338" s="38"/>
      <c r="G338" s="38"/>
      <c r="H338" s="38">
        <v>349</v>
      </c>
      <c r="I338" s="38">
        <v>3261.61</v>
      </c>
      <c r="J338" s="38">
        <v>355496.78</v>
      </c>
      <c r="K338" s="38">
        <v>1</v>
      </c>
      <c r="L338" s="38">
        <v>5.646</v>
      </c>
      <c r="M338" s="38">
        <v>693.32</v>
      </c>
      <c r="N338" s="38">
        <v>730</v>
      </c>
      <c r="O338" s="38">
        <v>5665.582</v>
      </c>
      <c r="P338" s="38">
        <v>578472.42</v>
      </c>
      <c r="Q338" s="38">
        <v>1080</v>
      </c>
      <c r="R338" s="38">
        <v>8932.838</v>
      </c>
      <c r="S338" s="38">
        <v>934662.52</v>
      </c>
    </row>
    <row r="339" spans="4:19" ht="12.75">
      <c r="D339" s="37" t="s">
        <v>647</v>
      </c>
      <c r="E339" s="38">
        <v>1</v>
      </c>
      <c r="F339" s="38">
        <v>12.5</v>
      </c>
      <c r="G339" s="38">
        <v>516.41</v>
      </c>
      <c r="H339" s="38">
        <v>7</v>
      </c>
      <c r="I339" s="38">
        <v>40.917</v>
      </c>
      <c r="J339" s="38">
        <v>3497.82</v>
      </c>
      <c r="K339" s="38">
        <v>4</v>
      </c>
      <c r="L339" s="38">
        <v>51.609</v>
      </c>
      <c r="M339" s="38">
        <v>2522.02</v>
      </c>
      <c r="N339" s="38">
        <v>3</v>
      </c>
      <c r="O339" s="38">
        <v>59.5</v>
      </c>
      <c r="P339" s="38">
        <v>2757.82</v>
      </c>
      <c r="Q339" s="38">
        <v>15</v>
      </c>
      <c r="R339" s="38">
        <v>164.526</v>
      </c>
      <c r="S339" s="38">
        <v>9294.07</v>
      </c>
    </row>
    <row r="340" spans="4:19" ht="12.75">
      <c r="D340" s="37" t="s">
        <v>336</v>
      </c>
      <c r="E340" s="38">
        <v>21</v>
      </c>
      <c r="F340" s="38">
        <v>3502.852</v>
      </c>
      <c r="G340" s="38">
        <v>410758.72</v>
      </c>
      <c r="H340" s="38">
        <v>188</v>
      </c>
      <c r="I340" s="38">
        <v>2101.054</v>
      </c>
      <c r="J340" s="38">
        <v>174384.67</v>
      </c>
      <c r="K340" s="38">
        <v>46</v>
      </c>
      <c r="L340" s="38">
        <v>913.318</v>
      </c>
      <c r="M340" s="38">
        <v>46566.65</v>
      </c>
      <c r="N340" s="38">
        <v>442</v>
      </c>
      <c r="O340" s="38">
        <v>3933.263</v>
      </c>
      <c r="P340" s="38">
        <v>367342.33</v>
      </c>
      <c r="Q340" s="38">
        <v>697</v>
      </c>
      <c r="R340" s="38">
        <v>10450.487000000001</v>
      </c>
      <c r="S340" s="38">
        <v>999052.3700000001</v>
      </c>
    </row>
    <row r="341" spans="4:19" ht="12.75">
      <c r="D341" s="37" t="s">
        <v>648</v>
      </c>
      <c r="E341" s="38"/>
      <c r="F341" s="38"/>
      <c r="G341" s="38"/>
      <c r="H341" s="38"/>
      <c r="I341" s="38"/>
      <c r="J341" s="38"/>
      <c r="K341" s="38">
        <v>4</v>
      </c>
      <c r="L341" s="38">
        <v>174.966</v>
      </c>
      <c r="M341" s="38">
        <v>26839.58</v>
      </c>
      <c r="N341" s="38">
        <v>6</v>
      </c>
      <c r="O341" s="38">
        <v>566.554</v>
      </c>
      <c r="P341" s="38">
        <v>17621.88</v>
      </c>
      <c r="Q341" s="38">
        <v>10</v>
      </c>
      <c r="R341" s="38">
        <v>741.52</v>
      </c>
      <c r="S341" s="38">
        <v>44461.46000000001</v>
      </c>
    </row>
    <row r="342" spans="4:19" ht="12.75">
      <c r="D342" s="37" t="s">
        <v>649</v>
      </c>
      <c r="E342" s="38">
        <v>20</v>
      </c>
      <c r="F342" s="38">
        <v>3497.45</v>
      </c>
      <c r="G342" s="38">
        <v>410281.5</v>
      </c>
      <c r="H342" s="38">
        <v>30</v>
      </c>
      <c r="I342" s="38">
        <v>585.739</v>
      </c>
      <c r="J342" s="38">
        <v>29987.63</v>
      </c>
      <c r="K342" s="38">
        <v>5</v>
      </c>
      <c r="L342" s="38">
        <v>95.814</v>
      </c>
      <c r="M342" s="38">
        <v>4127.24</v>
      </c>
      <c r="N342" s="38">
        <v>23</v>
      </c>
      <c r="O342" s="38">
        <v>443.409</v>
      </c>
      <c r="P342" s="38">
        <v>25979.63</v>
      </c>
      <c r="Q342" s="38">
        <v>78</v>
      </c>
      <c r="R342" s="38">
        <v>4622.411999999999</v>
      </c>
      <c r="S342" s="38">
        <v>470376</v>
      </c>
    </row>
    <row r="343" spans="4:19" ht="12.75">
      <c r="D343" s="37" t="s">
        <v>650</v>
      </c>
      <c r="E343" s="38"/>
      <c r="F343" s="38"/>
      <c r="G343" s="38"/>
      <c r="H343" s="38">
        <v>122</v>
      </c>
      <c r="I343" s="38">
        <v>1148.367</v>
      </c>
      <c r="J343" s="38">
        <v>120534.6</v>
      </c>
      <c r="K343" s="38">
        <v>4</v>
      </c>
      <c r="L343" s="38">
        <v>25.556</v>
      </c>
      <c r="M343" s="38">
        <v>1866.52</v>
      </c>
      <c r="N343" s="38">
        <v>375</v>
      </c>
      <c r="O343" s="38">
        <v>2588.476</v>
      </c>
      <c r="P343" s="38">
        <v>297423.39</v>
      </c>
      <c r="Q343" s="38">
        <v>501</v>
      </c>
      <c r="R343" s="38">
        <v>3762.3990000000003</v>
      </c>
      <c r="S343" s="38">
        <v>419824.51</v>
      </c>
    </row>
    <row r="344" spans="4:19" ht="12.75">
      <c r="D344" s="37" t="s">
        <v>651</v>
      </c>
      <c r="E344" s="38"/>
      <c r="F344" s="38"/>
      <c r="G344" s="38"/>
      <c r="H344" s="38">
        <v>4</v>
      </c>
      <c r="I344" s="38">
        <v>50.565</v>
      </c>
      <c r="J344" s="38">
        <v>3420.53</v>
      </c>
      <c r="K344" s="38"/>
      <c r="L344" s="38"/>
      <c r="M344" s="38"/>
      <c r="N344" s="38">
        <v>15</v>
      </c>
      <c r="O344" s="38">
        <v>173.37</v>
      </c>
      <c r="P344" s="38">
        <v>8498.78</v>
      </c>
      <c r="Q344" s="38">
        <v>19</v>
      </c>
      <c r="R344" s="38">
        <v>223.935</v>
      </c>
      <c r="S344" s="38">
        <v>11919.310000000001</v>
      </c>
    </row>
    <row r="345" spans="4:19" ht="12.75">
      <c r="D345" s="37" t="s">
        <v>652</v>
      </c>
      <c r="E345" s="38"/>
      <c r="F345" s="38"/>
      <c r="G345" s="38"/>
      <c r="H345" s="38">
        <v>28</v>
      </c>
      <c r="I345" s="38">
        <v>221.052</v>
      </c>
      <c r="J345" s="38">
        <v>29132.25</v>
      </c>
      <c r="K345" s="38">
        <v>1</v>
      </c>
      <c r="L345" s="38">
        <v>6.167</v>
      </c>
      <c r="M345" s="38">
        <v>457.85</v>
      </c>
      <c r="N345" s="38">
        <v>109</v>
      </c>
      <c r="O345" s="38">
        <v>641.064</v>
      </c>
      <c r="P345" s="38">
        <v>63505.79</v>
      </c>
      <c r="Q345" s="38">
        <v>138</v>
      </c>
      <c r="R345" s="38">
        <v>868.2829999999999</v>
      </c>
      <c r="S345" s="38">
        <v>93095.89</v>
      </c>
    </row>
    <row r="346" spans="4:19" ht="12.75">
      <c r="D346" s="37" t="s">
        <v>653</v>
      </c>
      <c r="E346" s="38"/>
      <c r="F346" s="38"/>
      <c r="G346" s="38"/>
      <c r="H346" s="38"/>
      <c r="I346" s="38"/>
      <c r="J346" s="38"/>
      <c r="K346" s="38">
        <v>1</v>
      </c>
      <c r="L346" s="38">
        <v>5.625</v>
      </c>
      <c r="M346" s="38">
        <v>691.77</v>
      </c>
      <c r="N346" s="38">
        <v>223</v>
      </c>
      <c r="O346" s="38">
        <v>1550.348</v>
      </c>
      <c r="P346" s="38">
        <v>209166.72</v>
      </c>
      <c r="Q346" s="38">
        <v>224</v>
      </c>
      <c r="R346" s="38">
        <v>1555.973</v>
      </c>
      <c r="S346" s="38">
        <v>209858.49</v>
      </c>
    </row>
    <row r="347" spans="4:19" ht="12.75">
      <c r="D347" s="37" t="s">
        <v>654</v>
      </c>
      <c r="E347" s="38"/>
      <c r="F347" s="38"/>
      <c r="G347" s="38"/>
      <c r="H347" s="38">
        <v>3</v>
      </c>
      <c r="I347" s="38">
        <v>11.213</v>
      </c>
      <c r="J347" s="38">
        <v>1703.19</v>
      </c>
      <c r="K347" s="38">
        <v>1</v>
      </c>
      <c r="L347" s="38">
        <v>7.111</v>
      </c>
      <c r="M347" s="38">
        <v>629.63</v>
      </c>
      <c r="N347" s="38">
        <v>6</v>
      </c>
      <c r="O347" s="38">
        <v>39.3</v>
      </c>
      <c r="P347" s="38">
        <v>3347.12</v>
      </c>
      <c r="Q347" s="38">
        <v>10</v>
      </c>
      <c r="R347" s="38">
        <v>57.623999999999995</v>
      </c>
      <c r="S347" s="38">
        <v>5679.9400000000005</v>
      </c>
    </row>
    <row r="348" spans="4:19" ht="12.75">
      <c r="D348" s="37" t="s">
        <v>655</v>
      </c>
      <c r="E348" s="38"/>
      <c r="F348" s="38"/>
      <c r="G348" s="38"/>
      <c r="H348" s="38">
        <v>27</v>
      </c>
      <c r="I348" s="38">
        <v>314.145</v>
      </c>
      <c r="J348" s="38">
        <v>19642.47</v>
      </c>
      <c r="K348" s="38"/>
      <c r="L348" s="38"/>
      <c r="M348" s="38"/>
      <c r="N348" s="38">
        <v>26</v>
      </c>
      <c r="O348" s="38">
        <v>204.964</v>
      </c>
      <c r="P348" s="38">
        <v>19375.44</v>
      </c>
      <c r="Q348" s="38">
        <v>53</v>
      </c>
      <c r="R348" s="38">
        <v>519.1089999999999</v>
      </c>
      <c r="S348" s="38">
        <v>39017.91</v>
      </c>
    </row>
    <row r="349" spans="4:19" ht="12.75">
      <c r="D349" s="37" t="s">
        <v>656</v>
      </c>
      <c r="E349" s="38"/>
      <c r="F349" s="38"/>
      <c r="G349" s="38"/>
      <c r="H349" s="38">
        <v>1</v>
      </c>
      <c r="I349" s="38">
        <v>5.736</v>
      </c>
      <c r="J349" s="38">
        <v>520.81</v>
      </c>
      <c r="K349" s="38"/>
      <c r="L349" s="38"/>
      <c r="M349" s="38"/>
      <c r="N349" s="38">
        <v>0</v>
      </c>
      <c r="O349" s="38">
        <v>0</v>
      </c>
      <c r="P349" s="38">
        <v>0</v>
      </c>
      <c r="Q349" s="38">
        <v>1</v>
      </c>
      <c r="R349" s="38">
        <v>5.736</v>
      </c>
      <c r="S349" s="38">
        <v>520.81</v>
      </c>
    </row>
    <row r="350" spans="4:19" ht="12.75">
      <c r="D350" s="37" t="s">
        <v>789</v>
      </c>
      <c r="E350" s="38"/>
      <c r="F350" s="38"/>
      <c r="G350" s="38"/>
      <c r="H350" s="38">
        <v>1</v>
      </c>
      <c r="I350" s="38">
        <v>5.643</v>
      </c>
      <c r="J350" s="38">
        <v>577.92</v>
      </c>
      <c r="K350" s="38"/>
      <c r="L350" s="38"/>
      <c r="M350" s="38"/>
      <c r="N350" s="38">
        <v>2</v>
      </c>
      <c r="O350" s="38">
        <v>9.363</v>
      </c>
      <c r="P350" s="38">
        <v>1000.16</v>
      </c>
      <c r="Q350" s="38">
        <v>3</v>
      </c>
      <c r="R350" s="38">
        <v>15.006</v>
      </c>
      <c r="S350" s="38">
        <v>1578.08</v>
      </c>
    </row>
    <row r="351" spans="4:19" ht="12.75">
      <c r="D351" s="37" t="s">
        <v>657</v>
      </c>
      <c r="E351" s="38">
        <v>1</v>
      </c>
      <c r="F351" s="38">
        <v>5.402</v>
      </c>
      <c r="G351" s="38">
        <v>477.22</v>
      </c>
      <c r="H351" s="38">
        <v>4</v>
      </c>
      <c r="I351" s="38">
        <v>30.211</v>
      </c>
      <c r="J351" s="38">
        <v>1418.05</v>
      </c>
      <c r="K351" s="38">
        <v>32</v>
      </c>
      <c r="L351" s="38">
        <v>609.871</v>
      </c>
      <c r="M351" s="38">
        <v>13103.68</v>
      </c>
      <c r="N351" s="38">
        <v>4</v>
      </c>
      <c r="O351" s="38">
        <v>81.197</v>
      </c>
      <c r="P351" s="38">
        <v>2594.71</v>
      </c>
      <c r="Q351" s="38">
        <v>41</v>
      </c>
      <c r="R351" s="38">
        <v>726.6809999999999</v>
      </c>
      <c r="S351" s="38">
        <v>17593.66</v>
      </c>
    </row>
    <row r="352" spans="4:19" ht="12.75">
      <c r="D352" s="37" t="s">
        <v>337</v>
      </c>
      <c r="E352" s="38">
        <v>522</v>
      </c>
      <c r="F352" s="38">
        <v>6394.759</v>
      </c>
      <c r="G352" s="38">
        <v>492051.06</v>
      </c>
      <c r="H352" s="38">
        <v>1529</v>
      </c>
      <c r="I352" s="38">
        <v>23492.572</v>
      </c>
      <c r="J352" s="38">
        <v>2184380.28</v>
      </c>
      <c r="K352" s="38">
        <v>4274</v>
      </c>
      <c r="L352" s="38">
        <v>92177.087</v>
      </c>
      <c r="M352" s="38">
        <v>7123114.49</v>
      </c>
      <c r="N352" s="38">
        <v>11339</v>
      </c>
      <c r="O352" s="38">
        <v>238384.405</v>
      </c>
      <c r="P352" s="38">
        <v>14464891.94</v>
      </c>
      <c r="Q352" s="38">
        <v>17664</v>
      </c>
      <c r="R352" s="38">
        <v>360448.823</v>
      </c>
      <c r="S352" s="38">
        <v>24264437.77</v>
      </c>
    </row>
    <row r="353" spans="4:19" ht="12.75">
      <c r="D353" s="37" t="s">
        <v>658</v>
      </c>
      <c r="E353" s="38">
        <v>186</v>
      </c>
      <c r="F353" s="38">
        <v>1001.589</v>
      </c>
      <c r="G353" s="38">
        <v>95561.28</v>
      </c>
      <c r="H353" s="38">
        <v>1199</v>
      </c>
      <c r="I353" s="38">
        <v>14132.164</v>
      </c>
      <c r="J353" s="38">
        <v>1731723.83</v>
      </c>
      <c r="K353" s="38">
        <v>3209</v>
      </c>
      <c r="L353" s="38">
        <v>68991.814</v>
      </c>
      <c r="M353" s="38">
        <v>5732606.98</v>
      </c>
      <c r="N353" s="38">
        <v>10880</v>
      </c>
      <c r="O353" s="38">
        <v>229199.101</v>
      </c>
      <c r="P353" s="38">
        <v>13878527.03</v>
      </c>
      <c r="Q353" s="38">
        <v>15474</v>
      </c>
      <c r="R353" s="38">
        <v>313324.668</v>
      </c>
      <c r="S353" s="38">
        <v>21438419.12</v>
      </c>
    </row>
    <row r="354" spans="4:19" ht="12.75">
      <c r="D354" s="37" t="s">
        <v>659</v>
      </c>
      <c r="E354" s="38">
        <v>101</v>
      </c>
      <c r="F354" s="38">
        <v>497.136</v>
      </c>
      <c r="G354" s="38">
        <v>52012.9</v>
      </c>
      <c r="H354" s="38">
        <v>460</v>
      </c>
      <c r="I354" s="38">
        <v>6908.621</v>
      </c>
      <c r="J354" s="38">
        <v>1102630.35</v>
      </c>
      <c r="K354" s="38">
        <v>3202</v>
      </c>
      <c r="L354" s="38">
        <v>68916.87</v>
      </c>
      <c r="M354" s="38">
        <v>5729543.41</v>
      </c>
      <c r="N354" s="38">
        <v>10421</v>
      </c>
      <c r="O354" s="38">
        <v>223948.167</v>
      </c>
      <c r="P354" s="38">
        <v>13517549.84</v>
      </c>
      <c r="Q354" s="38">
        <v>14184</v>
      </c>
      <c r="R354" s="38">
        <v>300270.794</v>
      </c>
      <c r="S354" s="38">
        <v>20401736.5</v>
      </c>
    </row>
    <row r="355" spans="4:19" ht="12.75">
      <c r="D355" s="37" t="s">
        <v>660</v>
      </c>
      <c r="E355" s="38"/>
      <c r="F355" s="38"/>
      <c r="G355" s="38"/>
      <c r="H355" s="38">
        <v>443</v>
      </c>
      <c r="I355" s="38">
        <v>6786.136</v>
      </c>
      <c r="J355" s="38">
        <v>1088239.46</v>
      </c>
      <c r="K355" s="38">
        <v>2169</v>
      </c>
      <c r="L355" s="38">
        <v>46686.12</v>
      </c>
      <c r="M355" s="38">
        <v>3988695.64</v>
      </c>
      <c r="N355" s="38">
        <v>7882</v>
      </c>
      <c r="O355" s="38">
        <v>173787.325</v>
      </c>
      <c r="P355" s="38">
        <v>9834064.44</v>
      </c>
      <c r="Q355" s="38">
        <v>10494</v>
      </c>
      <c r="R355" s="38">
        <v>227259.581</v>
      </c>
      <c r="S355" s="38">
        <v>14910999.54</v>
      </c>
    </row>
    <row r="356" spans="4:19" ht="12.75">
      <c r="D356" s="37" t="s">
        <v>661</v>
      </c>
      <c r="E356" s="38"/>
      <c r="F356" s="38"/>
      <c r="G356" s="38"/>
      <c r="H356" s="38">
        <v>0</v>
      </c>
      <c r="I356" s="38">
        <v>0</v>
      </c>
      <c r="J356" s="38">
        <v>0</v>
      </c>
      <c r="K356" s="38">
        <v>1033</v>
      </c>
      <c r="L356" s="38">
        <v>22230.75</v>
      </c>
      <c r="M356" s="38">
        <v>1740847.77</v>
      </c>
      <c r="N356" s="38">
        <v>2462</v>
      </c>
      <c r="O356" s="38">
        <v>49375.75</v>
      </c>
      <c r="P356" s="38">
        <v>3615118.11</v>
      </c>
      <c r="Q356" s="38">
        <v>3495</v>
      </c>
      <c r="R356" s="38">
        <v>71606.5</v>
      </c>
      <c r="S356" s="38">
        <v>5355965.88</v>
      </c>
    </row>
    <row r="357" spans="4:19" ht="12.75">
      <c r="D357" s="37" t="s">
        <v>767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</row>
    <row r="358" spans="4:19" ht="12.75">
      <c r="D358" s="37" t="s">
        <v>662</v>
      </c>
      <c r="E358" s="38">
        <v>85</v>
      </c>
      <c r="F358" s="38">
        <v>504.453</v>
      </c>
      <c r="G358" s="38">
        <v>43548.38</v>
      </c>
      <c r="H358" s="38">
        <v>739</v>
      </c>
      <c r="I358" s="38">
        <v>7223.543</v>
      </c>
      <c r="J358" s="38">
        <v>629093.48</v>
      </c>
      <c r="K358" s="38">
        <v>7</v>
      </c>
      <c r="L358" s="38">
        <v>74.944</v>
      </c>
      <c r="M358" s="38">
        <v>3063.57</v>
      </c>
      <c r="N358" s="38">
        <v>459</v>
      </c>
      <c r="O358" s="38">
        <v>5250.934</v>
      </c>
      <c r="P358" s="38">
        <v>360977.19</v>
      </c>
      <c r="Q358" s="38">
        <v>1290</v>
      </c>
      <c r="R358" s="38">
        <v>13053.874</v>
      </c>
      <c r="S358" s="38">
        <v>1036682.6199999999</v>
      </c>
    </row>
    <row r="359" spans="4:19" ht="12.75">
      <c r="D359" s="37" t="s">
        <v>663</v>
      </c>
      <c r="E359" s="38"/>
      <c r="F359" s="38"/>
      <c r="G359" s="38"/>
      <c r="H359" s="38">
        <v>5</v>
      </c>
      <c r="I359" s="38">
        <v>18.252</v>
      </c>
      <c r="J359" s="38">
        <v>4698.74</v>
      </c>
      <c r="K359" s="38"/>
      <c r="L359" s="38"/>
      <c r="M359" s="38"/>
      <c r="N359" s="38">
        <v>111</v>
      </c>
      <c r="O359" s="38">
        <v>768.009</v>
      </c>
      <c r="P359" s="38">
        <v>62626.08</v>
      </c>
      <c r="Q359" s="38">
        <v>116</v>
      </c>
      <c r="R359" s="38">
        <v>786.261</v>
      </c>
      <c r="S359" s="38">
        <v>67324.82</v>
      </c>
    </row>
    <row r="360" spans="4:19" ht="12.75">
      <c r="D360" s="37" t="s">
        <v>768</v>
      </c>
      <c r="E360" s="38"/>
      <c r="F360" s="38"/>
      <c r="G360" s="38"/>
      <c r="H360" s="38">
        <v>6</v>
      </c>
      <c r="I360" s="38">
        <v>106.328</v>
      </c>
      <c r="J360" s="38">
        <v>8572.26</v>
      </c>
      <c r="K360" s="38"/>
      <c r="L360" s="38"/>
      <c r="M360" s="38"/>
      <c r="N360" s="38"/>
      <c r="O360" s="38"/>
      <c r="P360" s="38"/>
      <c r="Q360" s="38">
        <v>6</v>
      </c>
      <c r="R360" s="38">
        <v>106.328</v>
      </c>
      <c r="S360" s="38">
        <v>8572.26</v>
      </c>
    </row>
    <row r="361" spans="4:19" ht="12.75">
      <c r="D361" s="37" t="s">
        <v>664</v>
      </c>
      <c r="E361" s="38"/>
      <c r="F361" s="38"/>
      <c r="G361" s="38"/>
      <c r="H361" s="38">
        <v>3</v>
      </c>
      <c r="I361" s="38">
        <v>25.536</v>
      </c>
      <c r="J361" s="38">
        <v>2916.59</v>
      </c>
      <c r="K361" s="38"/>
      <c r="L361" s="38"/>
      <c r="M361" s="38"/>
      <c r="N361" s="38">
        <v>1</v>
      </c>
      <c r="O361" s="38">
        <v>3.043</v>
      </c>
      <c r="P361" s="38">
        <v>651.44</v>
      </c>
      <c r="Q361" s="38">
        <v>4</v>
      </c>
      <c r="R361" s="38">
        <v>28.579</v>
      </c>
      <c r="S361" s="38">
        <v>3568.03</v>
      </c>
    </row>
    <row r="362" spans="4:19" ht="12.75">
      <c r="D362" s="37" t="s">
        <v>665</v>
      </c>
      <c r="E362" s="38">
        <v>336</v>
      </c>
      <c r="F362" s="38">
        <v>5393.17</v>
      </c>
      <c r="G362" s="38">
        <v>396489.78</v>
      </c>
      <c r="H362" s="38">
        <v>315</v>
      </c>
      <c r="I362" s="38">
        <v>9160.223</v>
      </c>
      <c r="J362" s="38">
        <v>437179.82</v>
      </c>
      <c r="K362" s="38">
        <v>1060</v>
      </c>
      <c r="L362" s="38">
        <v>23118.54</v>
      </c>
      <c r="M362" s="38">
        <v>1388068.42</v>
      </c>
      <c r="N362" s="38">
        <v>443</v>
      </c>
      <c r="O362" s="38">
        <v>9077.078</v>
      </c>
      <c r="P362" s="38">
        <v>577167.05</v>
      </c>
      <c r="Q362" s="38">
        <v>2154</v>
      </c>
      <c r="R362" s="38">
        <v>46749.011000000006</v>
      </c>
      <c r="S362" s="38">
        <v>2798905.0700000003</v>
      </c>
    </row>
    <row r="363" spans="4:19" ht="12.75">
      <c r="D363" s="37" t="s">
        <v>666</v>
      </c>
      <c r="E363" s="38">
        <v>325</v>
      </c>
      <c r="F363" s="38">
        <v>4839.168</v>
      </c>
      <c r="G363" s="38">
        <v>358066.76</v>
      </c>
      <c r="H363" s="38">
        <v>292</v>
      </c>
      <c r="I363" s="38">
        <v>7311.72</v>
      </c>
      <c r="J363" s="38">
        <v>383030.49</v>
      </c>
      <c r="K363" s="38">
        <v>1053</v>
      </c>
      <c r="L363" s="38">
        <v>22865.039</v>
      </c>
      <c r="M363" s="38">
        <v>1367016.45</v>
      </c>
      <c r="N363" s="38">
        <v>436</v>
      </c>
      <c r="O363" s="38">
        <v>8119.68</v>
      </c>
      <c r="P363" s="38">
        <v>537009.9</v>
      </c>
      <c r="Q363" s="38">
        <v>2106</v>
      </c>
      <c r="R363" s="38">
        <v>43135.606999999996</v>
      </c>
      <c r="S363" s="38">
        <v>2645123.6</v>
      </c>
    </row>
    <row r="364" spans="4:19" ht="12.75">
      <c r="D364" s="37" t="s">
        <v>667</v>
      </c>
      <c r="E364" s="38"/>
      <c r="F364" s="38"/>
      <c r="G364" s="38"/>
      <c r="H364" s="38">
        <v>1</v>
      </c>
      <c r="I364" s="38">
        <v>1.391</v>
      </c>
      <c r="J364" s="38">
        <v>510.51</v>
      </c>
      <c r="K364" s="38"/>
      <c r="L364" s="38"/>
      <c r="M364" s="38"/>
      <c r="N364" s="38">
        <v>14</v>
      </c>
      <c r="O364" s="38">
        <v>95.376</v>
      </c>
      <c r="P364" s="38">
        <v>8176.05</v>
      </c>
      <c r="Q364" s="38">
        <v>15</v>
      </c>
      <c r="R364" s="38">
        <v>96.76700000000001</v>
      </c>
      <c r="S364" s="38">
        <v>8686.56</v>
      </c>
    </row>
    <row r="365" spans="4:19" ht="12.75">
      <c r="D365" s="37" t="s">
        <v>668</v>
      </c>
      <c r="E365" s="38"/>
      <c r="F365" s="38"/>
      <c r="G365" s="38"/>
      <c r="H365" s="38">
        <v>5</v>
      </c>
      <c r="I365" s="38">
        <v>66.93</v>
      </c>
      <c r="J365" s="38">
        <v>3477.27</v>
      </c>
      <c r="K365" s="38">
        <v>5</v>
      </c>
      <c r="L365" s="38">
        <v>66.733</v>
      </c>
      <c r="M365" s="38">
        <v>2439.09</v>
      </c>
      <c r="N365" s="38">
        <v>1</v>
      </c>
      <c r="O365" s="38">
        <v>9.807</v>
      </c>
      <c r="P365" s="38">
        <v>370.37</v>
      </c>
      <c r="Q365" s="38">
        <v>11</v>
      </c>
      <c r="R365" s="38">
        <v>143.47</v>
      </c>
      <c r="S365" s="38">
        <v>6286.7300000000005</v>
      </c>
    </row>
    <row r="366" spans="4:19" ht="12.75">
      <c r="D366" s="37" t="s">
        <v>669</v>
      </c>
      <c r="E366" s="38">
        <v>1</v>
      </c>
      <c r="F366" s="38">
        <v>4.6</v>
      </c>
      <c r="G366" s="38">
        <v>382.62</v>
      </c>
      <c r="H366" s="38">
        <v>11</v>
      </c>
      <c r="I366" s="38">
        <v>91.442</v>
      </c>
      <c r="J366" s="38">
        <v>8668.7</v>
      </c>
      <c r="K366" s="38"/>
      <c r="L366" s="38"/>
      <c r="M366" s="38"/>
      <c r="N366" s="38">
        <v>14</v>
      </c>
      <c r="O366" s="38">
        <v>130.793</v>
      </c>
      <c r="P366" s="38">
        <v>9043.76</v>
      </c>
      <c r="Q366" s="38">
        <v>26</v>
      </c>
      <c r="R366" s="38">
        <v>226.83499999999998</v>
      </c>
      <c r="S366" s="38">
        <v>18095.08</v>
      </c>
    </row>
    <row r="367" spans="4:19" ht="12.75">
      <c r="D367" s="37" t="s">
        <v>769</v>
      </c>
      <c r="E367" s="38"/>
      <c r="F367" s="38"/>
      <c r="G367" s="38"/>
      <c r="H367" s="38">
        <v>3</v>
      </c>
      <c r="I367" s="38">
        <v>52.056</v>
      </c>
      <c r="J367" s="38">
        <v>3796.54</v>
      </c>
      <c r="K367" s="38"/>
      <c r="L367" s="38"/>
      <c r="M367" s="38"/>
      <c r="N367" s="38"/>
      <c r="O367" s="38"/>
      <c r="P367" s="38"/>
      <c r="Q367" s="38">
        <v>3</v>
      </c>
      <c r="R367" s="38">
        <v>52.056</v>
      </c>
      <c r="S367" s="38">
        <v>3796.54</v>
      </c>
    </row>
    <row r="368" spans="4:19" ht="12.75">
      <c r="D368" s="37" t="s">
        <v>790</v>
      </c>
      <c r="E368" s="38"/>
      <c r="F368" s="38"/>
      <c r="G368" s="38"/>
      <c r="H368" s="38"/>
      <c r="I368" s="38"/>
      <c r="J368" s="38"/>
      <c r="K368" s="38"/>
      <c r="L368" s="38"/>
      <c r="M368" s="38"/>
      <c r="N368" s="38">
        <v>1</v>
      </c>
      <c r="O368" s="38">
        <v>21.805</v>
      </c>
      <c r="P368" s="38">
        <v>473.68</v>
      </c>
      <c r="Q368" s="38">
        <v>1</v>
      </c>
      <c r="R368" s="38">
        <v>21.805</v>
      </c>
      <c r="S368" s="38">
        <v>473.68</v>
      </c>
    </row>
    <row r="369" spans="4:19" ht="12.75">
      <c r="D369" s="37" t="s">
        <v>670</v>
      </c>
      <c r="E369" s="38">
        <v>1</v>
      </c>
      <c r="F369" s="38">
        <v>4.6</v>
      </c>
      <c r="G369" s="38">
        <v>382.62</v>
      </c>
      <c r="H369" s="38">
        <v>8</v>
      </c>
      <c r="I369" s="38">
        <v>39.386</v>
      </c>
      <c r="J369" s="38">
        <v>4872.16</v>
      </c>
      <c r="K369" s="38"/>
      <c r="L369" s="38"/>
      <c r="M369" s="38"/>
      <c r="N369" s="38">
        <v>13</v>
      </c>
      <c r="O369" s="38">
        <v>108.988</v>
      </c>
      <c r="P369" s="38">
        <v>8570.08</v>
      </c>
      <c r="Q369" s="38">
        <v>22</v>
      </c>
      <c r="R369" s="38">
        <v>152.974</v>
      </c>
      <c r="S369" s="38">
        <v>13824.86</v>
      </c>
    </row>
    <row r="370" spans="4:19" ht="12.75">
      <c r="D370" s="37" t="s">
        <v>671</v>
      </c>
      <c r="E370" s="38"/>
      <c r="F370" s="38"/>
      <c r="G370" s="38"/>
      <c r="H370" s="38"/>
      <c r="I370" s="38"/>
      <c r="J370" s="38"/>
      <c r="K370" s="38"/>
      <c r="L370" s="38"/>
      <c r="M370" s="38"/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8">
        <v>0</v>
      </c>
    </row>
    <row r="371" spans="4:19" ht="12.75">
      <c r="D371" s="37" t="s">
        <v>672</v>
      </c>
      <c r="E371" s="38">
        <v>1</v>
      </c>
      <c r="F371" s="38">
        <v>21.75</v>
      </c>
      <c r="G371" s="38">
        <v>536.4</v>
      </c>
      <c r="H371" s="38">
        <v>91</v>
      </c>
      <c r="I371" s="38">
        <v>916.223</v>
      </c>
      <c r="J371" s="38">
        <v>67865.08</v>
      </c>
      <c r="K371" s="38">
        <v>58</v>
      </c>
      <c r="L371" s="38">
        <v>555.993</v>
      </c>
      <c r="M371" s="38">
        <v>22239.82</v>
      </c>
      <c r="N371" s="38">
        <v>100</v>
      </c>
      <c r="O371" s="38">
        <v>752.311</v>
      </c>
      <c r="P371" s="38">
        <v>50778.45</v>
      </c>
      <c r="Q371" s="38">
        <v>250</v>
      </c>
      <c r="R371" s="38">
        <v>2246.277</v>
      </c>
      <c r="S371" s="38">
        <v>141419.75</v>
      </c>
    </row>
    <row r="372" spans="4:19" ht="12.75">
      <c r="D372" s="37" t="s">
        <v>791</v>
      </c>
      <c r="E372" s="38"/>
      <c r="F372" s="38"/>
      <c r="G372" s="38"/>
      <c r="H372" s="38">
        <v>8</v>
      </c>
      <c r="I372" s="38">
        <v>78.08</v>
      </c>
      <c r="J372" s="38">
        <v>9290.08</v>
      </c>
      <c r="K372" s="38"/>
      <c r="L372" s="38"/>
      <c r="M372" s="38"/>
      <c r="N372" s="38"/>
      <c r="O372" s="38"/>
      <c r="P372" s="38"/>
      <c r="Q372" s="38">
        <v>8</v>
      </c>
      <c r="R372" s="38">
        <v>78.08</v>
      </c>
      <c r="S372" s="38">
        <v>9290.08</v>
      </c>
    </row>
    <row r="373" spans="4:19" ht="12.75">
      <c r="D373" s="37" t="s">
        <v>673</v>
      </c>
      <c r="E373" s="38">
        <v>1</v>
      </c>
      <c r="F373" s="38">
        <v>21.75</v>
      </c>
      <c r="G373" s="38">
        <v>536.4</v>
      </c>
      <c r="H373" s="38">
        <v>55</v>
      </c>
      <c r="I373" s="38">
        <v>364.984</v>
      </c>
      <c r="J373" s="38">
        <v>35935.07</v>
      </c>
      <c r="K373" s="38">
        <v>50</v>
      </c>
      <c r="L373" s="38">
        <v>420.302</v>
      </c>
      <c r="M373" s="38">
        <v>17926.76</v>
      </c>
      <c r="N373" s="38">
        <v>83</v>
      </c>
      <c r="O373" s="38">
        <v>539.842</v>
      </c>
      <c r="P373" s="38">
        <v>39256.66</v>
      </c>
      <c r="Q373" s="38">
        <v>189</v>
      </c>
      <c r="R373" s="38">
        <v>1346.8780000000002</v>
      </c>
      <c r="S373" s="38">
        <v>93654.89</v>
      </c>
    </row>
    <row r="374" spans="4:19" ht="12.75">
      <c r="D374" s="37" t="s">
        <v>674</v>
      </c>
      <c r="E374" s="38">
        <v>1</v>
      </c>
      <c r="F374" s="38">
        <v>21.75</v>
      </c>
      <c r="G374" s="38">
        <v>536.4</v>
      </c>
      <c r="H374" s="38">
        <v>38</v>
      </c>
      <c r="I374" s="38">
        <v>246.796</v>
      </c>
      <c r="J374" s="38">
        <v>26599.35</v>
      </c>
      <c r="K374" s="38">
        <v>11</v>
      </c>
      <c r="L374" s="38">
        <v>192.241</v>
      </c>
      <c r="M374" s="38">
        <v>4950.5</v>
      </c>
      <c r="N374" s="38">
        <v>26</v>
      </c>
      <c r="O374" s="38">
        <v>168.179</v>
      </c>
      <c r="P374" s="38">
        <v>15941.66</v>
      </c>
      <c r="Q374" s="38">
        <v>76</v>
      </c>
      <c r="R374" s="38">
        <v>628.966</v>
      </c>
      <c r="S374" s="38">
        <v>48027.91</v>
      </c>
    </row>
    <row r="375" spans="4:19" ht="12.75">
      <c r="D375" s="37" t="s">
        <v>742</v>
      </c>
      <c r="E375" s="38"/>
      <c r="F375" s="38"/>
      <c r="G375" s="38"/>
      <c r="H375" s="38">
        <v>1</v>
      </c>
      <c r="I375" s="38">
        <v>8.626</v>
      </c>
      <c r="J375" s="38">
        <v>511.65</v>
      </c>
      <c r="K375" s="38"/>
      <c r="L375" s="38"/>
      <c r="M375" s="38"/>
      <c r="N375" s="38">
        <v>1</v>
      </c>
      <c r="O375" s="38">
        <v>6.337</v>
      </c>
      <c r="P375" s="38">
        <v>695.78</v>
      </c>
      <c r="Q375" s="38">
        <v>2</v>
      </c>
      <c r="R375" s="38">
        <v>14.963</v>
      </c>
      <c r="S375" s="38">
        <v>1207.4299999999998</v>
      </c>
    </row>
    <row r="376" spans="4:19" ht="12.75">
      <c r="D376" s="37" t="s">
        <v>770</v>
      </c>
      <c r="E376" s="38"/>
      <c r="F376" s="38"/>
      <c r="G376" s="38"/>
      <c r="H376" s="38">
        <v>1</v>
      </c>
      <c r="I376" s="38">
        <v>15.893</v>
      </c>
      <c r="J376" s="38">
        <v>975.07</v>
      </c>
      <c r="K376" s="38"/>
      <c r="L376" s="38"/>
      <c r="M376" s="38"/>
      <c r="N376" s="38">
        <v>2</v>
      </c>
      <c r="O376" s="38">
        <v>41.6</v>
      </c>
      <c r="P376" s="38">
        <v>1279.95</v>
      </c>
      <c r="Q376" s="38">
        <v>3</v>
      </c>
      <c r="R376" s="38">
        <v>57.493</v>
      </c>
      <c r="S376" s="38">
        <v>2255.02</v>
      </c>
    </row>
    <row r="377" spans="4:19" ht="12.75">
      <c r="D377" s="37" t="s">
        <v>675</v>
      </c>
      <c r="E377" s="38"/>
      <c r="F377" s="38"/>
      <c r="G377" s="38"/>
      <c r="H377" s="38">
        <v>26</v>
      </c>
      <c r="I377" s="38">
        <v>448.64</v>
      </c>
      <c r="J377" s="38">
        <v>21153.21</v>
      </c>
      <c r="K377" s="38">
        <v>8</v>
      </c>
      <c r="L377" s="38">
        <v>135.691</v>
      </c>
      <c r="M377" s="38">
        <v>4313.06</v>
      </c>
      <c r="N377" s="38">
        <v>14</v>
      </c>
      <c r="O377" s="38">
        <v>164.532</v>
      </c>
      <c r="P377" s="38">
        <v>9546.06</v>
      </c>
      <c r="Q377" s="38">
        <v>48</v>
      </c>
      <c r="R377" s="38">
        <v>748.863</v>
      </c>
      <c r="S377" s="38">
        <v>35012.33</v>
      </c>
    </row>
    <row r="378" spans="4:19" ht="12.75">
      <c r="D378" s="37" t="s">
        <v>306</v>
      </c>
      <c r="E378" s="38">
        <v>2121</v>
      </c>
      <c r="F378" s="38">
        <v>203326.777</v>
      </c>
      <c r="G378" s="38">
        <v>4756834.41</v>
      </c>
      <c r="H378" s="38">
        <v>2376</v>
      </c>
      <c r="I378" s="38">
        <v>224177.555</v>
      </c>
      <c r="J378" s="38">
        <v>4302707.2</v>
      </c>
      <c r="K378" s="38">
        <v>1540</v>
      </c>
      <c r="L378" s="38">
        <v>123699.364</v>
      </c>
      <c r="M378" s="38">
        <v>2928017.02</v>
      </c>
      <c r="N378" s="38">
        <v>578</v>
      </c>
      <c r="O378" s="38">
        <v>25445.755</v>
      </c>
      <c r="P378" s="38">
        <v>534891.31</v>
      </c>
      <c r="Q378" s="38">
        <v>6615</v>
      </c>
      <c r="R378" s="38">
        <v>576649.451</v>
      </c>
      <c r="S378" s="38">
        <v>12522449.94</v>
      </c>
    </row>
    <row r="379" spans="4:19" ht="12.75">
      <c r="D379" s="37" t="s">
        <v>676</v>
      </c>
      <c r="E379" s="38">
        <v>647</v>
      </c>
      <c r="F379" s="38">
        <v>73738.749</v>
      </c>
      <c r="G379" s="38">
        <v>1800775.67</v>
      </c>
      <c r="H379" s="38">
        <v>464</v>
      </c>
      <c r="I379" s="38">
        <v>48177.605</v>
      </c>
      <c r="J379" s="38">
        <v>614764.78</v>
      </c>
      <c r="K379" s="38">
        <v>71</v>
      </c>
      <c r="L379" s="38">
        <v>7827.589</v>
      </c>
      <c r="M379" s="38">
        <v>222615.38</v>
      </c>
      <c r="N379" s="38">
        <v>98</v>
      </c>
      <c r="O379" s="38">
        <v>1901.09</v>
      </c>
      <c r="P379" s="38">
        <v>29086.24</v>
      </c>
      <c r="Q379" s="38">
        <v>1280</v>
      </c>
      <c r="R379" s="38">
        <v>131645.033</v>
      </c>
      <c r="S379" s="38">
        <v>2667242.0700000003</v>
      </c>
    </row>
    <row r="380" spans="4:19" ht="12.75">
      <c r="D380" s="37" t="s">
        <v>677</v>
      </c>
      <c r="E380" s="38">
        <v>1474</v>
      </c>
      <c r="F380" s="38">
        <v>129588.028</v>
      </c>
      <c r="G380" s="38">
        <v>2956058.74</v>
      </c>
      <c r="H380" s="38">
        <v>1912</v>
      </c>
      <c r="I380" s="38">
        <v>175999.95</v>
      </c>
      <c r="J380" s="38">
        <v>3687942.42</v>
      </c>
      <c r="K380" s="38">
        <v>1469</v>
      </c>
      <c r="L380" s="38">
        <v>115871.775</v>
      </c>
      <c r="M380" s="38">
        <v>2705401.64</v>
      </c>
      <c r="N380" s="38">
        <v>480</v>
      </c>
      <c r="O380" s="38">
        <v>23544.665</v>
      </c>
      <c r="P380" s="38">
        <v>505805.07</v>
      </c>
      <c r="Q380" s="38">
        <v>5335</v>
      </c>
      <c r="R380" s="38">
        <v>445004.418</v>
      </c>
      <c r="S380" s="38">
        <v>9855207.870000001</v>
      </c>
    </row>
    <row r="381" spans="4:19" ht="12.75">
      <c r="D381" s="37" t="s">
        <v>678</v>
      </c>
      <c r="E381" s="38">
        <v>1449</v>
      </c>
      <c r="F381" s="38">
        <v>127746.768</v>
      </c>
      <c r="G381" s="38">
        <v>2920942.75</v>
      </c>
      <c r="H381" s="38">
        <v>1166</v>
      </c>
      <c r="I381" s="38">
        <v>101231.919</v>
      </c>
      <c r="J381" s="38">
        <v>2457585.06</v>
      </c>
      <c r="K381" s="38">
        <v>1375</v>
      </c>
      <c r="L381" s="38">
        <v>114621.511</v>
      </c>
      <c r="M381" s="38">
        <v>2648288.99</v>
      </c>
      <c r="N381" s="38">
        <v>421</v>
      </c>
      <c r="O381" s="38">
        <v>20085.702</v>
      </c>
      <c r="P381" s="38">
        <v>396901.88</v>
      </c>
      <c r="Q381" s="38">
        <v>4411</v>
      </c>
      <c r="R381" s="38">
        <v>363685.89999999997</v>
      </c>
      <c r="S381" s="38">
        <v>8423718.680000002</v>
      </c>
    </row>
    <row r="382" spans="4:19" ht="12.75">
      <c r="D382" s="37" t="s">
        <v>679</v>
      </c>
      <c r="E382" s="38">
        <v>1449</v>
      </c>
      <c r="F382" s="38">
        <v>127746.768</v>
      </c>
      <c r="G382" s="38">
        <v>2920942.75</v>
      </c>
      <c r="H382" s="38">
        <v>1165</v>
      </c>
      <c r="I382" s="38">
        <v>101210.919</v>
      </c>
      <c r="J382" s="38">
        <v>2457091.76</v>
      </c>
      <c r="K382" s="38">
        <v>1268</v>
      </c>
      <c r="L382" s="38">
        <v>111686.117</v>
      </c>
      <c r="M382" s="38">
        <v>2594626.23</v>
      </c>
      <c r="N382" s="38">
        <v>183</v>
      </c>
      <c r="O382" s="38">
        <v>15222.125</v>
      </c>
      <c r="P382" s="38">
        <v>303592.34</v>
      </c>
      <c r="Q382" s="38">
        <v>4065</v>
      </c>
      <c r="R382" s="38">
        <v>355865.929</v>
      </c>
      <c r="S382" s="38">
        <v>8276253.08</v>
      </c>
    </row>
    <row r="383" spans="4:19" ht="12.75">
      <c r="D383" s="37" t="s">
        <v>680</v>
      </c>
      <c r="E383" s="38">
        <v>1</v>
      </c>
      <c r="F383" s="38">
        <v>17.5</v>
      </c>
      <c r="G383" s="38">
        <v>543.6</v>
      </c>
      <c r="H383" s="38">
        <v>23</v>
      </c>
      <c r="I383" s="38">
        <v>479.954</v>
      </c>
      <c r="J383" s="38">
        <v>12650.05</v>
      </c>
      <c r="K383" s="38">
        <v>54</v>
      </c>
      <c r="L383" s="38">
        <v>1134</v>
      </c>
      <c r="M383" s="38">
        <v>26953.47</v>
      </c>
      <c r="N383" s="38">
        <v>0</v>
      </c>
      <c r="O383" s="38">
        <v>0</v>
      </c>
      <c r="P383" s="38">
        <v>0</v>
      </c>
      <c r="Q383" s="38">
        <v>78</v>
      </c>
      <c r="R383" s="38">
        <v>1631.454</v>
      </c>
      <c r="S383" s="38">
        <v>40147.12</v>
      </c>
    </row>
    <row r="384" spans="4:19" ht="12.75">
      <c r="D384" s="37" t="s">
        <v>681</v>
      </c>
      <c r="E384" s="38"/>
      <c r="F384" s="38"/>
      <c r="G384" s="38"/>
      <c r="H384" s="38">
        <v>26</v>
      </c>
      <c r="I384" s="38">
        <v>2404.243</v>
      </c>
      <c r="J384" s="38">
        <v>87782.28</v>
      </c>
      <c r="K384" s="38">
        <v>66</v>
      </c>
      <c r="L384" s="38">
        <v>1361.677</v>
      </c>
      <c r="M384" s="38">
        <v>21981.1</v>
      </c>
      <c r="N384" s="38">
        <v>21</v>
      </c>
      <c r="O384" s="38">
        <v>363.162</v>
      </c>
      <c r="P384" s="38">
        <v>24278.51</v>
      </c>
      <c r="Q384" s="38">
        <v>113</v>
      </c>
      <c r="R384" s="38">
        <v>4129.082</v>
      </c>
      <c r="S384" s="38">
        <v>134041.89</v>
      </c>
    </row>
    <row r="385" spans="4:19" ht="12.75">
      <c r="D385" s="37" t="s">
        <v>682</v>
      </c>
      <c r="E385" s="38"/>
      <c r="F385" s="38"/>
      <c r="G385" s="38"/>
      <c r="H385" s="38">
        <v>1</v>
      </c>
      <c r="I385" s="38">
        <v>7.665</v>
      </c>
      <c r="J385" s="38">
        <v>819.16</v>
      </c>
      <c r="K385" s="38">
        <v>1</v>
      </c>
      <c r="L385" s="38">
        <v>20.175</v>
      </c>
      <c r="M385" s="38">
        <v>631.02</v>
      </c>
      <c r="N385" s="38">
        <v>3</v>
      </c>
      <c r="O385" s="38">
        <v>44.934</v>
      </c>
      <c r="P385" s="38">
        <v>1452.93</v>
      </c>
      <c r="Q385" s="38">
        <v>5</v>
      </c>
      <c r="R385" s="38">
        <v>72.774</v>
      </c>
      <c r="S385" s="38">
        <v>2903.1099999999997</v>
      </c>
    </row>
    <row r="386" spans="4:19" ht="12.75">
      <c r="D386" s="37" t="s">
        <v>683</v>
      </c>
      <c r="E386" s="38">
        <v>1</v>
      </c>
      <c r="F386" s="38">
        <v>9.93</v>
      </c>
      <c r="G386" s="38">
        <v>518.7</v>
      </c>
      <c r="H386" s="38">
        <v>41</v>
      </c>
      <c r="I386" s="38">
        <v>397.456</v>
      </c>
      <c r="J386" s="38">
        <v>39341.74</v>
      </c>
      <c r="K386" s="38">
        <v>3</v>
      </c>
      <c r="L386" s="38">
        <v>31.604</v>
      </c>
      <c r="M386" s="38">
        <v>894.97</v>
      </c>
      <c r="N386" s="38">
        <v>11</v>
      </c>
      <c r="O386" s="38">
        <v>181.751</v>
      </c>
      <c r="P386" s="38">
        <v>5999.51</v>
      </c>
      <c r="Q386" s="38">
        <v>56</v>
      </c>
      <c r="R386" s="38">
        <v>620.741</v>
      </c>
      <c r="S386" s="38">
        <v>46754.92</v>
      </c>
    </row>
    <row r="387" spans="4:19" ht="12.75">
      <c r="D387" s="37" t="s">
        <v>684</v>
      </c>
      <c r="E387" s="38">
        <v>1</v>
      </c>
      <c r="F387" s="38">
        <v>9.93</v>
      </c>
      <c r="G387" s="38">
        <v>518.7</v>
      </c>
      <c r="H387" s="38">
        <v>41</v>
      </c>
      <c r="I387" s="38">
        <v>397.456</v>
      </c>
      <c r="J387" s="38">
        <v>39341.74</v>
      </c>
      <c r="K387" s="38">
        <v>3</v>
      </c>
      <c r="L387" s="38">
        <v>31.604</v>
      </c>
      <c r="M387" s="38">
        <v>894.97</v>
      </c>
      <c r="N387" s="38">
        <v>11</v>
      </c>
      <c r="O387" s="38">
        <v>181.751</v>
      </c>
      <c r="P387" s="38">
        <v>5999.51</v>
      </c>
      <c r="Q387" s="38">
        <v>56</v>
      </c>
      <c r="R387" s="38">
        <v>620.741</v>
      </c>
      <c r="S387" s="38">
        <v>46754.92</v>
      </c>
    </row>
    <row r="388" spans="4:19" ht="12.75">
      <c r="D388" s="37" t="s">
        <v>771</v>
      </c>
      <c r="E388" s="38"/>
      <c r="F388" s="38"/>
      <c r="G388" s="38"/>
      <c r="H388" s="38"/>
      <c r="I388" s="38"/>
      <c r="J388" s="38"/>
      <c r="K388" s="38"/>
      <c r="L388" s="38"/>
      <c r="M388" s="38"/>
      <c r="N388" s="38">
        <v>4</v>
      </c>
      <c r="O388" s="38">
        <v>63.573</v>
      </c>
      <c r="P388" s="38">
        <v>2442.09</v>
      </c>
      <c r="Q388" s="38">
        <v>4</v>
      </c>
      <c r="R388" s="38">
        <v>63.573</v>
      </c>
      <c r="S388" s="38">
        <v>2442.09</v>
      </c>
    </row>
    <row r="389" spans="4:19" ht="12.75">
      <c r="D389" s="37" t="s">
        <v>685</v>
      </c>
      <c r="E389" s="38"/>
      <c r="F389" s="38"/>
      <c r="G389" s="38"/>
      <c r="H389" s="38">
        <v>20</v>
      </c>
      <c r="I389" s="38">
        <v>191.183</v>
      </c>
      <c r="J389" s="38">
        <v>25949.33</v>
      </c>
      <c r="K389" s="38"/>
      <c r="L389" s="38"/>
      <c r="M389" s="38"/>
      <c r="N389" s="38">
        <v>1</v>
      </c>
      <c r="O389" s="38">
        <v>4</v>
      </c>
      <c r="P389" s="38">
        <v>500.2</v>
      </c>
      <c r="Q389" s="38">
        <v>21</v>
      </c>
      <c r="R389" s="38">
        <v>195.183</v>
      </c>
      <c r="S389" s="38">
        <v>26449.530000000002</v>
      </c>
    </row>
    <row r="390" spans="4:19" ht="12.75">
      <c r="D390" s="37" t="s">
        <v>686</v>
      </c>
      <c r="E390" s="38"/>
      <c r="F390" s="38"/>
      <c r="G390" s="38"/>
      <c r="H390" s="38">
        <v>6</v>
      </c>
      <c r="I390" s="38">
        <v>98.103</v>
      </c>
      <c r="J390" s="38">
        <v>5843.96</v>
      </c>
      <c r="K390" s="38">
        <v>1</v>
      </c>
      <c r="L390" s="38">
        <v>19.924</v>
      </c>
      <c r="M390" s="38">
        <v>155.97</v>
      </c>
      <c r="N390" s="38">
        <v>5</v>
      </c>
      <c r="O390" s="38">
        <v>94.178</v>
      </c>
      <c r="P390" s="38">
        <v>2567.85</v>
      </c>
      <c r="Q390" s="38">
        <v>12</v>
      </c>
      <c r="R390" s="38">
        <v>212.20499999999998</v>
      </c>
      <c r="S390" s="38">
        <v>8567.78</v>
      </c>
    </row>
    <row r="391" spans="4:19" ht="12.75">
      <c r="D391" s="37" t="s">
        <v>792</v>
      </c>
      <c r="E391" s="38"/>
      <c r="F391" s="38"/>
      <c r="G391" s="38"/>
      <c r="H391" s="38"/>
      <c r="I391" s="38"/>
      <c r="J391" s="38"/>
      <c r="K391" s="38"/>
      <c r="L391" s="38"/>
      <c r="M391" s="38"/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8">
        <v>0</v>
      </c>
    </row>
    <row r="392" spans="4:19" ht="12.75">
      <c r="D392" s="37" t="s">
        <v>687</v>
      </c>
      <c r="E392" s="38">
        <v>1018</v>
      </c>
      <c r="F392" s="38">
        <v>1.018</v>
      </c>
      <c r="G392" s="38">
        <v>231941.56</v>
      </c>
      <c r="H392" s="38">
        <v>8972</v>
      </c>
      <c r="I392" s="38">
        <v>58.699</v>
      </c>
      <c r="J392" s="38">
        <v>2408085.1</v>
      </c>
      <c r="K392" s="38">
        <v>746</v>
      </c>
      <c r="L392" s="38">
        <v>0.746</v>
      </c>
      <c r="M392" s="38">
        <v>45511.73</v>
      </c>
      <c r="N392" s="38">
        <v>36</v>
      </c>
      <c r="O392" s="44">
        <v>30</v>
      </c>
      <c r="P392" s="44">
        <v>11603</v>
      </c>
      <c r="Q392" s="38">
        <v>10772</v>
      </c>
      <c r="R392" s="38">
        <v>90.463</v>
      </c>
      <c r="S392" s="38">
        <v>2697141.39</v>
      </c>
    </row>
    <row r="393" spans="4:19" ht="12.75">
      <c r="D393" s="37" t="s">
        <v>743</v>
      </c>
      <c r="E393" s="38"/>
      <c r="F393" s="38"/>
      <c r="G393" s="38"/>
      <c r="H393" s="38">
        <v>2</v>
      </c>
      <c r="I393" s="38">
        <v>18.481</v>
      </c>
      <c r="J393" s="38">
        <v>1512.21</v>
      </c>
      <c r="K393" s="38">
        <v>1</v>
      </c>
      <c r="L393" s="38">
        <v>0.001</v>
      </c>
      <c r="M393" s="38">
        <v>109.7</v>
      </c>
      <c r="N393" s="38">
        <v>0</v>
      </c>
      <c r="O393" s="44">
        <v>30.015</v>
      </c>
      <c r="P393" s="44">
        <v>0</v>
      </c>
      <c r="Q393" s="38">
        <v>3</v>
      </c>
      <c r="R393" s="38">
        <v>48.497</v>
      </c>
      <c r="S393" s="38">
        <v>1621.91</v>
      </c>
    </row>
    <row r="394" spans="4:19" ht="12.75">
      <c r="D394" s="37" t="s">
        <v>688</v>
      </c>
      <c r="E394" s="38">
        <v>1018</v>
      </c>
      <c r="F394" s="38">
        <v>1.018</v>
      </c>
      <c r="G394" s="38">
        <v>231941.56</v>
      </c>
      <c r="H394" s="38">
        <v>8969</v>
      </c>
      <c r="I394" s="38">
        <v>10.205</v>
      </c>
      <c r="J394" s="38">
        <v>2402826</v>
      </c>
      <c r="K394" s="38">
        <v>745</v>
      </c>
      <c r="L394" s="38">
        <v>0.745</v>
      </c>
      <c r="M394" s="38">
        <v>45402.03</v>
      </c>
      <c r="N394" s="38">
        <v>36</v>
      </c>
      <c r="O394" s="44">
        <v>0</v>
      </c>
      <c r="P394" s="44">
        <v>11603.17</v>
      </c>
      <c r="Q394" s="38">
        <v>10768</v>
      </c>
      <c r="R394" s="38">
        <v>11.968</v>
      </c>
      <c r="S394" s="38">
        <v>2691772.76</v>
      </c>
    </row>
    <row r="395" spans="4:19" ht="12.75">
      <c r="D395" s="37" t="s">
        <v>689</v>
      </c>
      <c r="E395" s="38"/>
      <c r="F395" s="38"/>
      <c r="G395" s="38"/>
      <c r="H395" s="38">
        <v>1</v>
      </c>
      <c r="I395" s="38">
        <v>30.013</v>
      </c>
      <c r="J395" s="38">
        <v>3746.89</v>
      </c>
      <c r="K395" s="38"/>
      <c r="L395" s="38"/>
      <c r="M395" s="38"/>
      <c r="N395" s="38">
        <v>0</v>
      </c>
      <c r="O395" s="44">
        <v>0</v>
      </c>
      <c r="P395" s="44">
        <v>0</v>
      </c>
      <c r="Q395" s="38">
        <v>1</v>
      </c>
      <c r="R395" s="38">
        <v>30.013</v>
      </c>
      <c r="S395" s="38">
        <v>3746.89</v>
      </c>
    </row>
    <row r="396" spans="4:19" ht="12.75">
      <c r="D396" s="37" t="s">
        <v>690</v>
      </c>
      <c r="E396" s="38"/>
      <c r="F396" s="38"/>
      <c r="G396" s="38"/>
      <c r="H396" s="38"/>
      <c r="I396" s="38"/>
      <c r="J396" s="38"/>
      <c r="K396" s="38"/>
      <c r="L396" s="38"/>
      <c r="M396" s="38"/>
      <c r="N396" s="38">
        <v>0</v>
      </c>
      <c r="O396" s="44">
        <v>0</v>
      </c>
      <c r="P396" s="44">
        <v>0</v>
      </c>
      <c r="Q396" s="38">
        <v>0</v>
      </c>
      <c r="R396" s="38">
        <v>0</v>
      </c>
      <c r="S396" s="38">
        <v>0</v>
      </c>
    </row>
    <row r="397" spans="4:19" ht="12.75">
      <c r="D397" s="37" t="s">
        <v>691</v>
      </c>
      <c r="E397" s="38"/>
      <c r="F397" s="38"/>
      <c r="G397" s="38"/>
      <c r="H397" s="38"/>
      <c r="I397" s="38"/>
      <c r="J397" s="38"/>
      <c r="K397" s="38"/>
      <c r="L397" s="38"/>
      <c r="M397" s="38"/>
      <c r="N397" s="38">
        <v>0</v>
      </c>
      <c r="O397" s="44">
        <v>0</v>
      </c>
      <c r="P397" s="44">
        <v>0</v>
      </c>
      <c r="Q397" s="38">
        <v>0</v>
      </c>
      <c r="R397" s="38">
        <v>0</v>
      </c>
      <c r="S397" s="38">
        <v>0</v>
      </c>
    </row>
    <row r="398" spans="4:19" ht="12.75">
      <c r="D398" s="37" t="s">
        <v>692</v>
      </c>
      <c r="E398" s="38">
        <v>3891</v>
      </c>
      <c r="F398" s="38">
        <v>48262.694</v>
      </c>
      <c r="G398" s="38">
        <v>1954685.56</v>
      </c>
      <c r="H398" s="38">
        <v>14460</v>
      </c>
      <c r="I398" s="38">
        <v>260279.369</v>
      </c>
      <c r="J398" s="38">
        <v>5864790.76</v>
      </c>
      <c r="K398" s="38">
        <v>22892</v>
      </c>
      <c r="L398" s="38">
        <v>329665.201</v>
      </c>
      <c r="M398" s="38">
        <v>9050912.26</v>
      </c>
      <c r="N398" s="38">
        <v>1437</v>
      </c>
      <c r="O398" s="44">
        <v>30306.493</v>
      </c>
      <c r="P398" s="44">
        <v>407151.38</v>
      </c>
      <c r="Q398" s="38">
        <v>42680</v>
      </c>
      <c r="R398" s="38">
        <v>668513.757</v>
      </c>
      <c r="S398" s="38">
        <v>17277539.959999997</v>
      </c>
    </row>
    <row r="399" spans="4:19" ht="12.75">
      <c r="D399" s="37" t="s">
        <v>693</v>
      </c>
      <c r="E399" s="38">
        <v>3891</v>
      </c>
      <c r="F399" s="38">
        <v>48262.694</v>
      </c>
      <c r="G399" s="38">
        <v>1954685.56</v>
      </c>
      <c r="H399" s="38">
        <v>14457</v>
      </c>
      <c r="I399" s="38">
        <v>260232.593</v>
      </c>
      <c r="J399" s="38">
        <v>5861147.69</v>
      </c>
      <c r="K399" s="38">
        <v>22884</v>
      </c>
      <c r="L399" s="38">
        <v>329604.574</v>
      </c>
      <c r="M399" s="38">
        <v>9045290.22</v>
      </c>
      <c r="N399" s="38">
        <v>1404</v>
      </c>
      <c r="O399" s="44">
        <v>30014.503</v>
      </c>
      <c r="P399" s="44">
        <v>389964.17</v>
      </c>
      <c r="Q399" s="38">
        <v>42636</v>
      </c>
      <c r="R399" s="38">
        <v>668114.3640000001</v>
      </c>
      <c r="S399" s="38">
        <v>17251087.64</v>
      </c>
    </row>
    <row r="400" spans="4:19" ht="12.75">
      <c r="D400" s="37" t="s">
        <v>694</v>
      </c>
      <c r="E400" s="38"/>
      <c r="F400" s="38"/>
      <c r="G400" s="38"/>
      <c r="H400" s="38">
        <v>3</v>
      </c>
      <c r="I400" s="38">
        <v>46.776</v>
      </c>
      <c r="J400" s="38">
        <v>3643.07</v>
      </c>
      <c r="K400" s="38">
        <v>8</v>
      </c>
      <c r="L400" s="38">
        <v>60.627</v>
      </c>
      <c r="M400" s="38">
        <v>5622.04</v>
      </c>
      <c r="N400" s="38">
        <v>33</v>
      </c>
      <c r="O400" s="44">
        <v>291.99</v>
      </c>
      <c r="P400" s="44">
        <v>17187.21</v>
      </c>
      <c r="Q400" s="38">
        <v>44</v>
      </c>
      <c r="R400" s="38">
        <v>399.39300000000003</v>
      </c>
      <c r="S400" s="38">
        <v>26452.32</v>
      </c>
    </row>
    <row r="401" spans="4:19" ht="12.75">
      <c r="D401" s="37" t="s">
        <v>695</v>
      </c>
      <c r="E401" s="38"/>
      <c r="F401" s="38"/>
      <c r="G401" s="38"/>
      <c r="H401" s="38"/>
      <c r="I401" s="38"/>
      <c r="J401" s="38"/>
      <c r="K401" s="38"/>
      <c r="L401" s="38"/>
      <c r="M401" s="38"/>
      <c r="N401" s="38">
        <v>0</v>
      </c>
      <c r="O401" s="44">
        <v>0</v>
      </c>
      <c r="P401" s="44">
        <v>0</v>
      </c>
      <c r="Q401" s="38">
        <v>0</v>
      </c>
      <c r="R401" s="38">
        <v>0</v>
      </c>
      <c r="S401" s="38">
        <v>0</v>
      </c>
    </row>
    <row r="402" spans="4:19" ht="12.75">
      <c r="D402" s="37" t="s">
        <v>696</v>
      </c>
      <c r="E402" s="38"/>
      <c r="F402" s="38"/>
      <c r="G402" s="38"/>
      <c r="H402" s="38"/>
      <c r="I402" s="38"/>
      <c r="J402" s="38"/>
      <c r="K402" s="38"/>
      <c r="L402" s="38"/>
      <c r="M402" s="38"/>
      <c r="N402" s="38">
        <v>0</v>
      </c>
      <c r="O402" s="44">
        <v>0</v>
      </c>
      <c r="P402" s="44">
        <v>0</v>
      </c>
      <c r="Q402" s="38">
        <v>0</v>
      </c>
      <c r="R402" s="38">
        <v>0</v>
      </c>
      <c r="S402" s="38">
        <v>0</v>
      </c>
    </row>
    <row r="403" spans="4:19" ht="12.75">
      <c r="D403" s="41">
        <v>48</v>
      </c>
      <c r="E403" s="38">
        <v>13</v>
      </c>
      <c r="F403" s="38">
        <v>1276.245</v>
      </c>
      <c r="G403" s="38">
        <v>27913.36</v>
      </c>
      <c r="H403" s="38">
        <v>978</v>
      </c>
      <c r="I403" s="38">
        <v>102670.9</v>
      </c>
      <c r="J403" s="38">
        <v>1630067.58</v>
      </c>
      <c r="K403" s="38">
        <v>2</v>
      </c>
      <c r="L403" s="38">
        <v>214.03</v>
      </c>
      <c r="M403" s="38">
        <v>660</v>
      </c>
      <c r="N403" s="38">
        <v>195</v>
      </c>
      <c r="O403" s="44">
        <v>14233.651</v>
      </c>
      <c r="P403" s="44">
        <v>239392.65999999997</v>
      </c>
      <c r="Q403" s="38">
        <v>1188</v>
      </c>
      <c r="R403" s="38">
        <v>118394.82599999999</v>
      </c>
      <c r="S403" s="38">
        <v>1898033.6</v>
      </c>
    </row>
    <row r="404" spans="4:19" ht="12.75">
      <c r="D404" s="41">
        <v>50</v>
      </c>
      <c r="E404" s="38">
        <v>0</v>
      </c>
      <c r="F404" s="38">
        <v>0</v>
      </c>
      <c r="G404" s="38">
        <v>0</v>
      </c>
      <c r="H404" s="38">
        <v>1</v>
      </c>
      <c r="I404" s="38">
        <v>21.648</v>
      </c>
      <c r="J404" s="38">
        <v>550.81</v>
      </c>
      <c r="K404" s="38">
        <v>0</v>
      </c>
      <c r="L404" s="38">
        <v>0</v>
      </c>
      <c r="M404" s="38">
        <v>0</v>
      </c>
      <c r="N404" s="38">
        <v>2</v>
      </c>
      <c r="O404" s="44">
        <v>81</v>
      </c>
      <c r="P404" s="44">
        <v>3723.6499999999996</v>
      </c>
      <c r="Q404" s="38">
        <v>3</v>
      </c>
      <c r="R404" s="38">
        <v>102.648</v>
      </c>
      <c r="S404" s="38">
        <v>4274.459999999999</v>
      </c>
    </row>
    <row r="405" spans="4:19" ht="12.75">
      <c r="D405" s="41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44"/>
      <c r="P405" s="44"/>
      <c r="Q405" s="44"/>
      <c r="R405" s="44"/>
      <c r="S405" s="38"/>
    </row>
    <row r="406" spans="4:19" ht="12.75">
      <c r="D406" s="45" t="s">
        <v>793</v>
      </c>
      <c r="E406" s="38">
        <v>31811</v>
      </c>
      <c r="F406" s="38">
        <v>2694127.817000001</v>
      </c>
      <c r="G406" s="38">
        <v>74499731.73000002</v>
      </c>
      <c r="H406" s="38">
        <v>95670</v>
      </c>
      <c r="I406" s="38">
        <v>6757431.691</v>
      </c>
      <c r="J406" s="38">
        <v>146804684.14000005</v>
      </c>
      <c r="K406" s="38">
        <v>79168</v>
      </c>
      <c r="L406" s="38">
        <v>5421179.116</v>
      </c>
      <c r="M406" s="38">
        <v>93505232.16</v>
      </c>
      <c r="N406" s="38">
        <v>71219</v>
      </c>
      <c r="O406" s="44">
        <v>5208833.852999998</v>
      </c>
      <c r="P406" s="44">
        <v>113987136.24000002</v>
      </c>
      <c r="Q406" s="44">
        <v>277868</v>
      </c>
      <c r="R406" s="44">
        <v>20081572.476999994</v>
      </c>
      <c r="S406" s="38">
        <v>428796784.2699999</v>
      </c>
    </row>
    <row r="407" spans="4:19" s="42" customFormat="1" ht="12.75">
      <c r="D407" s="46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</row>
  </sheetData>
  <sheetProtection/>
  <printOptions horizontalCentered="1"/>
  <pageMargins left="0.4330708661417323" right="0.15748031496062992" top="0.2755905511811024" bottom="0.4724409448818898" header="0.1968503937007874" footer="0.15748031496062992"/>
  <pageSetup fitToHeight="200" fitToWidth="1" horizontalDpi="600" verticalDpi="600" orientation="landscape" scale="65" r:id="rId3"/>
  <headerFooter alignWithMargins="0">
    <oddFooter>&amp;LCanadian Pacific&amp;CPrivate &amp;&amp; Confidential
Page &amp;P of &amp;N&amp;RPrinted on 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4:G36"/>
  <sheetViews>
    <sheetView showGridLines="0" zoomScalePageLayoutView="0" workbookViewId="0" topLeftCell="A1">
      <pane ySplit="2" topLeftCell="A9" activePane="bottomLeft" state="frozen"/>
      <selection pane="topLeft" activeCell="E10" sqref="E10"/>
      <selection pane="bottomLeft" activeCell="E35" sqref="E35"/>
    </sheetView>
  </sheetViews>
  <sheetFormatPr defaultColWidth="9.140625" defaultRowHeight="12.75"/>
  <cols>
    <col min="1" max="1" width="19.8515625" style="0" customWidth="1"/>
    <col min="2" max="2" width="44.00390625" style="0" bestFit="1" customWidth="1"/>
    <col min="3" max="3" width="12.00390625" style="0" customWidth="1"/>
    <col min="4" max="4" width="12.57421875" style="0" hidden="1" customWidth="1"/>
    <col min="5" max="5" width="107.28125" style="0" bestFit="1" customWidth="1"/>
    <col min="6" max="7" width="14.7109375" style="0" customWidth="1"/>
  </cols>
  <sheetData>
    <row r="2" ht="6.75" customHeight="1"/>
    <row r="4" spans="1:5" ht="18">
      <c r="A4" s="3"/>
      <c r="B4" s="3"/>
      <c r="C4" s="4"/>
      <c r="D4" s="3"/>
      <c r="E4" s="18"/>
    </row>
    <row r="5" spans="1:5" ht="18.75">
      <c r="A5" s="3"/>
      <c r="B5" s="3"/>
      <c r="C5" s="4"/>
      <c r="D5" s="3"/>
      <c r="E5" s="8">
        <f>QCS!M5</f>
        <v>0</v>
      </c>
    </row>
    <row r="6" spans="1:7" ht="18">
      <c r="A6" s="5" t="str">
        <f>QCS!D6</f>
        <v>Quarterly Report of Freight Commodity Statistics (QCS)</v>
      </c>
      <c r="B6" s="7"/>
      <c r="C6" s="4"/>
      <c r="D6" s="3"/>
      <c r="G6" s="9" t="str">
        <f>QCS!S6</f>
        <v>Form QCS</v>
      </c>
    </row>
    <row r="7" spans="1:7" ht="18">
      <c r="A7" s="6" t="str">
        <f>QCS!D7</f>
        <v>Actual Date Range: July 2015..September 2015</v>
      </c>
      <c r="B7" s="3"/>
      <c r="C7" s="4"/>
      <c r="D7" s="3"/>
      <c r="E7" s="3"/>
      <c r="G7" s="9" t="str">
        <f>QCS!S7</f>
        <v>Miles of Road Operated -  4854</v>
      </c>
    </row>
    <row r="8" spans="1:5" ht="12.75">
      <c r="A8" s="3"/>
      <c r="B8" s="3"/>
      <c r="C8" s="4"/>
      <c r="D8" s="3"/>
      <c r="E8" s="3"/>
    </row>
    <row r="9" spans="1:5" ht="144.75" customHeight="1" thickBot="1">
      <c r="A9" s="3"/>
      <c r="B9" s="3"/>
      <c r="C9" s="4"/>
      <c r="D9" s="3"/>
      <c r="E9" s="3"/>
    </row>
    <row r="10" spans="2:5" ht="19.5" customHeight="1" thickBot="1">
      <c r="B10" s="16" t="s">
        <v>698</v>
      </c>
      <c r="D10" s="10" t="s">
        <v>717</v>
      </c>
      <c r="E10" s="16" t="str">
        <f>"FOR "&amp;QCS!B5</f>
        <v>FOR July 2015..September 2015</v>
      </c>
    </row>
    <row r="11" spans="4:5" ht="12.75">
      <c r="D11" t="s">
        <v>710</v>
      </c>
      <c r="E11" s="12" t="s">
        <v>710</v>
      </c>
    </row>
    <row r="12" spans="4:5" ht="12.75">
      <c r="D12" t="s">
        <v>718</v>
      </c>
      <c r="E12" s="12" t="s">
        <v>718</v>
      </c>
    </row>
    <row r="13" spans="4:5" ht="12.75">
      <c r="D13" t="s">
        <v>719</v>
      </c>
      <c r="E13" s="12" t="s">
        <v>719</v>
      </c>
    </row>
    <row r="14" spans="2:5" ht="12.75">
      <c r="B14" t="s">
        <v>699</v>
      </c>
      <c r="D14" t="s">
        <v>710</v>
      </c>
      <c r="E14" s="12" t="s">
        <v>710</v>
      </c>
    </row>
    <row r="15" spans="2:5" ht="12.75">
      <c r="B15" t="s">
        <v>700</v>
      </c>
      <c r="D15" t="s">
        <v>720</v>
      </c>
      <c r="E15" s="13" t="s">
        <v>794</v>
      </c>
    </row>
    <row r="16" ht="12.75">
      <c r="E16" s="12"/>
    </row>
    <row r="17" ht="13.5" thickBot="1">
      <c r="E17" s="12"/>
    </row>
    <row r="18" spans="4:5" ht="13.5" thickBot="1">
      <c r="D18" s="10" t="s">
        <v>721</v>
      </c>
      <c r="E18" s="16" t="s">
        <v>721</v>
      </c>
    </row>
    <row r="19" spans="2:5" ht="12.75">
      <c r="B19" t="s">
        <v>701</v>
      </c>
      <c r="D19" t="s">
        <v>710</v>
      </c>
      <c r="E19" s="12" t="s">
        <v>710</v>
      </c>
    </row>
    <row r="20" spans="2:5" ht="12.75">
      <c r="B20" t="s">
        <v>702</v>
      </c>
      <c r="D20" t="s">
        <v>722</v>
      </c>
      <c r="E20" s="12" t="s">
        <v>722</v>
      </c>
    </row>
    <row r="21" spans="2:5" ht="12.75">
      <c r="B21" t="s">
        <v>703</v>
      </c>
      <c r="D21" t="s">
        <v>710</v>
      </c>
      <c r="E21" s="12" t="s">
        <v>710</v>
      </c>
    </row>
    <row r="22" spans="2:5" ht="12.75">
      <c r="B22" t="s">
        <v>704</v>
      </c>
      <c r="D22" t="s">
        <v>728</v>
      </c>
      <c r="E22" s="12" t="s">
        <v>728</v>
      </c>
    </row>
    <row r="23" spans="4:5" ht="12.75">
      <c r="D23" t="s">
        <v>724</v>
      </c>
      <c r="E23" s="12" t="s">
        <v>724</v>
      </c>
    </row>
    <row r="24" spans="4:5" ht="12.75">
      <c r="D24" t="s">
        <v>725</v>
      </c>
      <c r="E24" s="12" t="s">
        <v>725</v>
      </c>
    </row>
    <row r="25" spans="4:5" ht="12.75">
      <c r="D25" t="s">
        <v>726</v>
      </c>
      <c r="E25" s="12" t="s">
        <v>726</v>
      </c>
    </row>
    <row r="26" spans="4:5" ht="12.75">
      <c r="D26" t="s">
        <v>727</v>
      </c>
      <c r="E26" s="12" t="s">
        <v>727</v>
      </c>
    </row>
    <row r="27" spans="2:5" ht="12.75">
      <c r="B27" t="s">
        <v>705</v>
      </c>
      <c r="D27" t="s">
        <v>723</v>
      </c>
      <c r="E27" s="12" t="s">
        <v>723</v>
      </c>
    </row>
    <row r="28" spans="2:5" ht="12.75">
      <c r="B28" t="s">
        <v>706</v>
      </c>
      <c r="D28" t="s">
        <v>710</v>
      </c>
      <c r="E28" s="12" t="s">
        <v>710</v>
      </c>
    </row>
    <row r="29" spans="4:5" ht="21.75" customHeight="1">
      <c r="D29" s="11" t="s">
        <v>729</v>
      </c>
      <c r="E29" s="14" t="s">
        <v>730</v>
      </c>
    </row>
    <row r="30" spans="2:5" ht="21.75" customHeight="1" thickBot="1">
      <c r="B30" s="17"/>
      <c r="D30" t="s">
        <v>710</v>
      </c>
      <c r="E30" s="14" t="s">
        <v>795</v>
      </c>
    </row>
    <row r="31" spans="4:5" ht="21.75" customHeight="1">
      <c r="D31" t="s">
        <v>711</v>
      </c>
      <c r="E31" s="14" t="s">
        <v>796</v>
      </c>
    </row>
    <row r="32" spans="2:5" ht="21.75" customHeight="1">
      <c r="B32" t="s">
        <v>707</v>
      </c>
      <c r="D32" t="s">
        <v>712</v>
      </c>
      <c r="E32" s="14" t="s">
        <v>797</v>
      </c>
    </row>
    <row r="33" spans="2:5" ht="12.75">
      <c r="B33" t="s">
        <v>708</v>
      </c>
      <c r="D33" t="s">
        <v>713</v>
      </c>
      <c r="E33" s="12" t="s">
        <v>731</v>
      </c>
    </row>
    <row r="34" spans="2:5" ht="12.75">
      <c r="B34" t="s">
        <v>709</v>
      </c>
      <c r="D34" t="s">
        <v>714</v>
      </c>
      <c r="E34" s="14" t="s">
        <v>798</v>
      </c>
    </row>
    <row r="35" spans="4:5" ht="12.75">
      <c r="D35" t="s">
        <v>715</v>
      </c>
      <c r="E35" s="12"/>
    </row>
    <row r="36" spans="4:5" ht="13.5" thickBot="1">
      <c r="D36" t="s">
        <v>716</v>
      </c>
      <c r="E36" s="15"/>
    </row>
  </sheetData>
  <sheetProtection/>
  <printOptions/>
  <pageMargins left="0.43" right="0.17" top="0.26" bottom="0.48" header="0.18" footer="0.16"/>
  <pageSetup fitToHeight="200" fitToWidth="1" horizontalDpi="600" verticalDpi="600" orientation="landscape" scale="63" r:id="rId2"/>
  <headerFooter alignWithMargins="0">
    <oddFooter>&amp;LCanadian Pacific&amp;CPrivate &amp;&amp; Confidential
Page &amp;P of &amp;N&amp;RPrinted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subject/>
  <dc:creator>David Nguyen</dc:creator>
  <cp:keywords/>
  <dc:description/>
  <cp:lastModifiedBy>Nathalie Rivard</cp:lastModifiedBy>
  <cp:lastPrinted>2015-10-21T15:19:06Z</cp:lastPrinted>
  <dcterms:created xsi:type="dcterms:W3CDTF">2009-10-27T21:38:21Z</dcterms:created>
  <dcterms:modified xsi:type="dcterms:W3CDTF">2015-10-21T17:58:51Z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(QCS) July to Sep2013.xls</vt:lpwstr>
  </property>
  <property fmtid="{D5CDD505-2E9C-101B-9397-08002B2CF9AE}" pid="3" name="BExAnalyzer_Activesheet">
    <vt:lpwstr>QCS</vt:lpwstr>
  </property>
</Properties>
</file>