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730" windowHeight="11760"/>
  </bookViews>
  <sheets>
    <sheet name="Year 2015" sheetId="1" r:id="rId1"/>
    <sheet name="Sign Off Form" sheetId="2" r:id="rId2"/>
  </sheets>
  <externalReferences>
    <externalReference r:id="rId3"/>
    <externalReference r:id="rId4"/>
  </externalReferences>
  <calcPr calcId="145621"/>
</workbook>
</file>

<file path=xl/calcChain.xml><?xml version="1.0" encoding="utf-8"?>
<calcChain xmlns="http://schemas.openxmlformats.org/spreadsheetml/2006/main">
  <c r="G7" i="2" l="1"/>
  <c r="G6" i="2"/>
  <c r="A6" i="2"/>
  <c r="D7" i="1" l="1"/>
  <c r="A7" i="2" s="1"/>
  <c r="E10" i="2" s="1"/>
</calcChain>
</file>

<file path=xl/sharedStrings.xml><?xml version="1.0" encoding="utf-8"?>
<sst xmlns="http://schemas.openxmlformats.org/spreadsheetml/2006/main" count="568" uniqueCount="503">
  <si>
    <t>Commodity code</t>
  </si>
  <si>
    <t/>
  </si>
  <si>
    <t>01</t>
  </si>
  <si>
    <t>011</t>
  </si>
  <si>
    <t>0112</t>
  </si>
  <si>
    <t>01131</t>
  </si>
  <si>
    <t>01132</t>
  </si>
  <si>
    <t>01133</t>
  </si>
  <si>
    <t>01134</t>
  </si>
  <si>
    <t>01135</t>
  </si>
  <si>
    <t>01136</t>
  </si>
  <si>
    <t>01137</t>
  </si>
  <si>
    <t>01139</t>
  </si>
  <si>
    <t>0114</t>
  </si>
  <si>
    <t>01144</t>
  </si>
  <si>
    <t>0115</t>
  </si>
  <si>
    <t>0119</t>
  </si>
  <si>
    <t>01195</t>
  </si>
  <si>
    <t>012</t>
  </si>
  <si>
    <t>0121</t>
  </si>
  <si>
    <t>0122</t>
  </si>
  <si>
    <t>01221</t>
  </si>
  <si>
    <t>01224</t>
  </si>
  <si>
    <t>0123</t>
  </si>
  <si>
    <t>0129</t>
  </si>
  <si>
    <t>01295</t>
  </si>
  <si>
    <t>013</t>
  </si>
  <si>
    <t>0131</t>
  </si>
  <si>
    <t>01318</t>
  </si>
  <si>
    <t>0133</t>
  </si>
  <si>
    <t>0134</t>
  </si>
  <si>
    <t>01341</t>
  </si>
  <si>
    <t>01342</t>
  </si>
  <si>
    <t>0139</t>
  </si>
  <si>
    <t>01394</t>
  </si>
  <si>
    <t>014</t>
  </si>
  <si>
    <t>0142</t>
  </si>
  <si>
    <t>019</t>
  </si>
  <si>
    <t>0191</t>
  </si>
  <si>
    <t>08</t>
  </si>
  <si>
    <t>084</t>
  </si>
  <si>
    <t>08423</t>
  </si>
  <si>
    <t>086</t>
  </si>
  <si>
    <t>09</t>
  </si>
  <si>
    <t>091</t>
  </si>
  <si>
    <t>0912</t>
  </si>
  <si>
    <t>10</t>
  </si>
  <si>
    <t>101</t>
  </si>
  <si>
    <t>102</t>
  </si>
  <si>
    <t>103</t>
  </si>
  <si>
    <t>1031</t>
  </si>
  <si>
    <t>1032</t>
  </si>
  <si>
    <t>104</t>
  </si>
  <si>
    <t>105</t>
  </si>
  <si>
    <t>109</t>
  </si>
  <si>
    <t>11</t>
  </si>
  <si>
    <t>111</t>
  </si>
  <si>
    <t>11112</t>
  </si>
  <si>
    <t>112</t>
  </si>
  <si>
    <t>1121</t>
  </si>
  <si>
    <t>13</t>
  </si>
  <si>
    <t>131</t>
  </si>
  <si>
    <t>132</t>
  </si>
  <si>
    <t>14</t>
  </si>
  <si>
    <t>141</t>
  </si>
  <si>
    <t>142</t>
  </si>
  <si>
    <t>14211</t>
  </si>
  <si>
    <t>14219</t>
  </si>
  <si>
    <t>144</t>
  </si>
  <si>
    <t>14411</t>
  </si>
  <si>
    <t>14412</t>
  </si>
  <si>
    <t>14413</t>
  </si>
  <si>
    <t>145</t>
  </si>
  <si>
    <t>14511</t>
  </si>
  <si>
    <t>14514</t>
  </si>
  <si>
    <t>147</t>
  </si>
  <si>
    <t>14711</t>
  </si>
  <si>
    <t>14713</t>
  </si>
  <si>
    <t>14714</t>
  </si>
  <si>
    <t>14715</t>
  </si>
  <si>
    <t>14716</t>
  </si>
  <si>
    <t>149</t>
  </si>
  <si>
    <t>14911</t>
  </si>
  <si>
    <t>14913</t>
  </si>
  <si>
    <t>14914</t>
  </si>
  <si>
    <t>19</t>
  </si>
  <si>
    <t>192</t>
  </si>
  <si>
    <t>193</t>
  </si>
  <si>
    <t>196</t>
  </si>
  <si>
    <t>20</t>
  </si>
  <si>
    <t>201</t>
  </si>
  <si>
    <t>2011</t>
  </si>
  <si>
    <t>2012</t>
  </si>
  <si>
    <t>2013</t>
  </si>
  <si>
    <t>2014</t>
  </si>
  <si>
    <t>20141</t>
  </si>
  <si>
    <t>2015</t>
  </si>
  <si>
    <t>2016</t>
  </si>
  <si>
    <t>2017</t>
  </si>
  <si>
    <t>202</t>
  </si>
  <si>
    <t>2021</t>
  </si>
  <si>
    <t>2023</t>
  </si>
  <si>
    <t>2024</t>
  </si>
  <si>
    <t>2025</t>
  </si>
  <si>
    <t>203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</si>
  <si>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</si>
  <si>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</si>
  <si>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</si>
  <si>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</si>
  <si>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</si>
  <si>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</si>
  <si>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</si>
  <si>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</si>
  <si>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</si>
  <si>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</t>
  </si>
  <si>
    <t>2041</t>
  </si>
  <si>
    <t>20411</t>
  </si>
  <si>
    <t>20412</t>
  </si>
  <si>
    <t>20421</t>
  </si>
  <si>
    <t>20423</t>
  </si>
  <si>
    <t>2043</t>
  </si>
  <si>
    <t>2044</t>
  </si>
  <si>
    <t>2045</t>
  </si>
  <si>
    <t>2046</t>
  </si>
  <si>
    <t>20461</t>
  </si>
  <si>
    <t>20462</t>
  </si>
  <si>
    <t>20463</t>
  </si>
  <si>
    <t>20471</t>
  </si>
  <si>
    <t>20472</t>
  </si>
  <si>
    <t>205</t>
  </si>
  <si>
    <t>206</t>
  </si>
  <si>
    <t>2061</t>
  </si>
  <si>
    <t>20611</t>
  </si>
  <si>
    <t>20616</t>
  </si>
  <si>
    <t>20617</t>
  </si>
  <si>
    <t>2062</t>
  </si>
  <si>
    <t>20625</t>
  </si>
  <si>
    <t>207</t>
  </si>
  <si>
    <t>208</t>
  </si>
  <si>
    <t>20821</t>
  </si>
  <si>
    <t>20823</t>
  </si>
  <si>
    <t>2083</t>
  </si>
  <si>
    <t>2084</t>
  </si>
  <si>
    <t>20851</t>
  </si>
  <si>
    <t>20859</t>
  </si>
  <si>
    <t>2086</t>
  </si>
  <si>
    <t>2087</t>
  </si>
  <si>
    <t>209</t>
  </si>
  <si>
    <t>20911</t>
  </si>
  <si>
    <t>20914</t>
  </si>
  <si>
    <t>20921</t>
  </si>
  <si>
    <t>20923</t>
  </si>
  <si>
    <t>2093</t>
  </si>
  <si>
    <t>2094</t>
  </si>
  <si>
    <t>2095</t>
  </si>
  <si>
    <t>2096</t>
  </si>
  <si>
    <t>2097</t>
  </si>
  <si>
    <t>2098</t>
  </si>
  <si>
    <t>21</t>
  </si>
  <si>
    <t>211</t>
  </si>
  <si>
    <t>22</t>
  </si>
  <si>
    <t>221</t>
  </si>
  <si>
    <t>222</t>
  </si>
  <si>
    <t>223</t>
  </si>
  <si>
    <t>224</t>
  </si>
  <si>
    <t>227</t>
  </si>
  <si>
    <t>228</t>
  </si>
  <si>
    <t>229</t>
  </si>
  <si>
    <t>2296</t>
  </si>
  <si>
    <t>2297</t>
  </si>
  <si>
    <t>2298</t>
  </si>
  <si>
    <t>23</t>
  </si>
  <si>
    <t>231</t>
  </si>
  <si>
    <t>233</t>
  </si>
  <si>
    <t>235</t>
  </si>
  <si>
    <t>238</t>
  </si>
  <si>
    <t>239</t>
  </si>
  <si>
    <t>24</t>
  </si>
  <si>
    <t>241</t>
  </si>
  <si>
    <t>24114</t>
  </si>
  <si>
    <t>24115</t>
  </si>
  <si>
    <t>24116</t>
  </si>
  <si>
    <t>242</t>
  </si>
  <si>
    <t>2421</t>
  </si>
  <si>
    <t>24212</t>
  </si>
  <si>
    <t>2429</t>
  </si>
  <si>
    <t>243</t>
  </si>
  <si>
    <t>2431</t>
  </si>
  <si>
    <t>2432</t>
  </si>
  <si>
    <t>244</t>
  </si>
  <si>
    <t>249</t>
  </si>
  <si>
    <t>2491</t>
  </si>
  <si>
    <t>25</t>
  </si>
  <si>
    <t>251</t>
  </si>
  <si>
    <t>253</t>
  </si>
  <si>
    <t>254</t>
  </si>
  <si>
    <t>259</t>
  </si>
  <si>
    <t>26</t>
  </si>
  <si>
    <t>261</t>
  </si>
  <si>
    <t>26111</t>
  </si>
  <si>
    <t>262</t>
  </si>
  <si>
    <t>26211</t>
  </si>
  <si>
    <t>26212</t>
  </si>
  <si>
    <t>26213</t>
  </si>
  <si>
    <t>26214</t>
  </si>
  <si>
    <t>26217</t>
  </si>
  <si>
    <t>26218</t>
  </si>
  <si>
    <t>263</t>
  </si>
  <si>
    <t>264</t>
  </si>
  <si>
    <t>2643</t>
  </si>
  <si>
    <t>265</t>
  </si>
  <si>
    <t>266</t>
  </si>
  <si>
    <t>2661</t>
  </si>
  <si>
    <t>26613</t>
  </si>
  <si>
    <t>27</t>
  </si>
  <si>
    <t>271</t>
  </si>
  <si>
    <t>272</t>
  </si>
  <si>
    <t>273</t>
  </si>
  <si>
    <t>274</t>
  </si>
  <si>
    <t>277</t>
  </si>
  <si>
    <t>278</t>
  </si>
  <si>
    <t>28</t>
  </si>
  <si>
    <t>281</t>
  </si>
  <si>
    <t>2812</t>
  </si>
  <si>
    <t>28123</t>
  </si>
  <si>
    <t>2813</t>
  </si>
  <si>
    <t>2814</t>
  </si>
  <si>
    <t>2816</t>
  </si>
  <si>
    <t>2818</t>
  </si>
  <si>
    <t>28184</t>
  </si>
  <si>
    <t>2819</t>
  </si>
  <si>
    <t>28193</t>
  </si>
  <si>
    <t>282</t>
  </si>
  <si>
    <t>28212</t>
  </si>
  <si>
    <t>28213</t>
  </si>
  <si>
    <t>283</t>
  </si>
  <si>
    <t>284</t>
  </si>
  <si>
    <t>2841</t>
  </si>
  <si>
    <t>285</t>
  </si>
  <si>
    <t>286</t>
  </si>
  <si>
    <t>287</t>
  </si>
  <si>
    <t>2871</t>
  </si>
  <si>
    <t>289</t>
  </si>
  <si>
    <t>2892</t>
  </si>
  <si>
    <t>28991</t>
  </si>
  <si>
    <t>29</t>
  </si>
  <si>
    <t>291</t>
  </si>
  <si>
    <t>29111</t>
  </si>
  <si>
    <t>29112</t>
  </si>
  <si>
    <t>29113</t>
  </si>
  <si>
    <t>29114</t>
  </si>
  <si>
    <t>29115</t>
  </si>
  <si>
    <t>29116</t>
  </si>
  <si>
    <t>29117</t>
  </si>
  <si>
    <t>29119</t>
  </si>
  <si>
    <t>2912</t>
  </si>
  <si>
    <t>295</t>
  </si>
  <si>
    <t>2951</t>
  </si>
  <si>
    <t>2952</t>
  </si>
  <si>
    <t>299</t>
  </si>
  <si>
    <t>29911</t>
  </si>
  <si>
    <t>29913</t>
  </si>
  <si>
    <t>29914</t>
  </si>
  <si>
    <t>30</t>
  </si>
  <si>
    <t>301</t>
  </si>
  <si>
    <t>302</t>
  </si>
  <si>
    <t>303</t>
  </si>
  <si>
    <t>304</t>
  </si>
  <si>
    <t>306</t>
  </si>
  <si>
    <t>307</t>
  </si>
  <si>
    <t>31</t>
  </si>
  <si>
    <t>314</t>
  </si>
  <si>
    <t>316</t>
  </si>
  <si>
    <t>32</t>
  </si>
  <si>
    <t>321</t>
  </si>
  <si>
    <t>322</t>
  </si>
  <si>
    <t>3221</t>
  </si>
  <si>
    <t>324</t>
  </si>
  <si>
    <t>32411</t>
  </si>
  <si>
    <t>325</t>
  </si>
  <si>
    <t>3251</t>
  </si>
  <si>
    <t>32511</t>
  </si>
  <si>
    <t>3253</t>
  </si>
  <si>
    <t>3255</t>
  </si>
  <si>
    <t>3259</t>
  </si>
  <si>
    <t>326</t>
  </si>
  <si>
    <t>327</t>
  </si>
  <si>
    <t>3271</t>
  </si>
  <si>
    <t>3274</t>
  </si>
  <si>
    <t>3275</t>
  </si>
  <si>
    <t>328</t>
  </si>
  <si>
    <t>329</t>
  </si>
  <si>
    <t>3291</t>
  </si>
  <si>
    <t>3295</t>
  </si>
  <si>
    <t>33</t>
  </si>
  <si>
    <t>331</t>
  </si>
  <si>
    <t>33111</t>
  </si>
  <si>
    <t>33119</t>
  </si>
  <si>
    <t>3312</t>
  </si>
  <si>
    <t>33121</t>
  </si>
  <si>
    <t>3313</t>
  </si>
  <si>
    <t>3315</t>
  </si>
  <si>
    <t>332</t>
  </si>
  <si>
    <t>33211</t>
  </si>
  <si>
    <t>333</t>
  </si>
  <si>
    <t>3331</t>
  </si>
  <si>
    <t>3332</t>
  </si>
  <si>
    <t>3333</t>
  </si>
  <si>
    <t>3334</t>
  </si>
  <si>
    <t>335</t>
  </si>
  <si>
    <t>3351</t>
  </si>
  <si>
    <t>3352</t>
  </si>
  <si>
    <t>3357</t>
  </si>
  <si>
    <t>336</t>
  </si>
  <si>
    <t>3361</t>
  </si>
  <si>
    <t>339</t>
  </si>
  <si>
    <t>3391</t>
  </si>
  <si>
    <t>3392</t>
  </si>
  <si>
    <t>34</t>
  </si>
  <si>
    <t>341</t>
  </si>
  <si>
    <t>342</t>
  </si>
  <si>
    <t>343</t>
  </si>
  <si>
    <t>3433</t>
  </si>
  <si>
    <t>344</t>
  </si>
  <si>
    <t>3441</t>
  </si>
  <si>
    <t>34411</t>
  </si>
  <si>
    <t>345</t>
  </si>
  <si>
    <t>346</t>
  </si>
  <si>
    <t>348</t>
  </si>
  <si>
    <t>349</t>
  </si>
  <si>
    <t>3491</t>
  </si>
  <si>
    <t>3494</t>
  </si>
  <si>
    <t>35</t>
  </si>
  <si>
    <t>351</t>
  </si>
  <si>
    <t>352</t>
  </si>
  <si>
    <t>3524</t>
  </si>
  <si>
    <t>353</t>
  </si>
  <si>
    <t>3531</t>
  </si>
  <si>
    <t>3532</t>
  </si>
  <si>
    <t>3533</t>
  </si>
  <si>
    <t>3537</t>
  </si>
  <si>
    <t>354</t>
  </si>
  <si>
    <t>355</t>
  </si>
  <si>
    <t>356</t>
  </si>
  <si>
    <t>357</t>
  </si>
  <si>
    <t>358</t>
  </si>
  <si>
    <t>359</t>
  </si>
  <si>
    <t>36</t>
  </si>
  <si>
    <t>361</t>
  </si>
  <si>
    <t>362</t>
  </si>
  <si>
    <t>363</t>
  </si>
  <si>
    <t>3631</t>
  </si>
  <si>
    <t>3632</t>
  </si>
  <si>
    <t>3633</t>
  </si>
  <si>
    <t>364</t>
  </si>
  <si>
    <t>365</t>
  </si>
  <si>
    <t>366</t>
  </si>
  <si>
    <t>367</t>
  </si>
  <si>
    <t>369</t>
  </si>
  <si>
    <t>37</t>
  </si>
  <si>
    <t>371</t>
  </si>
  <si>
    <t>3711</t>
  </si>
  <si>
    <t>37111</t>
  </si>
  <si>
    <t>37112</t>
  </si>
  <si>
    <t>3712</t>
  </si>
  <si>
    <t>3714</t>
  </si>
  <si>
    <t>37147</t>
  </si>
  <si>
    <t>3715</t>
  </si>
  <si>
    <t>372</t>
  </si>
  <si>
    <t>373</t>
  </si>
  <si>
    <t>374</t>
  </si>
  <si>
    <t>37422</t>
  </si>
  <si>
    <t>375</t>
  </si>
  <si>
    <t>379</t>
  </si>
  <si>
    <t>38</t>
  </si>
  <si>
    <t>381</t>
  </si>
  <si>
    <t>382</t>
  </si>
  <si>
    <t>384</t>
  </si>
  <si>
    <t>385</t>
  </si>
  <si>
    <t>386</t>
  </si>
  <si>
    <t>39</t>
  </si>
  <si>
    <t>393</t>
  </si>
  <si>
    <t>394</t>
  </si>
  <si>
    <t>3949</t>
  </si>
  <si>
    <t>395</t>
  </si>
  <si>
    <t>396</t>
  </si>
  <si>
    <t>399</t>
  </si>
  <si>
    <t>40</t>
  </si>
  <si>
    <t>401</t>
  </si>
  <si>
    <t>402</t>
  </si>
  <si>
    <t>4021</t>
  </si>
  <si>
    <t>40211</t>
  </si>
  <si>
    <t>4022</t>
  </si>
  <si>
    <t>4024</t>
  </si>
  <si>
    <t>4026</t>
  </si>
  <si>
    <t>41</t>
  </si>
  <si>
    <t>411</t>
  </si>
  <si>
    <t>41111</t>
  </si>
  <si>
    <t>41114</t>
  </si>
  <si>
    <t>41115</t>
  </si>
  <si>
    <t>412</t>
  </si>
  <si>
    <t>42</t>
  </si>
  <si>
    <t>421</t>
  </si>
  <si>
    <t>422</t>
  </si>
  <si>
    <t>423</t>
  </si>
  <si>
    <t>44</t>
  </si>
  <si>
    <t>441</t>
  </si>
  <si>
    <t>45</t>
  </si>
  <si>
    <t>451</t>
  </si>
  <si>
    <t>46</t>
  </si>
  <si>
    <t>461</t>
  </si>
  <si>
    <t>462</t>
  </si>
  <si>
    <t>47</t>
  </si>
  <si>
    <t>471</t>
  </si>
  <si>
    <t>48</t>
  </si>
  <si>
    <t>49</t>
  </si>
  <si>
    <t>50</t>
  </si>
  <si>
    <t>GT</t>
  </si>
  <si>
    <t>Fiscal period interval</t>
  </si>
  <si>
    <t>Fiscal year/period</t>
  </si>
  <si>
    <t>Quarterly Report of Freight Commodity Statistics (QCS)</t>
  </si>
  <si>
    <t>Form QCS</t>
  </si>
  <si>
    <t>Fiscal Year Variant</t>
  </si>
  <si>
    <t>Calendar year, 1 spec. period</t>
  </si>
  <si>
    <t>Miles of Road Operated - 4854</t>
  </si>
  <si>
    <t>L1 Charge Type</t>
  </si>
  <si>
    <t>RBTC, LH, FUEL, SURC, _FAT, RBTS, RBTN</t>
  </si>
  <si>
    <t>Origin. on resp. Road
Termin. on Line</t>
  </si>
  <si>
    <t>Origin. on resp. Road
Deliv. to connection</t>
  </si>
  <si>
    <t>Rec. from conn. carriers
Termin. on Line</t>
  </si>
  <si>
    <t>Rec. from conn. carriers
Deliv. to connect.</t>
  </si>
  <si>
    <t>Total Revenue 
Freight Carried</t>
  </si>
  <si>
    <t>Bill-To Party</t>
  </si>
  <si>
    <t>BX UG Traff Type</t>
  </si>
  <si>
    <t>Calendar day</t>
  </si>
  <si>
    <t>Commodity</t>
  </si>
  <si>
    <t>Company code</t>
  </si>
  <si>
    <t>D9X UG CP Dst Agnc</t>
  </si>
  <si>
    <t>Fisc reporte yr/prd</t>
  </si>
  <si>
    <t>Fisc waybill yr/prd</t>
  </si>
  <si>
    <t>FW Set Num</t>
  </si>
  <si>
    <t>Key Figures</t>
  </si>
  <si>
    <t>FUEL, LH, RBTC, RBTN, RBTS, SURC, _FAT</t>
  </si>
  <si>
    <t>L5 AAR Commodity Cd</t>
  </si>
  <si>
    <t>L5 Comm Group 69 Cd</t>
  </si>
  <si>
    <t>L5 Commodity AAR Dig</t>
  </si>
  <si>
    <t>L5 Commodity AAR Gro</t>
  </si>
  <si>
    <t>L5 Commodity Content</t>
  </si>
  <si>
    <t>N1 Name</t>
  </si>
  <si>
    <t>N7 AAR Car Type</t>
  </si>
  <si>
    <t>N7 FW Seq Num</t>
  </si>
  <si>
    <t>N8 Waybill Date</t>
  </si>
  <si>
    <t>N8 Waybill Number</t>
  </si>
  <si>
    <t>Profit Center</t>
  </si>
  <si>
    <t>QCS Structure</t>
  </si>
  <si>
    <t>,Origin. on resp. Road_x000D_
Termin. on Line,Origin. on resp. Road_x000D_
Deliv. to connection,Rec. from conn. carriers_x000D_
Termin. on Line...</t>
  </si>
  <si>
    <t>Reported Date</t>
  </si>
  <si>
    <t>Car count</t>
  </si>
  <si>
    <t>Tons</t>
  </si>
  <si>
    <t>US Revenues</t>
  </si>
  <si>
    <t xml:space="preserve">Car count </t>
  </si>
  <si>
    <t xml:space="preserve">Tons </t>
  </si>
  <si>
    <t xml:space="preserve">US Revenues </t>
  </si>
  <si>
    <t>REMARKS -- CHECK ONE</t>
  </si>
  <si>
    <t>FOR CALENDAR YEAR  2010</t>
  </si>
  <si>
    <t xml:space="preserve">                                                                                      </t>
  </si>
  <si>
    <t>THE BLANKS BELOW SHOULD BE COMPLETED IF FREIGHT SERVICE OPERATIONS WERE NOT</t>
  </si>
  <si>
    <t>CONDUCTED DURING THE ENTIRE PERIOD FOR WHICH THE FORM PROVIDES</t>
  </si>
  <si>
    <t>THIS REPORT INCLUDES ALL COMMODITY</t>
  </si>
  <si>
    <t xml:space="preserve">STATISTICS FOR THE PERIOD COVERED     </t>
  </si>
  <si>
    <t>REPORT COVERS THE PERIOD___________________, 20_____ TO___________________, 20______</t>
  </si>
  <si>
    <t>CERTIFICATION</t>
  </si>
  <si>
    <t xml:space="preserve">A SUPPLEMENTAL REPORT HAS BEEN FILED  </t>
  </si>
  <si>
    <t xml:space="preserve">COVERING TRAFFIC INVOLVING LESS THAN  </t>
  </si>
  <si>
    <t xml:space="preserve"> I, THE UNDERSIGNED</t>
  </si>
  <si>
    <t xml:space="preserve">THREE SHIPPERS REPORTABLE IN ANY ONE  </t>
  </si>
  <si>
    <t xml:space="preserve">COMMODITY CODE.                       </t>
  </si>
  <si>
    <t>OF CP RAIL SYSTEM</t>
  </si>
  <si>
    <t>STATE THAT THIS REPORT WAS PREPARED BY ME OR UNDER MY SUPERVISION.  I HAVE CAREFULLY</t>
  </si>
  <si>
    <t>EXAMINED IT, AND ON THE BASIS OF MY KNOWLEDGE, BELIEF, AND VERIFICATION WHERE</t>
  </si>
  <si>
    <t>NECESSARY, I DECLARE IT TO BE A FULL, TRUE AND CORRECT STATEMENT OF THE FREIGHT</t>
  </si>
  <si>
    <t>COMMODITY STATISTICS NAMED, AND THAT THE VARIOUS ITEMS HERE REPORTED WERE DETERMINED</t>
  </si>
  <si>
    <t xml:space="preserve">SUPPLEMENTAL REPORT NOT OPEN TO       </t>
  </si>
  <si>
    <t xml:space="preserve">IN ACCORDANCE WITH EFFECTIVE RULES PROMULGATED BY THE SURFACE TRANSPORTATION BOARD.  </t>
  </si>
  <si>
    <t xml:space="preserve">PUBLIC INSPECTION.    </t>
  </si>
  <si>
    <t>_______________________________________________</t>
  </si>
  <si>
    <t>______________________________________________________________</t>
  </si>
  <si>
    <t>ADDRESS: 1100 Avenue des Canadiens</t>
  </si>
  <si>
    <t xml:space="preserve">                             ADDRESS                                                  </t>
  </si>
  <si>
    <t>P.O. BOX OR STREET-STATE-ZIP CODE:  Montreal, Quebec, H3B 2S2</t>
  </si>
  <si>
    <t xml:space="preserve">CHECK HERE,    </t>
  </si>
  <si>
    <t xml:space="preserve">                                     -----------------------------------------------  </t>
  </si>
  <si>
    <t>TELEPHONE NUMBER(AREA CODE-NUMBER): (514) 395-7089</t>
  </si>
  <si>
    <t xml:space="preserve">IF SYSTEM REPORT, AND NAME OPERATING  </t>
  </si>
  <si>
    <t xml:space="preserve">                                         -P.O. BOX OR STREET-     -STATE- -ZIP CODE-  </t>
  </si>
  <si>
    <t xml:space="preserve">                                           </t>
  </si>
  <si>
    <t xml:space="preserve">RAILROADS INCLUDED.       </t>
  </si>
  <si>
    <t xml:space="preserve"> DATE                , 20                   TELEPHONE NUMBER                          </t>
  </si>
  <si>
    <t xml:space="preserve">      ---------------    ---                                 -----------------------  </t>
  </si>
  <si>
    <t xml:space="preserve">                                                               AREA CODE- -NUMBER-    </t>
  </si>
  <si>
    <t>January 2015..December 2015</t>
  </si>
  <si>
    <t xml:space="preserve"> DATE January 25th, 2016</t>
  </si>
  <si>
    <t>REPORT COVERS THE PERIOD January 1rst, 2015 TO December 31rst,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</si>
</sst>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6"/>
      <color indexed="23"/>
      <name val="Arial"/>
      <family val="2"/>
    </font>
    <font>
      <b/>
      <sz val="14"/>
      <color indexed="1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i/>
      <sz val="14"/>
      <color indexed="10"/>
      <name val="Arial"/>
      <family val="2"/>
    </font>
    <font>
      <b/>
      <sz val="14"/>
      <color indexed="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5" fillId="3" borderId="0"/>
    <xf numFmtId="0" fontId="7" fillId="4" borderId="2" applyNumberFormat="0" applyProtection="0">
      <alignment horizontal="left" vertical="center" indent="1"/>
    </xf>
    <xf numFmtId="4" fontId="8" fillId="5" borderId="3" applyNumberFormat="0" applyProtection="0">
      <alignment horizontal="left" vertical="center" indent="1"/>
    </xf>
    <xf numFmtId="0" fontId="7" fillId="6" borderId="2" applyNumberFormat="0" applyProtection="0">
      <alignment horizontal="center" vertical="center" wrapText="1"/>
    </xf>
  </cellStyleXfs>
  <cellXfs count="37">
    <xf numFmtId="0" fontId="0" fillId="0" borderId="0" xfId="0"/>
    <xf numFmtId="3" fontId="1" fillId="2" borderId="1" xfId="0" applyNumberFormat="1" applyFont="1" applyFill="1" applyBorder="1" applyAlignment="1" applyProtection="1">
      <alignment horizontal="center" vertical="center"/>
    </xf>
    <xf numFmtId="3" fontId="0" fillId="0" borderId="0" xfId="0" applyNumberFormat="1"/>
    <xf numFmtId="0" fontId="5" fillId="3" borderId="0" xfId="1" applyAlignment="1"/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quotePrefix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7" fillId="4" borderId="2" xfId="2" applyAlignment="1">
      <alignment horizontal="left" vertical="center"/>
    </xf>
    <xf numFmtId="14" fontId="8" fillId="5" borderId="3" xfId="3" quotePrefix="1" applyNumberFormat="1" applyAlignment="1">
      <alignment horizontal="left" vertical="center"/>
    </xf>
    <xf numFmtId="0" fontId="9" fillId="0" borderId="0" xfId="0" applyFont="1" applyAlignment="1" applyProtection="1">
      <alignment horizontal="center"/>
      <protection locked="0"/>
    </xf>
    <xf numFmtId="0" fontId="10" fillId="0" borderId="0" xfId="0" quotePrefix="1" applyFont="1" applyAlignment="1" applyProtection="1">
      <protection locked="0"/>
    </xf>
    <xf numFmtId="0" fontId="0" fillId="0" borderId="0" xfId="0" quotePrefix="1" applyAlignment="1" applyProtection="1">
      <protection locked="0"/>
    </xf>
    <xf numFmtId="0" fontId="10" fillId="0" borderId="0" xfId="0" applyFont="1" applyAlignment="1">
      <alignment horizontal="right"/>
    </xf>
    <xf numFmtId="0" fontId="7" fillId="0" borderId="0" xfId="0" applyFont="1"/>
    <xf numFmtId="0" fontId="7" fillId="4" borderId="2" xfId="2" applyAlignment="1">
      <alignment horizontal="left" vertical="center" indent="1"/>
    </xf>
    <xf numFmtId="0" fontId="8" fillId="5" borderId="3" xfId="3" applyNumberFormat="1" applyAlignment="1">
      <alignment horizontal="left" vertical="center" indent="1"/>
    </xf>
    <xf numFmtId="0" fontId="7" fillId="4" borderId="2" xfId="2" quotePrefix="1" applyNumberFormat="1">
      <alignment horizontal="left" vertical="center" indent="1"/>
    </xf>
    <xf numFmtId="0" fontId="7" fillId="6" borderId="2" xfId="4" quotePrefix="1" applyAlignment="1">
      <alignment horizontal="center" vertical="center" wrapText="1"/>
    </xf>
    <xf numFmtId="0" fontId="7" fillId="6" borderId="2" xfId="4" quotePrefix="1">
      <alignment horizontal="center" vertical="center" wrapText="1"/>
    </xf>
    <xf numFmtId="0" fontId="7" fillId="4" borderId="2" xfId="2">
      <alignment horizontal="left" vertical="center" indent="1"/>
    </xf>
    <xf numFmtId="49" fontId="8" fillId="5" borderId="3" xfId="3" quotePrefix="1" applyNumberFormat="1">
      <alignment horizontal="left" vertical="center" indent="1"/>
    </xf>
    <xf numFmtId="0" fontId="0" fillId="3" borderId="0" xfId="0" applyFill="1"/>
    <xf numFmtId="14" fontId="6" fillId="0" borderId="0" xfId="0" applyNumberFormat="1" applyFont="1" applyAlignment="1" applyProtection="1">
      <alignment horizontal="center"/>
      <protection locked="0"/>
    </xf>
    <xf numFmtId="0" fontId="7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7" xfId="0" applyBorder="1"/>
    <xf numFmtId="3" fontId="3" fillId="7" borderId="1" xfId="0" applyNumberFormat="1" applyFont="1" applyFill="1" applyBorder="1" applyAlignment="1" applyProtection="1">
      <alignment vertical="center" wrapText="1"/>
    </xf>
    <xf numFmtId="3" fontId="4" fillId="3" borderId="1" xfId="0" applyNumberFormat="1" applyFont="1" applyFill="1" applyBorder="1" applyAlignment="1" applyProtection="1">
      <alignment horizontal="right" vertical="center" wrapText="1"/>
    </xf>
    <xf numFmtId="3" fontId="0" fillId="0" borderId="1" xfId="0" applyNumberFormat="1" applyBorder="1"/>
    <xf numFmtId="3" fontId="2" fillId="7" borderId="8" xfId="0" applyNumberFormat="1" applyFont="1" applyFill="1" applyBorder="1" applyAlignment="1" applyProtection="1">
      <alignment vertical="center" wrapText="1"/>
    </xf>
    <xf numFmtId="3" fontId="0" fillId="0" borderId="8" xfId="0" applyNumberFormat="1" applyBorder="1"/>
  </cellXfs>
  <cellStyles count="5">
    <cellStyle name="Normal" xfId="0" builtinId="0"/>
    <cellStyle name="SAPBEXchaText" xfId="2"/>
    <cellStyle name="SAPBEXfilterItem" xfId="3"/>
    <cellStyle name="SAPBEXstdItem" xfId="4"/>
    <cellStyle name="SAPBEXtitle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</xdr:colOff>
      <xdr:row>2</xdr:row>
      <xdr:rowOff>114300</xdr:rowOff>
    </xdr:from>
    <xdr:to>
      <xdr:col>5</xdr:col>
      <xdr:colOff>314324</xdr:colOff>
      <xdr:row>4</xdr:row>
      <xdr:rowOff>104774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599" y="457200"/>
          <a:ext cx="2409825" cy="409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5</xdr:row>
      <xdr:rowOff>0</xdr:rowOff>
    </xdr:from>
    <xdr:to>
      <xdr:col>3</xdr:col>
      <xdr:colOff>1314450</xdr:colOff>
      <xdr:row>5</xdr:row>
      <xdr:rowOff>219075</xdr:rowOff>
    </xdr:to>
    <xdr:pic macro="[1]!DesignIconClicked">
      <xdr:nvPicPr>
        <xdr:cNvPr id="3" name="BExKEXTIELRJJYKF7FLJGQPYFF7L" descr="infofield_prev" hidden="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971550"/>
          <a:ext cx="1314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3</xdr:row>
      <xdr:rowOff>142875</xdr:rowOff>
    </xdr:from>
    <xdr:to>
      <xdr:col>2</xdr:col>
      <xdr:colOff>0</xdr:colOff>
      <xdr:row>4</xdr:row>
      <xdr:rowOff>104775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52450"/>
          <a:ext cx="1981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1314450</xdr:colOff>
      <xdr:row>5</xdr:row>
      <xdr:rowOff>219075</xdr:rowOff>
    </xdr:to>
    <xdr:pic macro="[1]!DesignIconClicked">
      <xdr:nvPicPr>
        <xdr:cNvPr id="3" name="BExKEXTIELRJJYKF7FLJGQPYFF7L" descr="infofield_prev" hidden="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6300"/>
          <a:ext cx="1314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6</xdr:col>
      <xdr:colOff>828675</xdr:colOff>
      <xdr:row>9</xdr:row>
      <xdr:rowOff>0</xdr:rowOff>
    </xdr:to>
    <xdr:pic macro="[1]!DesignIconClicked">
      <xdr:nvPicPr>
        <xdr:cNvPr id="4" name="BExMATI8KAVE35Y8D5H5Y03SE0A4" descr="analysis_prev" hidden="1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33750"/>
          <a:ext cx="14020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5" name="BExXNDX905UI0AEIACVABZW5U37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6" name="BExF6QK1Z7L7T1XAXCJDV551766C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7" name="BEx1HMR72RB0OR5DSOZU0DRKOBI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8" name="BExQ47BGPRBGKZS1MH2B5K1DVV7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9" name="BExBAOJH3Q4EZBSZE0SGBT7Q528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0" name="BExF6DD9EX456VJQN906GMOXOKT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1" name="BEx3CTV49Y3FTY46IKJ1PHC26NU0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2" name="BEx3F5BYAY6S86EYP9RY8Z5KL484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3" name="BExB23P5PJ2LM3F99BL3XU8OLZS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4" name="BExIRFS5YL7K45MXYRMW8GMW84DQ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5" name="BEx5O86XSKY8YEQRPXLXM1VTZLI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6" name="BExIYCOK1FXVFUD1T3IA6YMQ4480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7" name="BExH1BXOWNJEDPJ2IWRMF8BHPAV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8" name="BExOQDJ71QU9UJMEM662HYNQSUO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9" name="BExBCHPZA56B6VCILE8740SCREZ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0" name="BEx1SGIJQWRDIM1SPD1WCL7IYYBX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1" name="BExMHQPECHZILHNGUM66B5PD6O30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2" name="BExIW95R91F55MRYGYZOVRLDTER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3" name="BExKCQJPSSKK2HYM62SOCNR9Q51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4" name="BEx3M9FBJNP3C6AUMCXYI9BFBVP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5" name="BExQ88O9G2S7V1W3H73UUI3MGBH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6" name="BEx7HLTG4QGPTY5M1FTX4F451WN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7" name="BEx3S5M2I0IJQXEZORDXXZZVVT9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8" name="BExOKKCCSPQM3UDY91Z2WE9NP4W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9" name="BEx5KF2R18O1FUGMJ53BXWNIYOX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0" name="BExZPJ4S4AX9SUYYOP6QFWU4REZ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1" name="BExQB0694XB5FPNY3A2YTSNLS6H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2" name="BExEY6RK8U303BF9LJWOTBJT0X4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3" name="BExU1RVQVW0U2X33FRCB4QOUZB0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4" name="BEx3O4UU2TBG0YB1TCM7KDHD5SJ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5" name="BExXNJM9NHL8QJI7IY0WB3YCOWZ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6" name="BExOMVCY12MCOMGQSXAOT1XW90W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7" name="BExITVG2MQJ4SKRJ7D2Z5PMSHJFR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" name="BExXOXNYF9QQBNRUF73S5PXP8VX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9" name="BExERPLIDJGN9DM2NHERKND0R0S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0" name="BExW5TKMNV3E1RLSSDAY0D2Y257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1" name="BEx3FA4M333JHW57PZ43BVXGV27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2" name="BEx3PK3TMCW0VU7OBE0ECB8ATCY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3" name="BExIUG4DX0I2KYQP2ZIBCHFZD3A0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4" name="BExKECZPP2VGBHGWR65LBE13UOU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5" name="BExGN2JZOPAYUPB7YT8ER8NARPM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" name="BExISM1HSCZEVZP6DY9V1K075RB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7" name="BExSAHMKKSECQE4E0FZH3QIER3J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8" name="BEx5PK544L2E3MORFT7UYNMNG5W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9" name="BEx5EUVLF9N1DHSBBCLU3MPGRT9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50" name="BExKSMOCSBKF5N7140OK98KSF7Q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51" name="BExTWMILLX2S6DCUOBST8A8LE3Z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52" name="BExOIU035IJJH6XJJ6K6MDL4UID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53" name="BExTWLBETSSLQQ70QHXVDAGKLHL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54" name="BExSB5WKA9HYRVWA4QXKOKQETWM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55" name="BExCU2ODQEEZAF1L05VKH4WTDPS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56" name="BExRY5GZRUNAQNELTXUZWUY90YL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57" name="BExZKBISX55QUK7OI4UGZO1WB7W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58" name="BExU2AM15MTSXAIITRPEGTSDPE0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59" name="BExXSOJ4UQ6Z114OP8V24GZ8KFLU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60" name="BExIQXYANCPI6N3095INZIRNWTH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61" name="BExH0KYQYWOV1QVZB6OYS5TUZGK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62" name="BExUC85F6XA2QTJ3XHWYW1DGLUCR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63" name="BExY5V9B58SGJV8L2UFKRGRI0W3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64" name="BExQ586LB7LHSRFE3Y6LO345PFK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65" name="BExMQTIYEJW8WCPY99OLOSSNP2O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66" name="BExS1G07AUR1DDP78EBWSR1IWSU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67" name="BEx5C0TYMBUPHVZ0ICTU3ERULD8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68" name="BExTUPVRZ1WG41F619W12CXPKWX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69" name="BExQ4FPJWAVYU3SLZ0GUJDIVYAK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70" name="BEx3EDRB3G7SXUMHT2QRA8WAECG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71" name="BEx92LSLJ5NRMQ2V041NQUIIVZQ0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72" name="BExH3YXZDMCM79K6X2PHIXBJWXH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73" name="BExBFXI37YBGPEDVM20MR2CTSDJ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74" name="BExIUYPD2D61GBEZU3Y0MA24V0G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75" name="BExZZM2EXDY1O67V9WRA8DKOSHQH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76" name="BExETN4QGKCAMZFFPV43HJ6X9S9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77" name="BEx759D0JXGEKUH3CLL8N05T3Y4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78" name="BExU6WCCMDHGE94P91MQI6E9U76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79" name="BEx7GQSRX9C28QQMRKLBEPGZ7Z5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80" name="BExDBGQZBTPNF3XBPM9T8ZG3DLB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81" name="BExEP13F1URVZV3C8DEWSP1ECMR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82" name="BEx5MD7DRSBMVYO3VMVM8QVCJMH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83" name="BExD4YDR3CIMZCOW8FW3VI4J6HE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84" name="BExW937B53A5WPYCUB4NC61HWQ1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85" name="BExCS8W3GVM6U3A4EUK9C0VV6IX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86" name="BExW52G2S8M27CNUK5QY8N4ZUW3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87" name="BExD29VOX9NI41BY0615WU9QNW5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88" name="BEx3BJ9DXJE6PDJOM5BU7OVLT1Z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89" name="BExMANIFETSS31BS2V55G167NG8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90" name="BEx7GT1MA8LIQ2MGRLGTL10XZ0Y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91" name="BExF02N65CYP9627YMMHOC05O13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92" name="BEx1QIZI2D94L40O0T6JFTXD5SG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93" name="BExGL4PZ1LY4A7T2H7GZ0AURMQ5R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94" name="BExTXHZJD4WY9GPO8U2CTNP0WQ8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95" name="BEx1GVXJK890O0Y7601NI3QJ3SW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96" name="BExZV2FLNW5RU9TLC4WXMHM8D33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97" name="BExONSH38WP4L51T42VQ2DW8JVY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98" name="BExMRPG3LZ9QSDKJKTH1CHGNH69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99" name="BEx3RAQPL4A39SSY8KIUY44MUP4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00" name="BEx5B15Z5OF5H6QXU29IS834QRY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01" name="BExZS4HHWBSLCNO3J9EVICGNUYA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02" name="BExMG49KK8O0UZAFL7TKFFFHXQ9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03" name="BExES4A7V6F5C0PTVZMD2PSRZ57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04" name="BExCYTSXVB1H3OPJ2ZG9DGZD07W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05" name="BExB2GQERW66IL8CNXRSQZ9ZLTMZ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06" name="BExVVAQZ1R2NWDMVZZX0TOZ9MPO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07" name="BExZVJYQA25WG3XD5WHNIWU4VZC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08" name="BEx3FCDG5TMYCHKX4PHRPMQBQET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09" name="BEx5L2WL6M6NZY6V65ONM60VC4H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10" name="BExU7K687DV6CJDDRRDKFFJ6ZMU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11" name="BEx5EYH2DSH9S9M0EB00OC5L6ST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12" name="BExF2ATBJL353FNX8IA6VHS3LKYZ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13" name="BEx7F65JJSE8PLRZOKC7DJRL8IH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14" name="BEx9GA7BL5K53GVJ7AKFRWUMTRU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15" name="BExZWT7X7YZ824R58NLTZFYKL0A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16" name="BExKTKOWK5LRRXDWCSD1RC9RDPDZ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17" name="BExKIL37IB3AZKE1PSET869ME31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18" name="BExB84U04YTG8YRSR3C736H2VXF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19" name="BExY12RXWW9N5QYAX479HU1OMO8R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20" name="BExBA57H77NISGUL7C33ZSPOWUV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21" name="BExKLNOG99EMVVL1PRLQOENHXAL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22" name="BExY4YFR5A6ISF8K6PKCTEUR2CV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23" name="BExITI3TA8OZDI5VL5LPSIPF207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24" name="BExXPRMYQKUGN8CU4B5RRXH8R2E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25" name="BExH4CFHFVR77ZTDF3LRHTJVPO1H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26" name="BEx9HK1YU4AG54GV454KDS11XC2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27" name="BExVTXAVEYL22426EEJA1QJF6CQ4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28" name="BExERWSH3TJFDWY2D6W4O976BHS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29" name="BExOA9GKKKA11CYWV596Z39KDNH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30" name="BEx00T2LW7T17GHGS62G0GCKOWT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31" name="BExB042JY3S83AQQACN70RTQ0JD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32" name="BEx02M3ZEN6Z1Q5AF9ENIP3WUR2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33" name="BExKSPZ0JAZSO4IWRFD2I3WTHNY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34" name="BExQF9RL195HLRG9W8Y0S4I75D2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35" name="BExGX9ZFI9N3UFAUE4JOH24E8SG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36" name="BEx5F2O45CVY8PSQK2K7H6FC4ISU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37" name="BExMEK7XDOJE8CPN1MO7YKH2IEKU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38" name="BExKE8N75Y3ODETHCL2YA4JO46Y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39" name="BExKHEJ2IPDJQP2WJ1EN4Q4QRC9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40" name="BExUA5IZ33G8H7EDVT62T3IB4DL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41" name="BEx03MZ475050SIMY9RGGEJQ0UI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42" name="BExEW5MW62EM7VR8WZUKBQ7FVWA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43" name="BExCTVHEY77BNGSM12YXOL2WVASX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44" name="BEx5EYXCDQY00KXG4YBC7LVXTYB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45" name="BExXZJ196BQEVI137ICXDQM3E94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46" name="BExOP9Z0CFQ8E1BTQH3O1R4ABJBX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47" name="BEx91DFVJWXVAAHGQJEFXJUEESZ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48" name="BExEZKIH5XULT1R0OJG2ZCRXN3U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49" name="BEx3P9M6TCXM1THQT0SC5GZPQ4X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50" name="BExU3G9M7GG97XT3162HWTG0NSM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51" name="BExZYSP5Q6V7MN823VNV1M1XGTZ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52" name="BExME0FRVCZQD14N9PVP8ADY7YIZ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53" name="BExZJ3RHBTLM5LWXBGQ2PY1X4JH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54" name="BExXRZIARI5Y1HVGMY7344GIFPI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55" name="BExS0OQC0T376R5ACIIKJ2BHN0TC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56" name="BExKLD1BH64NKFFUAPQH61XR1UM0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57" name="BExQF4IUUYG5QZN2L3LVCMM1I4K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58" name="BEx95KSCFKW3QXW94Y1QLPS8MSB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59" name="BExGV1O004TM53VLPITXX3U25QO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60" name="BExQ457XKL4H4I8YCG54RD5OH22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61" name="BEx58N5IHNM84OWSUBPPBCAQT52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62" name="BEx7KE2C1OTOWJ3VPMWMW28ODKC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63" name="BExKL5JKEXH63BPN8998OMUT08I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64" name="BExOEJIA619OHNJELYYCJR8PQAK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65" name="BEx7H2C3TBARGW7U1XZK3U48YTAC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66" name="BExMCG3I0V60MPC911JDI464YYTX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67" name="BExCZUYTJWV2DGIV141LGS0VVYO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68" name="BExOIFX0UOZVJOBZEC74VZMYZXYC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69" name="BExZXW132A15J2LBJEZ2LRVUD46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70" name="BEx3CQKFDCTBO4OC3PK2FHLMJIX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71" name="BEx1OWE0ZD8R7KUTB83H0TVGA7F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72" name="BEx3PEK65939L73HHI8N50L6BZ0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73" name="BExBAYA145UYCLH4X6BEFJ66G2SC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74" name="BExEPMO9RZN4I2KA7ACY0WNANUL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75" name="BExB1UUYHIADQNHBM4JI7VQV319Z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76" name="BExSCO007ZV7PISTUVIZL55LWCM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77" name="BExVWA9I2SBY991D54RLV511HSO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78" name="BExQ9N0S5050SY882WWWDR874YS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79" name="BExF69BJBL9OGBTWAD4U8B90VO6H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80" name="BEx1G8PARQMXY8IJOJM2YKOD3SK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81" name="BEx7KARNC501HYPS4FDSGTR73HZ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82" name="BExY1AKOG91VAFHPDWBSJNTFRTC4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83" name="BEx95VQ7UTLM1M460VZGGW5QHHH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84" name="BExXX0TPXI6AS2DPVYARDYTIVXD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85" name="BExAVO13C6N8SH4SOV329DY9LRQ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86" name="BExOFVWRPY65O3UUPHD1T1OU68X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87" name="BExH32VH0TUOISZSWCZ1ZGJ4X3K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88" name="BEx1PFKL1E0X0VULN7OB36IKDQ0N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89" name="BExZOT7EQROVLEJSQALDBRHB59U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90" name="BEx59RWXEPYBZ470W4K661TLC5MH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91" name="BExMOWWAGKCQKKA20SA807QNEO0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92" name="BExOHWQHCQ9M7MGZD4NPF5ELYS7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93" name="BExTWR5S1D7R1WDR712YPUNEBPL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94" name="BExXXZAJIGVHT36D12D8RHO907W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95" name="BEx95Q6IYPY977YSMQM0J4WHJEB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96" name="BExQ5XCXG34KQ88D7MWYL9ULKQN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97" name="BEx7EI11YY9SYCNVXB0VK5ZZWO2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98" name="BExS569TBKAOBUIAEZZNI0EDWT3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199" name="BExKHW7OVFD1Z7JXYA35MVW4HML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00" name="BExB128LR5XFVB4OZIGUIJVJ6BW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01" name="BEx786K1GDGJJCV8HDVRD8XYGH4U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02" name="BExKJLSV72QCU4774Z8EULJIQ9H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03" name="BExZW8U81SDP81FL5RI5BASERXH4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04" name="BExKEESF1STHIM041SCTHUOCJLO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05" name="BEx3JF8871TN05UCL3KMXY0LSOMX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06" name="BEx7EPYWOL65KM81C4M63J604IX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07" name="BExD3UO943I2HDELAOUC0N5B7NB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08" name="BExCY7RZG2GFMXCEP714MN5Z2LK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09" name="BExF2RR0NXHTME9KEP2S5KU201C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10" name="BExS0UQ5I0M1MJFLQRSBENDGVUH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11" name="BExS76N9NZNSD2MJFF9IVQJ2TRUC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12" name="BEx7CECRFKC9LJ85U47O1FZY2TL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13" name="BExZM4UT3XLT3V07N8HG7FWBB3D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14" name="BEx5JZ1KIGE9Q0SUVUT0YOT6RLO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15" name="BExME3FOME4G8K8KHIPRUHD63AB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16" name="BEx00GMYI9FI6F040YYNPDFN9N4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17" name="BExAXNNS66G61CWRLMDH71N4FD9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18" name="BExMEKDEF9WAEZI4MQPPRAX1889Q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19" name="BExKOIRXG9H1UUS3SB8VTTQLWEXR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20" name="BExVWFT55LHFWTZ22MDU9843GKV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21" name="BEx3MJM4LHK94FTMCJMD55YQHACR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22" name="BExMGAK59IEOBMV0KWF1D0MF5XPN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23" name="BExOE5VF9XI60IUPAA3MORND1Z1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24" name="BExS778TZBNVOYMJ4VX8EYJ3IPI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25" name="BEx7F9G86S06WR6PU8U5C1G4FP1Q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26" name="BExTZ0DRBIRS0AJT2LZMW3BA93O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27" name="BExU8HFQ163RICSWTDTUXMJNKPE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28" name="BExKOAZCP77LIYL36YRKJ5I184C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29" name="BExXUIGPOL3M5ZCPN29KNDTJ6WE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30" name="BEx1VCT5WYC1A06IWBN2GKAJD78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31" name="BExUCV2X8F7XFNHKR44ZXRZAFY5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32" name="BEx1OSN80G1RRETRQD2KES3KCZV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33" name="BExO740Z0Q0WM054OVJA84I9RH8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34" name="BEx5D7E2UMDERUVGNLXOV7WQI7F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35" name="BExTTJ6BLO15JB64XL8HCV7ISGG4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36" name="BExS504KS0Z3PH0OVWP522HOBSG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37" name="BExW2JC7TU5O8H7T370MAPF3N3H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38" name="BExXT7PP0DJ1NVTYFZA9YUQ3E5ZN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39" name="BEx1N7JVZSJDOY6FRE7NSBRN0RV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40" name="BExH13UIIKFQ4BWIBQW1VV8V0Z3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41" name="BEx7EVNVWA0CNJTZMV4PB5VGIA8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42" name="BExF2T8YDVB7EDASNT5BXYF5P3W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43" name="BExKLIVTB7ICA6B57V4IACP7BPI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44" name="BEx3EAGNTBLOWLL3TIIJSPZC939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45" name="BExXXM3QXYR3TQRF6P51I3L7KB3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46" name="BExIH7WF7KFQ9GRNH2WF3UD7LZ5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47" name="BEx5PU15B3G7U6TXR1ZPL503HMQU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48" name="BExIQRNOARJRIBYNQ15QCS7Y1Y1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49" name="BExEUV1AL1DU844ECU8VCP4MGWU0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50" name="BEx9EW057IBCN7MTFLMCNXJYUE2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51" name="BExSCFLXKFXDENMZBNLDTQTFL8E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52" name="BExS4DY4KIWQ6QXSLWICRDM1GGE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53" name="BExKOC6IGU096WPJRQFJ3SQYPXO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54" name="BExQHR2X46VUIAE6L9YZBY4Y8OM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55" name="BExMSRYI1TOKS1E9CO6ER0S4RT3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56" name="BExSB4PFI1U590Y9198YT3A8H1A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57" name="BEx97QUYKD8ZUEQPICDMR8DLFR7N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58" name="BEx99TS6QCC0M2QV0XY6YRPETHK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59" name="BExTW4ZHCJYVVI9LMY91UC4S3ME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60" name="BExZR0MOV132KD4CEZRN89K2MZU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61" name="BEx1F43E77IXLMONR77KDVWL8KR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62" name="BExEWQ62BPJ3BMJDYVTNXL8LCSI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63" name="BEx5948IX0CXSMT3QE2GCWZGIZMQ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64" name="BExZWNIXD0W9LLKFXP5GHGXYMSJ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65" name="BExS5GGIAZ7Y2NPXH6VPZMB7IV0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66" name="BExZKSGBMKVGS193T6JQWMYU2S4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67" name="BEx7BU9URBEBFH6MSWF81C6HBW7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68" name="BEx5JM5NEKKJL6QWMTR86YQHFHR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69" name="BExIO5ZZFHVJ77KLHF4VGQ2DB4J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70" name="BExB04DCPFEWRU7QZPRGW8WNSUK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71" name="BExB7C279W0ZBYLMB99UY51WRA4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72" name="BExXOTRQ76YCBA7FPRGJRLIPF0FC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73" name="BEx3HGI08Y9TO1U6IVGRYCA8TXW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74" name="BExOCVKI3S524A7RQQJHJKZTAB6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75" name="BExSD1MTTL5D1SHVNT07G8XMES6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76" name="BEx5B4GOV2O8DYEJ14KFFME7U7J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77" name="BExGVCWIFWFAPGX8A2NG0E9CJEI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78" name="BExAWXABMJ5H7A63XI9N50NJL5Y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79" name="BExMFTMH0YHGV1FHS1RZK35OHL1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80" name="BExEUP6U0G2TPN9JHSN4EO14YWG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81" name="BExITBD6OQE3V5PFDRKPMTRD0AV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82" name="BEx3C4DZKSF047R0FWH2T6NMM7E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83" name="BExS1NSRPR6Z54CGSKAC0DGOXHU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84" name="BExSCHJXBBAN9HTFQBVTDAN1XDQ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85" name="BExO72OH47KMEM2SCP0G21TRI3A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86" name="BEx00KZBCIK0W69YRSR0W5S48RB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87" name="BExY3GN3U6HZKH5ZFT64XKU8O8H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88" name="BEx7LKGZH4XDFI8SUQ59AWJH542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89" name="BExCV3E07UQC7U64IV4DXPR52GG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90" name="BExBDXVE4ZVNFXO0W6CEU8IPGI2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91" name="BExQJZ3LAMVPJZLOSRWJA2GCEV3Q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92" name="BExH18XXY4KKDN39R22NUNXPJY5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93" name="BExESFTQ77IKTOJLHDL5QIUGCRV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94" name="BExGRI575E1Y2WWJ0IAPTQJEO3A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95" name="BExTXBOX3YP3TTAMFP884DL9MKX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96" name="BExO6PSILYXZPHF683GPPRJR9PH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97" name="BExIHPQD9DQT6EYC88R42XW6BGY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98" name="BEx7AMTJI9DML3N1CUPT5MWJXLY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299" name="BExQGJRVTX6AL0Z1AEJLBB1T56E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00" name="BExBDVMJ7YMIOOPI9RWUTLLD152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01" name="BExGYTVMIT86TOMJI2XK2UAUWSY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02" name="BEx9C7Y4GDU6UNNXFLO6I3M9J1R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03" name="BExIUMEYSGZWQ9S6MHV7PCU1FO0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04" name="BExKS8L8UEBOWDK5XKGIBGW8YPZ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05" name="BExCSF6OT6XDSXFUDMXQDDDDD93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06" name="BExOGK6PNEXPDMZH5S7RBWA4IQ4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07" name="BExGR3RB0EV7P0SSKJNDV2FCCLL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08" name="BEx1OEETOSRGC5GWAVLDG667EKU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09" name="BExO967BAYV5WSVVOKYTWD6J1YP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10" name="BEx5ADSEANME9FX1XT89AZ7K5YW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11" name="BEx3EMWHSSU10GBZFTHP40J4A9U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12" name="BExKEDQLI8X1PYUMN7FJPCEMA3ZX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13" name="BExVXHQ06JGYSU3ZY8WBLL9T7MR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14" name="BExOIATL41F5U545JRGVR2FFXTW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15" name="BEx3MW1TGS8RZTI2Z1MDZ45WQ88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16" name="BExZPLDLCQQ6C7KT491RRJUNY8U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17" name="BEx9E5H6C6I3CJUB0KTJWHDF79V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18" name="BExGQ5W3OZB4T8OHNT7TA3B9C38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19" name="BExW7F9D9WL0H31J2GIIHQIQFSMH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20" name="BEx7FQ2YN8OF0U2BH3K7H28GWX9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21" name="BExCZW5Z6MZNWMP2LKY3IJ8YJE4Q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22" name="BExMSJKEUN1BPU055AO06O0YSYRH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23" name="BEx1HI9CG8OYBM6M4VQWHFYEV810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24" name="BExO5856MAVOENKRQ31GSXS35S5Q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25" name="BExXPSOMGK5HPJX672PZYXJRWPHU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26" name="BEx94N2L3Z42W5FSP7S9P6YXRVA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27" name="BExW6YBVJ8XEHH78INQS2JU8S6N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28" name="BExQJE9S6TC7YXNFKTKQKDLMCI2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29" name="BExIQOIC6B8GLW6BGDWW8JM2VJWC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30" name="BExGLMPCKH0WC4A8LTBDTV7CAXJ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31" name="BEx5JXUFAVMWNV85YDOK4AFI4UC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32" name="BExF6RGELV53R6CHQP4FXFADO7H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33" name="BExCXFWIYOKO656OXUP358EI6Z1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34" name="BEx5LF6Z0XM1GS5JGF71E7SADTJ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35" name="BExQK2ZUCL3JNHZ5DNZI1YPWWZL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36" name="BEx00WO4B0LDE0S4UHEG4DG0MDX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37" name="BExVQJGYLX9CEMCX9C6J9H8I0CD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38" name="BEx1NI1J1JF9U1J6IOKJIAO8LQF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39" name="BExO7HIHNGTVTW7PXNHSS7LLKXO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40" name="BEx3E0VCTQV572T5P717YXI0TD8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41" name="BExB4ADC1DSX3V59O65X8K5W0LD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42" name="BExXXOCMN5XSTT5PN2MLNGSIGUK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43" name="BEx9EY8YU12D2R7OHH0FW42B4ZQ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44" name="BExH0L9KAI2PLNAGLF12M28T9UL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45" name="BExSDAH8898A744Q8WERIODUUMP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46" name="BExKG7Z3IFM4UK2O9MMTR1KKT7TH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47" name="BEx98VRN8BO2FR6W6BC2WR2N988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48" name="BExSD1HJ8LZ6AIHGOA02OLRT78K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49" name="BEx5L7JQL5GGRJBWNJIKXZ5DZDK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50" name="BEx96P3GI6BOWCW972NUM2QLQ09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51" name="BExEY6GQSC0RPKNGEGA97R96XQZR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52" name="BEx3IEYNTXX9ZN1C1OE41PDQAJO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53" name="BExH26YH1F8GV58IIWDS7QXNWC4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54" name="BEx3GZ9ITXBVFK26RRSAPTWWMX1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55" name="BEx3L6M4RFBO5GHFDEOV4N3ZNCZ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56" name="BExZVAZ0QS6ZCNXIZXDXQACXU3X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57" name="BExOLHLUGIVZY6KQSG5VKHJ341M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58" name="BExOMWPED1KZQR2XUSL2SS9W8XL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59" name="BExCWDOYXH7GRA39C4YHBYEAKVWU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60" name="BExKIOU047RBQ8AZINRQGD6UIXHQ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61" name="BEx5EL5090BLLZZTJ3D0T2QP35MH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62" name="BEx97SICS9OBARLFPFA799Q5D6O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63" name="BExVYV0T97I7USESRQJDCWYW5R5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64" name="BEx3J7QH9PTSBJ2RZUR1LS2CJWP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65" name="BExKV4L252BGFA43VV4IRWDZDX9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66" name="BEx5NX3QNLZPNLSUVI9IL48IUZC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67" name="BExU4JDL7DR9F1V42HUG41UZYPIR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68" name="BExZQO6RW86Z1XW4QG4P5E3ME7S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69" name="BExSDZY610CXPNVUWZ6XHIOAS1I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70" name="BExOGQ10YHOS591N3ON0H4ZEWOY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71" name="BExXS57A60T32KDAEKJ3M2IZF7V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72" name="BExGZ9RH4M1SNKF2ZQYMQLJRJPR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73" name="BExKOXLY2XO0OPQ1DMYTI3CIK3DU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74" name="BExISLAFMMOKQ6N6X6CCGWZG0Q7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75" name="BEx90RPK0XNEQLZ92BUI1SD1QR2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714375</xdr:colOff>
      <xdr:row>13</xdr:row>
      <xdr:rowOff>95250</xdr:rowOff>
    </xdr:from>
    <xdr:to>
      <xdr:col>0</xdr:col>
      <xdr:colOff>904875</xdr:colOff>
      <xdr:row>14</xdr:row>
      <xdr:rowOff>123825</xdr:rowOff>
    </xdr:to>
    <xdr:sp macro="" textlink="">
      <xdr:nvSpPr>
        <xdr:cNvPr id="376" name="Rectangle 380"/>
        <xdr:cNvSpPr>
          <a:spLocks noChangeArrowheads="1"/>
        </xdr:cNvSpPr>
      </xdr:nvSpPr>
      <xdr:spPr bwMode="auto">
        <a:xfrm>
          <a:off x="714375" y="4162425"/>
          <a:ext cx="1905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r>
            <a:rPr lang="en-US"/>
            <a:t>X</a:t>
          </a:r>
        </a:p>
      </xdr:txBody>
    </xdr:sp>
    <xdr:clientData/>
  </xdr:twoCellAnchor>
  <xdr:twoCellAnchor>
    <xdr:from>
      <xdr:col>0</xdr:col>
      <xdr:colOff>714375</xdr:colOff>
      <xdr:row>19</xdr:row>
      <xdr:rowOff>47625</xdr:rowOff>
    </xdr:from>
    <xdr:to>
      <xdr:col>0</xdr:col>
      <xdr:colOff>904875</xdr:colOff>
      <xdr:row>20</xdr:row>
      <xdr:rowOff>76200</xdr:rowOff>
    </xdr:to>
    <xdr:sp macro="" textlink="">
      <xdr:nvSpPr>
        <xdr:cNvPr id="377" name="Rectangle 381"/>
        <xdr:cNvSpPr>
          <a:spLocks noChangeArrowheads="1"/>
        </xdr:cNvSpPr>
      </xdr:nvSpPr>
      <xdr:spPr bwMode="auto">
        <a:xfrm>
          <a:off x="714375" y="5105400"/>
          <a:ext cx="1905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714375</xdr:colOff>
      <xdr:row>26</xdr:row>
      <xdr:rowOff>66675</xdr:rowOff>
    </xdr:from>
    <xdr:to>
      <xdr:col>0</xdr:col>
      <xdr:colOff>904875</xdr:colOff>
      <xdr:row>27</xdr:row>
      <xdr:rowOff>95250</xdr:rowOff>
    </xdr:to>
    <xdr:sp macro="" textlink="">
      <xdr:nvSpPr>
        <xdr:cNvPr id="378" name="Rectangle 382"/>
        <xdr:cNvSpPr>
          <a:spLocks noChangeArrowheads="1"/>
        </xdr:cNvSpPr>
      </xdr:nvSpPr>
      <xdr:spPr bwMode="auto">
        <a:xfrm>
          <a:off x="714375" y="6257925"/>
          <a:ext cx="1905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714375</xdr:colOff>
      <xdr:row>31</xdr:row>
      <xdr:rowOff>247650</xdr:rowOff>
    </xdr:from>
    <xdr:to>
      <xdr:col>0</xdr:col>
      <xdr:colOff>904875</xdr:colOff>
      <xdr:row>33</xdr:row>
      <xdr:rowOff>0</xdr:rowOff>
    </xdr:to>
    <xdr:sp macro="" textlink="">
      <xdr:nvSpPr>
        <xdr:cNvPr id="379" name="Rectangle 383"/>
        <xdr:cNvSpPr>
          <a:spLocks noChangeArrowheads="1"/>
        </xdr:cNvSpPr>
      </xdr:nvSpPr>
      <xdr:spPr bwMode="auto">
        <a:xfrm>
          <a:off x="714375" y="7591425"/>
          <a:ext cx="1905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%20(x86)\Common%20Files\SAP%20Shared\BW\BExAnalyzer.xla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Quarterly%20Report%20of%20Freight%20Commodity%20Statistics%20(QCS)%20Oct%20to%20Dec%202015%20-%20ST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QCS"/>
      <sheetName val="QCS Sign Off Form"/>
    </sheetNames>
    <sheetDataSet>
      <sheetData sheetId="0"/>
      <sheetData sheetId="1"/>
      <sheetData sheetId="2"/>
      <sheetData sheetId="3">
        <row r="6">
          <cell r="D6" t="str">
            <v>Quarterly Report of Freight Commodity Statistics (QCS)</v>
          </cell>
          <cell r="S6" t="str">
            <v>Form QCS</v>
          </cell>
        </row>
        <row r="7">
          <cell r="S7" t="str">
            <v>Miles of Road Operated - 4854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27"/>
  <sheetViews>
    <sheetView tabSelected="1" topLeftCell="C1" workbookViewId="0">
      <pane ySplit="11" topLeftCell="A420" activePane="bottomLeft" state="frozen"/>
      <selection activeCell="C1" sqref="C1"/>
      <selection pane="bottomLeft" activeCell="L439" sqref="L439"/>
    </sheetView>
  </sheetViews>
  <sheetFormatPr defaultRowHeight="15" x14ac:dyDescent="0.25"/>
  <cols>
    <col min="1" max="1" width="24" hidden="1" customWidth="1"/>
    <col min="2" max="2" width="114.42578125" hidden="1" customWidth="1"/>
    <col min="3" max="3" width="3.140625" style="2" customWidth="1"/>
    <col min="4" max="4" width="16.28515625" style="2" customWidth="1"/>
    <col min="5" max="5" width="15.42578125" style="2" bestFit="1" customWidth="1"/>
    <col min="6" max="6" width="11.140625" style="2" bestFit="1" customWidth="1"/>
    <col min="7" max="7" width="18.85546875" style="2" hidden="1" customWidth="1"/>
    <col min="8" max="8" width="16.85546875" style="2" bestFit="1" customWidth="1"/>
    <col min="9" max="9" width="12.5703125" style="2" bestFit="1" customWidth="1"/>
    <col min="10" max="10" width="20.28515625" style="2" hidden="1" customWidth="1"/>
    <col min="11" max="11" width="16.42578125" style="2" bestFit="1" customWidth="1"/>
    <col min="12" max="12" width="12.5703125" style="2" bestFit="1" customWidth="1"/>
    <col min="13" max="13" width="20.28515625" style="2" hidden="1" customWidth="1"/>
    <col min="14" max="14" width="16.85546875" style="2" bestFit="1" customWidth="1"/>
    <col min="15" max="15" width="12.5703125" style="2" bestFit="1" customWidth="1"/>
    <col min="16" max="16" width="20.28515625" style="2" hidden="1" customWidth="1"/>
    <col min="17" max="17" width="20.42578125" style="2" bestFit="1" customWidth="1"/>
    <col min="18" max="18" width="16.140625" style="2" bestFit="1" customWidth="1"/>
    <col min="19" max="19" width="26.5703125" style="2" customWidth="1"/>
    <col min="20" max="16384" width="9.140625" style="2"/>
  </cols>
  <sheetData>
    <row r="1" spans="1:19" customFormat="1" ht="20.25" x14ac:dyDescent="0.3">
      <c r="B1" s="3"/>
    </row>
    <row r="2" spans="1:19" customFormat="1" ht="6.75" customHeight="1" x14ac:dyDescent="0.25"/>
    <row r="3" spans="1:19" customFormat="1" x14ac:dyDescent="0.25"/>
    <row r="4" spans="1:19" customFormat="1" ht="18" x14ac:dyDescent="0.25">
      <c r="A4" s="4"/>
      <c r="B4" s="4"/>
      <c r="D4" s="5"/>
      <c r="E4" s="5"/>
      <c r="F4" s="6"/>
      <c r="G4" s="5"/>
      <c r="H4" s="7"/>
      <c r="I4" s="5"/>
    </row>
    <row r="5" spans="1:19" customFormat="1" ht="18.75" x14ac:dyDescent="0.3">
      <c r="A5" s="8" t="s">
        <v>418</v>
      </c>
      <c r="B5" s="9" t="s">
        <v>500</v>
      </c>
      <c r="D5" s="5"/>
      <c r="E5" s="5"/>
      <c r="F5" s="6"/>
      <c r="G5" s="5"/>
      <c r="I5" s="5"/>
      <c r="J5" s="10"/>
      <c r="M5" s="10"/>
    </row>
    <row r="6" spans="1:19" customFormat="1" ht="18" x14ac:dyDescent="0.25">
      <c r="A6" s="8" t="s">
        <v>419</v>
      </c>
      <c r="B6" s="9" t="s">
        <v>500</v>
      </c>
      <c r="D6" s="11" t="s">
        <v>420</v>
      </c>
      <c r="E6" s="12"/>
      <c r="F6" s="6"/>
      <c r="G6" s="5"/>
      <c r="H6" s="5"/>
      <c r="I6" s="5"/>
      <c r="O6" s="13"/>
      <c r="S6" s="13" t="s">
        <v>421</v>
      </c>
    </row>
    <row r="7" spans="1:19" customFormat="1" ht="18" x14ac:dyDescent="0.25">
      <c r="A7" s="8" t="s">
        <v>422</v>
      </c>
      <c r="B7" s="9" t="s">
        <v>423</v>
      </c>
      <c r="D7" s="14" t="str">
        <f>"Actual Date Range: " &amp; B5</f>
        <v>Actual Date Range: January 2015..December 2015</v>
      </c>
      <c r="E7" s="5"/>
      <c r="F7" s="6"/>
      <c r="G7" s="5"/>
      <c r="H7" s="5"/>
      <c r="I7" s="5"/>
      <c r="O7" s="13"/>
      <c r="S7" s="13" t="s">
        <v>424</v>
      </c>
    </row>
    <row r="8" spans="1:19" customFormat="1" x14ac:dyDescent="0.25">
      <c r="A8" s="8" t="s">
        <v>425</v>
      </c>
      <c r="B8" s="9" t="s">
        <v>426</v>
      </c>
      <c r="D8" s="5"/>
      <c r="E8" s="5"/>
      <c r="F8" s="6"/>
      <c r="G8" s="5"/>
      <c r="H8" s="5"/>
      <c r="I8" s="5"/>
    </row>
    <row r="9" spans="1:19" customFormat="1" x14ac:dyDescent="0.25">
      <c r="A9" s="15"/>
      <c r="B9" s="16"/>
      <c r="D9" s="5"/>
      <c r="E9" s="5"/>
      <c r="F9" s="6"/>
      <c r="G9" s="5"/>
      <c r="H9" s="5"/>
      <c r="I9" s="5"/>
    </row>
    <row r="10" spans="1:19" customFormat="1" ht="51" x14ac:dyDescent="0.25">
      <c r="A10" s="15"/>
      <c r="B10" s="16"/>
      <c r="D10" s="17" t="s">
        <v>1</v>
      </c>
      <c r="E10" s="18" t="s">
        <v>427</v>
      </c>
      <c r="F10" s="19" t="s">
        <v>1</v>
      </c>
      <c r="G10" s="19" t="s">
        <v>1</v>
      </c>
      <c r="H10" s="18" t="s">
        <v>428</v>
      </c>
      <c r="I10" s="19" t="s">
        <v>1</v>
      </c>
      <c r="J10" s="19" t="s">
        <v>1</v>
      </c>
      <c r="K10" s="18" t="s">
        <v>429</v>
      </c>
      <c r="L10" s="19" t="s">
        <v>1</v>
      </c>
      <c r="M10" s="19" t="s">
        <v>1</v>
      </c>
      <c r="N10" s="18" t="s">
        <v>430</v>
      </c>
      <c r="O10" s="19" t="s">
        <v>1</v>
      </c>
      <c r="P10" s="19" t="s">
        <v>1</v>
      </c>
      <c r="Q10" s="18" t="s">
        <v>431</v>
      </c>
      <c r="R10" s="19" t="s">
        <v>1</v>
      </c>
      <c r="S10" s="19" t="s">
        <v>1</v>
      </c>
    </row>
    <row r="11" spans="1:19" x14ac:dyDescent="0.25">
      <c r="A11" s="15"/>
      <c r="B11" s="16"/>
      <c r="D11" s="1" t="s">
        <v>0</v>
      </c>
      <c r="E11" s="1" t="s">
        <v>457</v>
      </c>
      <c r="F11" s="1" t="s">
        <v>458</v>
      </c>
      <c r="G11" s="1" t="s">
        <v>459</v>
      </c>
      <c r="H11" s="1" t="s">
        <v>460</v>
      </c>
      <c r="I11" s="1" t="s">
        <v>461</v>
      </c>
      <c r="J11" s="1" t="s">
        <v>462</v>
      </c>
      <c r="K11" s="1" t="s">
        <v>457</v>
      </c>
      <c r="L11" s="1" t="s">
        <v>461</v>
      </c>
      <c r="M11" s="1" t="s">
        <v>462</v>
      </c>
      <c r="N11" s="1" t="s">
        <v>460</v>
      </c>
      <c r="O11" s="1" t="s">
        <v>461</v>
      </c>
      <c r="P11" s="1" t="s">
        <v>462</v>
      </c>
      <c r="Q11" s="1" t="s">
        <v>457</v>
      </c>
      <c r="R11" s="1" t="s">
        <v>458</v>
      </c>
      <c r="S11" s="1" t="s">
        <v>459</v>
      </c>
    </row>
    <row r="12" spans="1:19" x14ac:dyDescent="0.25">
      <c r="A12" s="4"/>
      <c r="B12" s="4"/>
      <c r="D12" s="32" t="s">
        <v>2</v>
      </c>
      <c r="E12" s="33">
        <v>25500</v>
      </c>
      <c r="F12" s="33">
        <v>2554958.3309999998</v>
      </c>
      <c r="G12" s="33">
        <v>75553877.959999993</v>
      </c>
      <c r="H12" s="33">
        <v>65272</v>
      </c>
      <c r="I12" s="33">
        <v>6510757.949</v>
      </c>
      <c r="J12" s="33">
        <v>119033712.06999999</v>
      </c>
      <c r="K12" s="33">
        <v>18018</v>
      </c>
      <c r="L12" s="33">
        <v>1769069.1329999999</v>
      </c>
      <c r="M12" s="33">
        <v>42990000.280000001</v>
      </c>
      <c r="N12" s="33">
        <v>17809</v>
      </c>
      <c r="O12" s="33">
        <v>1575642.186</v>
      </c>
      <c r="P12" s="33">
        <v>42407186.25</v>
      </c>
      <c r="Q12" s="33">
        <v>126599</v>
      </c>
      <c r="R12" s="33">
        <v>12410427.598999999</v>
      </c>
      <c r="S12" s="33">
        <v>279984776.56</v>
      </c>
    </row>
    <row r="13" spans="1:19" x14ac:dyDescent="0.25">
      <c r="D13" s="32" t="s">
        <v>3</v>
      </c>
      <c r="E13" s="33">
        <v>25488</v>
      </c>
      <c r="F13" s="33">
        <v>2553901.949</v>
      </c>
      <c r="G13" s="33">
        <v>75530660</v>
      </c>
      <c r="H13" s="33">
        <v>63926</v>
      </c>
      <c r="I13" s="33">
        <v>6382766.4110000003</v>
      </c>
      <c r="J13" s="33">
        <v>115405395.29000001</v>
      </c>
      <c r="K13" s="33">
        <v>17711</v>
      </c>
      <c r="L13" s="33">
        <v>1744265.628</v>
      </c>
      <c r="M13" s="33">
        <v>42082385.210000001</v>
      </c>
      <c r="N13" s="33">
        <v>16886</v>
      </c>
      <c r="O13" s="33">
        <v>1513974.746</v>
      </c>
      <c r="P13" s="33">
        <v>40668010.840000004</v>
      </c>
      <c r="Q13" s="33">
        <v>124011</v>
      </c>
      <c r="R13" s="33">
        <v>12194908.733999999</v>
      </c>
      <c r="S13" s="33">
        <v>273686451.33999997</v>
      </c>
    </row>
    <row r="14" spans="1:19" x14ac:dyDescent="0.25">
      <c r="D14" s="32" t="s">
        <v>4</v>
      </c>
      <c r="E14" s="34"/>
      <c r="F14" s="34"/>
      <c r="G14" s="34"/>
      <c r="H14" s="33">
        <v>164</v>
      </c>
      <c r="I14" s="33">
        <v>2665.1080000000002</v>
      </c>
      <c r="J14" s="33">
        <v>182353.92000000001</v>
      </c>
      <c r="K14" s="34"/>
      <c r="L14" s="34"/>
      <c r="M14" s="34"/>
      <c r="N14" s="33">
        <v>131</v>
      </c>
      <c r="O14" s="33">
        <v>2038.4860000000001</v>
      </c>
      <c r="P14" s="33">
        <v>115557.1</v>
      </c>
      <c r="Q14" s="33">
        <v>295</v>
      </c>
      <c r="R14" s="33">
        <v>4703.5940000000001</v>
      </c>
      <c r="S14" s="33">
        <v>297911.02</v>
      </c>
    </row>
    <row r="15" spans="1:19" x14ac:dyDescent="0.25">
      <c r="D15" s="32" t="s">
        <v>5</v>
      </c>
      <c r="E15" s="33">
        <v>1458</v>
      </c>
      <c r="F15" s="33">
        <v>142793.98800000001</v>
      </c>
      <c r="G15" s="33">
        <v>5254297.1500000004</v>
      </c>
      <c r="H15" s="33">
        <v>316</v>
      </c>
      <c r="I15" s="33">
        <v>29119.287</v>
      </c>
      <c r="J15" s="33">
        <v>751109.91</v>
      </c>
      <c r="K15" s="33">
        <v>1965</v>
      </c>
      <c r="L15" s="33">
        <v>192380.87400000001</v>
      </c>
      <c r="M15" s="33">
        <v>4467451.92</v>
      </c>
      <c r="N15" s="33">
        <v>274</v>
      </c>
      <c r="O15" s="33">
        <v>25922.2</v>
      </c>
      <c r="P15" s="33">
        <v>280510.90999999997</v>
      </c>
      <c r="Q15" s="33">
        <v>4013</v>
      </c>
      <c r="R15" s="33">
        <v>390216.34899999999</v>
      </c>
      <c r="S15" s="33">
        <v>10753369.890000001</v>
      </c>
    </row>
    <row r="16" spans="1:19" x14ac:dyDescent="0.25">
      <c r="D16" s="32" t="s">
        <v>6</v>
      </c>
      <c r="E16" s="33">
        <v>4917</v>
      </c>
      <c r="F16" s="33">
        <v>505304.87</v>
      </c>
      <c r="G16" s="33">
        <v>5812847.2999999998</v>
      </c>
      <c r="H16" s="33">
        <v>19831</v>
      </c>
      <c r="I16" s="33">
        <v>2017049.4790000001</v>
      </c>
      <c r="J16" s="33">
        <v>25244351.559999999</v>
      </c>
      <c r="K16" s="33">
        <v>462</v>
      </c>
      <c r="L16" s="33">
        <v>49935.199000000001</v>
      </c>
      <c r="M16" s="33">
        <v>844893.55</v>
      </c>
      <c r="N16" s="33">
        <v>178</v>
      </c>
      <c r="O16" s="33">
        <v>17717.526000000002</v>
      </c>
      <c r="P16" s="33">
        <v>293478.48</v>
      </c>
      <c r="Q16" s="33">
        <v>25388</v>
      </c>
      <c r="R16" s="33">
        <v>2590007.074</v>
      </c>
      <c r="S16" s="33">
        <v>32195570.890000001</v>
      </c>
    </row>
    <row r="17" spans="1:19" x14ac:dyDescent="0.25">
      <c r="D17" s="32" t="s">
        <v>7</v>
      </c>
      <c r="E17" s="33">
        <v>236</v>
      </c>
      <c r="F17" s="33">
        <v>22435.528999999999</v>
      </c>
      <c r="G17" s="33">
        <v>507982.21</v>
      </c>
      <c r="H17" s="33">
        <v>111</v>
      </c>
      <c r="I17" s="33">
        <v>10372.26</v>
      </c>
      <c r="J17" s="33">
        <v>260186.15</v>
      </c>
      <c r="K17" s="33">
        <v>1378</v>
      </c>
      <c r="L17" s="33">
        <v>115400.33</v>
      </c>
      <c r="M17" s="33">
        <v>3013811.07</v>
      </c>
      <c r="N17" s="33">
        <v>2250</v>
      </c>
      <c r="O17" s="33">
        <v>186335.05900000001</v>
      </c>
      <c r="P17" s="33">
        <v>5142621.9000000004</v>
      </c>
      <c r="Q17" s="33">
        <v>3975</v>
      </c>
      <c r="R17" s="33">
        <v>334543.17800000001</v>
      </c>
      <c r="S17" s="33">
        <v>8924601.3300000001</v>
      </c>
    </row>
    <row r="18" spans="1:19" x14ac:dyDescent="0.25">
      <c r="D18" s="32" t="s">
        <v>8</v>
      </c>
      <c r="E18" s="34"/>
      <c r="F18" s="34"/>
      <c r="G18" s="34"/>
      <c r="H18" s="33">
        <v>4</v>
      </c>
      <c r="I18" s="33">
        <v>72.254999999999995</v>
      </c>
      <c r="J18" s="33">
        <v>2171.9499999999998</v>
      </c>
      <c r="K18" s="33">
        <v>22</v>
      </c>
      <c r="L18" s="33">
        <v>242.946</v>
      </c>
      <c r="M18" s="33">
        <v>13736.61</v>
      </c>
      <c r="N18" s="33">
        <v>26</v>
      </c>
      <c r="O18" s="33">
        <v>557.96900000000005</v>
      </c>
      <c r="P18" s="33">
        <v>12792.97</v>
      </c>
      <c r="Q18" s="33">
        <v>52</v>
      </c>
      <c r="R18" s="33">
        <v>873.17</v>
      </c>
      <c r="S18" s="33">
        <v>28701.53</v>
      </c>
    </row>
    <row r="19" spans="1:19" x14ac:dyDescent="0.25">
      <c r="A19" s="20" t="s">
        <v>432</v>
      </c>
      <c r="B19" s="21" t="s">
        <v>1</v>
      </c>
      <c r="D19" s="32" t="s">
        <v>9</v>
      </c>
      <c r="E19" s="33">
        <v>29</v>
      </c>
      <c r="F19" s="33">
        <v>2853.1750000000002</v>
      </c>
      <c r="G19" s="33">
        <v>50560.12</v>
      </c>
      <c r="H19" s="33">
        <v>228</v>
      </c>
      <c r="I19" s="33">
        <v>23619.636999999999</v>
      </c>
      <c r="J19" s="33">
        <v>687558.52</v>
      </c>
      <c r="K19" s="33">
        <v>102</v>
      </c>
      <c r="L19" s="33">
        <v>10451.361000000001</v>
      </c>
      <c r="M19" s="33">
        <v>259147.5</v>
      </c>
      <c r="N19" s="33">
        <v>39</v>
      </c>
      <c r="O19" s="33">
        <v>3792.4879999999998</v>
      </c>
      <c r="P19" s="33">
        <v>121065.05</v>
      </c>
      <c r="Q19" s="33">
        <v>398</v>
      </c>
      <c r="R19" s="33">
        <v>40716.661</v>
      </c>
      <c r="S19" s="33">
        <v>1118331.19</v>
      </c>
    </row>
    <row r="20" spans="1:19" x14ac:dyDescent="0.25">
      <c r="A20" s="20" t="s">
        <v>433</v>
      </c>
      <c r="B20" s="21" t="s">
        <v>1</v>
      </c>
      <c r="D20" s="32" t="s">
        <v>10</v>
      </c>
      <c r="E20" s="34"/>
      <c r="F20" s="34"/>
      <c r="G20" s="34"/>
      <c r="H20" s="33">
        <v>35</v>
      </c>
      <c r="I20" s="33">
        <v>2953.5340000000001</v>
      </c>
      <c r="J20" s="33">
        <v>62042.03</v>
      </c>
      <c r="K20" s="33">
        <v>195</v>
      </c>
      <c r="L20" s="33">
        <v>19975.249</v>
      </c>
      <c r="M20" s="33">
        <v>603566.27</v>
      </c>
      <c r="N20" s="33">
        <v>298</v>
      </c>
      <c r="O20" s="33">
        <v>29202.245999999999</v>
      </c>
      <c r="P20" s="33">
        <v>839664.19</v>
      </c>
      <c r="Q20" s="33">
        <v>528</v>
      </c>
      <c r="R20" s="33">
        <v>52131.029000000002</v>
      </c>
      <c r="S20" s="33">
        <v>1505272.49</v>
      </c>
    </row>
    <row r="21" spans="1:19" x14ac:dyDescent="0.25">
      <c r="A21" s="20" t="s">
        <v>434</v>
      </c>
      <c r="B21" s="21" t="s">
        <v>1</v>
      </c>
      <c r="D21" s="32" t="s">
        <v>11</v>
      </c>
      <c r="E21" s="33">
        <v>16099</v>
      </c>
      <c r="F21" s="33">
        <v>1600459.5249999999</v>
      </c>
      <c r="G21" s="33">
        <v>59367466.799999997</v>
      </c>
      <c r="H21" s="33">
        <v>18336</v>
      </c>
      <c r="I21" s="33">
        <v>1820804.057</v>
      </c>
      <c r="J21" s="33">
        <v>52387584.399999999</v>
      </c>
      <c r="K21" s="33">
        <v>10847</v>
      </c>
      <c r="L21" s="33">
        <v>1108596.3529999999</v>
      </c>
      <c r="M21" s="33">
        <v>28390423.18</v>
      </c>
      <c r="N21" s="33">
        <v>11075</v>
      </c>
      <c r="O21" s="33">
        <v>1128691.169</v>
      </c>
      <c r="P21" s="33">
        <v>30749538.190000001</v>
      </c>
      <c r="Q21" s="33">
        <v>56357</v>
      </c>
      <c r="R21" s="33">
        <v>5658551.1040000003</v>
      </c>
      <c r="S21" s="33">
        <v>170895012.56999999</v>
      </c>
    </row>
    <row r="22" spans="1:19" x14ac:dyDescent="0.25">
      <c r="A22" s="20" t="s">
        <v>0</v>
      </c>
      <c r="B22" s="21" t="s">
        <v>1</v>
      </c>
      <c r="D22" s="32" t="s">
        <v>12</v>
      </c>
      <c r="E22" s="33">
        <v>0</v>
      </c>
      <c r="F22" s="33">
        <v>0</v>
      </c>
      <c r="G22" s="33">
        <v>0</v>
      </c>
      <c r="H22" s="33">
        <v>537</v>
      </c>
      <c r="I22" s="33">
        <v>17222.87</v>
      </c>
      <c r="J22" s="33">
        <v>256810.92</v>
      </c>
      <c r="K22" s="33">
        <v>22</v>
      </c>
      <c r="L22" s="33">
        <v>2157.3960000000002</v>
      </c>
      <c r="M22" s="33">
        <v>29988.79</v>
      </c>
      <c r="N22" s="33">
        <v>62</v>
      </c>
      <c r="O22" s="33">
        <v>5926.23</v>
      </c>
      <c r="P22" s="33">
        <v>77598.86</v>
      </c>
      <c r="Q22" s="33">
        <v>621</v>
      </c>
      <c r="R22" s="33">
        <v>25306.495999999999</v>
      </c>
      <c r="S22" s="33">
        <v>364398.57</v>
      </c>
    </row>
    <row r="23" spans="1:19" x14ac:dyDescent="0.25">
      <c r="A23" s="20" t="s">
        <v>435</v>
      </c>
      <c r="B23" s="21" t="s">
        <v>1</v>
      </c>
      <c r="D23" s="32" t="s">
        <v>13</v>
      </c>
      <c r="E23" s="33">
        <v>2749</v>
      </c>
      <c r="F23" s="33">
        <v>280054.36200000002</v>
      </c>
      <c r="G23" s="33">
        <v>4522327.3</v>
      </c>
      <c r="H23" s="33">
        <v>24081</v>
      </c>
      <c r="I23" s="33">
        <v>2457187.5630000001</v>
      </c>
      <c r="J23" s="33">
        <v>35337213.200000003</v>
      </c>
      <c r="K23" s="33">
        <v>2707</v>
      </c>
      <c r="L23" s="33">
        <v>244402.731</v>
      </c>
      <c r="M23" s="33">
        <v>4446484.46</v>
      </c>
      <c r="N23" s="33">
        <v>876</v>
      </c>
      <c r="O23" s="33">
        <v>63697.368999999999</v>
      </c>
      <c r="P23" s="33">
        <v>1937155.35</v>
      </c>
      <c r="Q23" s="33">
        <v>30413</v>
      </c>
      <c r="R23" s="33">
        <v>3045342.0249999999</v>
      </c>
      <c r="S23" s="33">
        <v>46243180.310000002</v>
      </c>
    </row>
    <row r="24" spans="1:19" x14ac:dyDescent="0.25">
      <c r="A24" s="20" t="s">
        <v>436</v>
      </c>
      <c r="B24" s="21" t="s">
        <v>1</v>
      </c>
      <c r="D24" s="32" t="s">
        <v>14</v>
      </c>
      <c r="E24" s="33">
        <v>1810</v>
      </c>
      <c r="F24" s="33">
        <v>193401</v>
      </c>
      <c r="G24" s="33">
        <v>2433004.13</v>
      </c>
      <c r="H24" s="33">
        <v>23972</v>
      </c>
      <c r="I24" s="33">
        <v>2450600.6490000002</v>
      </c>
      <c r="J24" s="33">
        <v>35166632.649999999</v>
      </c>
      <c r="K24" s="33">
        <v>770</v>
      </c>
      <c r="L24" s="33">
        <v>77971.512000000002</v>
      </c>
      <c r="M24" s="33">
        <v>922710.6</v>
      </c>
      <c r="N24" s="33">
        <v>194</v>
      </c>
      <c r="O24" s="33">
        <v>19546.75</v>
      </c>
      <c r="P24" s="33">
        <v>387122.52</v>
      </c>
      <c r="Q24" s="33">
        <v>26746</v>
      </c>
      <c r="R24" s="33">
        <v>2741519.9109999998</v>
      </c>
      <c r="S24" s="33">
        <v>38909469.899999999</v>
      </c>
    </row>
    <row r="25" spans="1:19" x14ac:dyDescent="0.25">
      <c r="A25" s="20" t="s">
        <v>437</v>
      </c>
      <c r="B25" s="21" t="s">
        <v>1</v>
      </c>
      <c r="D25" s="32" t="s">
        <v>15</v>
      </c>
      <c r="E25" s="33">
        <v>0</v>
      </c>
      <c r="F25" s="33">
        <v>0</v>
      </c>
      <c r="G25" s="33">
        <v>0</v>
      </c>
      <c r="H25" s="33">
        <v>282</v>
      </c>
      <c r="I25" s="33">
        <v>1688.8409999999999</v>
      </c>
      <c r="J25" s="33">
        <v>233050.6</v>
      </c>
      <c r="K25" s="33">
        <v>10</v>
      </c>
      <c r="L25" s="33">
        <v>701.06600000000003</v>
      </c>
      <c r="M25" s="33">
        <v>12416.39</v>
      </c>
      <c r="N25" s="33">
        <v>279</v>
      </c>
      <c r="O25" s="33">
        <v>21111.256000000001</v>
      </c>
      <c r="P25" s="33">
        <v>669820.04</v>
      </c>
      <c r="Q25" s="33">
        <v>571</v>
      </c>
      <c r="R25" s="33">
        <v>23501.163</v>
      </c>
      <c r="S25" s="33">
        <v>915287.03</v>
      </c>
    </row>
    <row r="26" spans="1:19" x14ac:dyDescent="0.25">
      <c r="A26" s="20" t="s">
        <v>438</v>
      </c>
      <c r="B26" s="21" t="s">
        <v>1</v>
      </c>
      <c r="D26" s="32" t="s">
        <v>16</v>
      </c>
      <c r="E26" s="34"/>
      <c r="F26" s="34"/>
      <c r="G26" s="34"/>
      <c r="H26" s="33">
        <v>1</v>
      </c>
      <c r="I26" s="33">
        <v>11.52</v>
      </c>
      <c r="J26" s="33">
        <v>962.13</v>
      </c>
      <c r="K26" s="33">
        <v>1</v>
      </c>
      <c r="L26" s="33">
        <v>22.123000000000001</v>
      </c>
      <c r="M26" s="33">
        <v>465.45</v>
      </c>
      <c r="N26" s="33">
        <v>1398</v>
      </c>
      <c r="O26" s="33">
        <v>28982.748</v>
      </c>
      <c r="P26" s="33">
        <v>428207.37</v>
      </c>
      <c r="Q26" s="33">
        <v>1400</v>
      </c>
      <c r="R26" s="33">
        <v>29016.391</v>
      </c>
      <c r="S26" s="33">
        <v>429634.95</v>
      </c>
    </row>
    <row r="27" spans="1:19" x14ac:dyDescent="0.25">
      <c r="A27" s="20" t="s">
        <v>439</v>
      </c>
      <c r="B27" s="21" t="s">
        <v>1</v>
      </c>
      <c r="D27" s="32" t="s">
        <v>17</v>
      </c>
      <c r="E27" s="34"/>
      <c r="F27" s="34"/>
      <c r="G27" s="34"/>
      <c r="H27" s="34"/>
      <c r="I27" s="34"/>
      <c r="J27" s="34"/>
      <c r="K27" s="34"/>
      <c r="L27" s="34"/>
      <c r="M27" s="34"/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</row>
    <row r="28" spans="1:19" x14ac:dyDescent="0.25">
      <c r="A28" s="20" t="s">
        <v>440</v>
      </c>
      <c r="B28" s="21" t="s">
        <v>1</v>
      </c>
      <c r="D28" s="32" t="s">
        <v>18</v>
      </c>
      <c r="E28" s="33">
        <v>1</v>
      </c>
      <c r="F28" s="33">
        <v>19.29</v>
      </c>
      <c r="G28" s="33">
        <v>555.6</v>
      </c>
      <c r="H28" s="33">
        <v>25</v>
      </c>
      <c r="I28" s="33">
        <v>498.02199999999999</v>
      </c>
      <c r="J28" s="33">
        <v>13406.95</v>
      </c>
      <c r="K28" s="33">
        <v>16</v>
      </c>
      <c r="L28" s="33">
        <v>329.79700000000003</v>
      </c>
      <c r="M28" s="33">
        <v>6922.4</v>
      </c>
      <c r="N28" s="33">
        <v>286</v>
      </c>
      <c r="O28" s="33">
        <v>5844.7550000000001</v>
      </c>
      <c r="P28" s="33">
        <v>171375.37</v>
      </c>
      <c r="Q28" s="33">
        <v>328</v>
      </c>
      <c r="R28" s="33">
        <v>6691.8639999999996</v>
      </c>
      <c r="S28" s="33">
        <v>192260.32</v>
      </c>
    </row>
    <row r="29" spans="1:19" x14ac:dyDescent="0.25">
      <c r="A29" s="20" t="s">
        <v>441</v>
      </c>
      <c r="B29" s="21" t="s">
        <v>1</v>
      </c>
      <c r="D29" s="32" t="s">
        <v>19</v>
      </c>
      <c r="E29" s="34"/>
      <c r="F29" s="34"/>
      <c r="G29" s="34"/>
      <c r="H29" s="33">
        <v>1</v>
      </c>
      <c r="I29" s="33">
        <v>21.25</v>
      </c>
      <c r="J29" s="33">
        <v>353.71</v>
      </c>
      <c r="K29" s="34"/>
      <c r="L29" s="34"/>
      <c r="M29" s="34"/>
      <c r="N29" s="33">
        <v>1</v>
      </c>
      <c r="O29" s="33">
        <v>26.454999999999998</v>
      </c>
      <c r="P29" s="33">
        <v>212.57</v>
      </c>
      <c r="Q29" s="33">
        <v>2</v>
      </c>
      <c r="R29" s="33">
        <v>47.704999999999998</v>
      </c>
      <c r="S29" s="33">
        <v>566.28</v>
      </c>
    </row>
    <row r="30" spans="1:19" x14ac:dyDescent="0.25">
      <c r="A30" s="20" t="s">
        <v>425</v>
      </c>
      <c r="B30" s="21" t="s">
        <v>442</v>
      </c>
      <c r="D30" s="32" t="s">
        <v>20</v>
      </c>
      <c r="E30" s="34"/>
      <c r="F30" s="34"/>
      <c r="G30" s="34"/>
      <c r="H30" s="34"/>
      <c r="I30" s="34"/>
      <c r="J30" s="34"/>
      <c r="K30" s="34"/>
      <c r="L30" s="34"/>
      <c r="M30" s="34"/>
      <c r="N30" s="33">
        <v>7</v>
      </c>
      <c r="O30" s="33">
        <v>147.85499999999999</v>
      </c>
      <c r="P30" s="33">
        <v>4199.0600000000004</v>
      </c>
      <c r="Q30" s="33">
        <v>7</v>
      </c>
      <c r="R30" s="33">
        <v>147.85499999999999</v>
      </c>
      <c r="S30" s="33">
        <v>4199.0600000000004</v>
      </c>
    </row>
    <row r="31" spans="1:19" x14ac:dyDescent="0.25">
      <c r="A31" s="20" t="s">
        <v>443</v>
      </c>
      <c r="B31" s="21" t="s">
        <v>1</v>
      </c>
      <c r="D31" s="32" t="s">
        <v>21</v>
      </c>
      <c r="E31" s="34"/>
      <c r="F31" s="34"/>
      <c r="G31" s="34"/>
      <c r="H31" s="34"/>
      <c r="I31" s="34"/>
      <c r="J31" s="34"/>
      <c r="K31" s="34"/>
      <c r="L31" s="34"/>
      <c r="M31" s="34"/>
      <c r="N31" s="33">
        <v>0</v>
      </c>
      <c r="O31" s="33">
        <v>0</v>
      </c>
      <c r="P31" s="33">
        <v>0</v>
      </c>
      <c r="Q31" s="33">
        <v>0</v>
      </c>
      <c r="R31" s="33">
        <v>0</v>
      </c>
      <c r="S31" s="33">
        <v>0</v>
      </c>
    </row>
    <row r="32" spans="1:19" x14ac:dyDescent="0.25">
      <c r="A32" s="20" t="s">
        <v>444</v>
      </c>
      <c r="B32" s="21" t="s">
        <v>1</v>
      </c>
      <c r="D32" s="32" t="s">
        <v>22</v>
      </c>
      <c r="E32" s="34"/>
      <c r="F32" s="34"/>
      <c r="G32" s="34"/>
      <c r="H32" s="34"/>
      <c r="I32" s="34"/>
      <c r="J32" s="34"/>
      <c r="K32" s="34"/>
      <c r="L32" s="34"/>
      <c r="M32" s="34"/>
      <c r="N32" s="33">
        <v>6</v>
      </c>
      <c r="O32" s="33">
        <v>127.185</v>
      </c>
      <c r="P32" s="33">
        <v>3704.88</v>
      </c>
      <c r="Q32" s="33">
        <v>6</v>
      </c>
      <c r="R32" s="33">
        <v>127.185</v>
      </c>
      <c r="S32" s="33">
        <v>3704.88</v>
      </c>
    </row>
    <row r="33" spans="1:19" x14ac:dyDescent="0.25">
      <c r="A33" s="20" t="s">
        <v>445</v>
      </c>
      <c r="B33" s="21" t="s">
        <v>1</v>
      </c>
      <c r="D33" s="32" t="s">
        <v>23</v>
      </c>
      <c r="E33" s="34"/>
      <c r="F33" s="34"/>
      <c r="G33" s="34"/>
      <c r="H33" s="33">
        <v>1</v>
      </c>
      <c r="I33" s="33">
        <v>22.091999999999999</v>
      </c>
      <c r="J33" s="33">
        <v>623.48</v>
      </c>
      <c r="K33" s="34"/>
      <c r="L33" s="34"/>
      <c r="M33" s="34"/>
      <c r="N33" s="33">
        <v>4</v>
      </c>
      <c r="O33" s="33">
        <v>47.354999999999997</v>
      </c>
      <c r="P33" s="33">
        <v>2889.38</v>
      </c>
      <c r="Q33" s="33">
        <v>5</v>
      </c>
      <c r="R33" s="33">
        <v>69.447000000000003</v>
      </c>
      <c r="S33" s="33">
        <v>3512.86</v>
      </c>
    </row>
    <row r="34" spans="1:19" x14ac:dyDescent="0.25">
      <c r="A34" s="20" t="s">
        <v>446</v>
      </c>
      <c r="B34" s="21" t="s">
        <v>1</v>
      </c>
      <c r="D34" s="32" t="s">
        <v>24</v>
      </c>
      <c r="E34" s="33">
        <v>1</v>
      </c>
      <c r="F34" s="33">
        <v>19.29</v>
      </c>
      <c r="G34" s="33">
        <v>555.6</v>
      </c>
      <c r="H34" s="33">
        <v>23</v>
      </c>
      <c r="I34" s="33">
        <v>454.68</v>
      </c>
      <c r="J34" s="33">
        <v>12429.76</v>
      </c>
      <c r="K34" s="33">
        <v>16</v>
      </c>
      <c r="L34" s="33">
        <v>329.79700000000003</v>
      </c>
      <c r="M34" s="33">
        <v>6922.4</v>
      </c>
      <c r="N34" s="33">
        <v>274</v>
      </c>
      <c r="O34" s="33">
        <v>5623.09</v>
      </c>
      <c r="P34" s="33">
        <v>164074.35999999999</v>
      </c>
      <c r="Q34" s="33">
        <v>314</v>
      </c>
      <c r="R34" s="33">
        <v>6426.857</v>
      </c>
      <c r="S34" s="33">
        <v>183982.12</v>
      </c>
    </row>
    <row r="35" spans="1:19" x14ac:dyDescent="0.25">
      <c r="A35" s="20" t="s">
        <v>447</v>
      </c>
      <c r="B35" s="21" t="s">
        <v>1</v>
      </c>
      <c r="D35" s="32" t="s">
        <v>25</v>
      </c>
      <c r="E35" s="33">
        <v>1</v>
      </c>
      <c r="F35" s="33">
        <v>19.29</v>
      </c>
      <c r="G35" s="33">
        <v>555.6</v>
      </c>
      <c r="H35" s="33">
        <v>2</v>
      </c>
      <c r="I35" s="33">
        <v>37.494</v>
      </c>
      <c r="J35" s="33">
        <v>1039.3399999999999</v>
      </c>
      <c r="K35" s="33">
        <v>15</v>
      </c>
      <c r="L35" s="33">
        <v>312.29700000000003</v>
      </c>
      <c r="M35" s="33">
        <v>6294.16</v>
      </c>
      <c r="N35" s="33">
        <v>25</v>
      </c>
      <c r="O35" s="33">
        <v>497.661</v>
      </c>
      <c r="P35" s="33">
        <v>11305.19</v>
      </c>
      <c r="Q35" s="33">
        <v>43</v>
      </c>
      <c r="R35" s="33">
        <v>866.74199999999996</v>
      </c>
      <c r="S35" s="33">
        <v>19194.29</v>
      </c>
    </row>
    <row r="36" spans="1:19" x14ac:dyDescent="0.25">
      <c r="A36" s="20" t="s">
        <v>448</v>
      </c>
      <c r="B36" s="21" t="s">
        <v>1</v>
      </c>
      <c r="D36" s="32" t="s">
        <v>26</v>
      </c>
      <c r="E36" s="33">
        <v>11</v>
      </c>
      <c r="F36" s="33">
        <v>1036.8920000000001</v>
      </c>
      <c r="G36" s="33">
        <v>37841.31</v>
      </c>
      <c r="H36" s="33">
        <v>1264</v>
      </c>
      <c r="I36" s="33">
        <v>124138.68700000001</v>
      </c>
      <c r="J36" s="33">
        <v>3568393.76</v>
      </c>
      <c r="K36" s="33">
        <v>62</v>
      </c>
      <c r="L36" s="33">
        <v>2502.85</v>
      </c>
      <c r="M36" s="33">
        <v>89771.36</v>
      </c>
      <c r="N36" s="33">
        <v>531</v>
      </c>
      <c r="O36" s="33">
        <v>50156.266000000003</v>
      </c>
      <c r="P36" s="33">
        <v>1401852.42</v>
      </c>
      <c r="Q36" s="33">
        <v>1868</v>
      </c>
      <c r="R36" s="33">
        <v>177834.69500000001</v>
      </c>
      <c r="S36" s="33">
        <v>5097858.8499999996</v>
      </c>
    </row>
    <row r="37" spans="1:19" x14ac:dyDescent="0.25">
      <c r="A37" s="20" t="s">
        <v>449</v>
      </c>
      <c r="B37" s="21" t="s">
        <v>1</v>
      </c>
      <c r="D37" s="32" t="s">
        <v>27</v>
      </c>
      <c r="E37" s="34"/>
      <c r="F37" s="34"/>
      <c r="G37" s="34"/>
      <c r="H37" s="33">
        <v>4</v>
      </c>
      <c r="I37" s="33">
        <v>266.25</v>
      </c>
      <c r="J37" s="33">
        <v>4576</v>
      </c>
      <c r="K37" s="34"/>
      <c r="L37" s="34"/>
      <c r="M37" s="34"/>
      <c r="N37" s="33">
        <v>0</v>
      </c>
      <c r="O37" s="33">
        <v>0</v>
      </c>
      <c r="P37" s="33">
        <v>0</v>
      </c>
      <c r="Q37" s="33">
        <v>4</v>
      </c>
      <c r="R37" s="33">
        <v>266.25</v>
      </c>
      <c r="S37" s="33">
        <v>4576</v>
      </c>
    </row>
    <row r="38" spans="1:19" x14ac:dyDescent="0.25">
      <c r="A38" s="20" t="s">
        <v>450</v>
      </c>
      <c r="B38" s="21" t="s">
        <v>1</v>
      </c>
      <c r="D38" s="32" t="s">
        <v>28</v>
      </c>
      <c r="E38" s="34"/>
      <c r="F38" s="34"/>
      <c r="G38" s="34"/>
      <c r="H38" s="33">
        <v>4</v>
      </c>
      <c r="I38" s="33">
        <v>266.25</v>
      </c>
      <c r="J38" s="33">
        <v>4576</v>
      </c>
      <c r="K38" s="34"/>
      <c r="L38" s="34"/>
      <c r="M38" s="34"/>
      <c r="N38" s="33">
        <v>0</v>
      </c>
      <c r="O38" s="33">
        <v>0</v>
      </c>
      <c r="P38" s="33">
        <v>0</v>
      </c>
      <c r="Q38" s="33">
        <v>4</v>
      </c>
      <c r="R38" s="33">
        <v>266.25</v>
      </c>
      <c r="S38" s="33">
        <v>4576</v>
      </c>
    </row>
    <row r="39" spans="1:19" x14ac:dyDescent="0.25">
      <c r="A39" s="20" t="s">
        <v>451</v>
      </c>
      <c r="B39" s="21" t="s">
        <v>1</v>
      </c>
      <c r="D39" s="32" t="s">
        <v>29</v>
      </c>
      <c r="E39" s="34"/>
      <c r="F39" s="34"/>
      <c r="G39" s="34"/>
      <c r="H39" s="33">
        <v>2</v>
      </c>
      <c r="I39" s="33">
        <v>41.25</v>
      </c>
      <c r="J39" s="33">
        <v>699.86</v>
      </c>
      <c r="K39" s="34"/>
      <c r="L39" s="34"/>
      <c r="M39" s="34"/>
      <c r="N39" s="33">
        <v>1</v>
      </c>
      <c r="O39" s="33">
        <v>99</v>
      </c>
      <c r="P39" s="33">
        <v>1456.75</v>
      </c>
      <c r="Q39" s="33">
        <v>3</v>
      </c>
      <c r="R39" s="33">
        <v>140.25</v>
      </c>
      <c r="S39" s="33">
        <v>2156.61</v>
      </c>
    </row>
    <row r="40" spans="1:19" x14ac:dyDescent="0.25">
      <c r="A40" s="20" t="s">
        <v>452</v>
      </c>
      <c r="B40" s="21" t="s">
        <v>1</v>
      </c>
      <c r="D40" s="32" t="s">
        <v>30</v>
      </c>
      <c r="E40" s="33">
        <v>11</v>
      </c>
      <c r="F40" s="33">
        <v>1036.8920000000001</v>
      </c>
      <c r="G40" s="33">
        <v>37841.31</v>
      </c>
      <c r="H40" s="33">
        <v>1247</v>
      </c>
      <c r="I40" s="33">
        <v>123665.74800000001</v>
      </c>
      <c r="J40" s="33">
        <v>3552854.12</v>
      </c>
      <c r="K40" s="33">
        <v>62</v>
      </c>
      <c r="L40" s="33">
        <v>2502.85</v>
      </c>
      <c r="M40" s="33">
        <v>89771.36</v>
      </c>
      <c r="N40" s="33">
        <v>530</v>
      </c>
      <c r="O40" s="33">
        <v>50057.266000000003</v>
      </c>
      <c r="P40" s="33">
        <v>1400395.42</v>
      </c>
      <c r="Q40" s="33">
        <v>1850</v>
      </c>
      <c r="R40" s="33">
        <v>177262.75599999999</v>
      </c>
      <c r="S40" s="33">
        <v>5080862.21</v>
      </c>
    </row>
    <row r="41" spans="1:19" x14ac:dyDescent="0.25">
      <c r="A41" s="20" t="s">
        <v>453</v>
      </c>
      <c r="B41" s="21" t="s">
        <v>1</v>
      </c>
      <c r="D41" s="32" t="s">
        <v>31</v>
      </c>
      <c r="E41" s="33">
        <v>12</v>
      </c>
      <c r="F41" s="33">
        <v>1191</v>
      </c>
      <c r="G41" s="33">
        <v>59036.63</v>
      </c>
      <c r="H41" s="33">
        <v>660</v>
      </c>
      <c r="I41" s="33">
        <v>65891.005000000005</v>
      </c>
      <c r="J41" s="33">
        <v>2542781.75</v>
      </c>
      <c r="K41" s="33">
        <v>46</v>
      </c>
      <c r="L41" s="33">
        <v>985.44799999999998</v>
      </c>
      <c r="M41" s="33">
        <v>15039.3</v>
      </c>
      <c r="N41" s="33">
        <v>272</v>
      </c>
      <c r="O41" s="33">
        <v>25883.136999999999</v>
      </c>
      <c r="P41" s="33">
        <v>532909.91</v>
      </c>
      <c r="Q41" s="33">
        <v>990</v>
      </c>
      <c r="R41" s="33">
        <v>93950.59</v>
      </c>
      <c r="S41" s="33">
        <v>3149767.59</v>
      </c>
    </row>
    <row r="42" spans="1:19" x14ac:dyDescent="0.25">
      <c r="A42" s="20" t="s">
        <v>454</v>
      </c>
      <c r="B42" s="21" t="s">
        <v>455</v>
      </c>
      <c r="D42" s="32" t="s">
        <v>32</v>
      </c>
      <c r="E42" s="33">
        <v>1</v>
      </c>
      <c r="F42" s="33">
        <v>44.091999999999999</v>
      </c>
      <c r="G42" s="33">
        <v>5461.07</v>
      </c>
      <c r="H42" s="33">
        <v>324</v>
      </c>
      <c r="I42" s="33">
        <v>32125.895</v>
      </c>
      <c r="J42" s="33">
        <v>552167.31000000006</v>
      </c>
      <c r="K42" s="33">
        <v>16</v>
      </c>
      <c r="L42" s="33">
        <v>1517.402</v>
      </c>
      <c r="M42" s="33">
        <v>74732.19</v>
      </c>
      <c r="N42" s="33">
        <v>72</v>
      </c>
      <c r="O42" s="33">
        <v>6900.9660000000003</v>
      </c>
      <c r="P42" s="33">
        <v>253356.67</v>
      </c>
      <c r="Q42" s="33">
        <v>413</v>
      </c>
      <c r="R42" s="33">
        <v>40588.355000000003</v>
      </c>
      <c r="S42" s="33">
        <v>885717.24</v>
      </c>
    </row>
    <row r="43" spans="1:19" x14ac:dyDescent="0.25">
      <c r="A43" s="20" t="s">
        <v>456</v>
      </c>
      <c r="B43" s="21" t="s">
        <v>1</v>
      </c>
      <c r="D43" s="32" t="s">
        <v>33</v>
      </c>
      <c r="E43" s="34"/>
      <c r="F43" s="34"/>
      <c r="G43" s="34"/>
      <c r="H43" s="33">
        <v>11</v>
      </c>
      <c r="I43" s="33">
        <v>165.43899999999999</v>
      </c>
      <c r="J43" s="33">
        <v>10263.780000000001</v>
      </c>
      <c r="K43" s="34"/>
      <c r="L43" s="34"/>
      <c r="M43" s="34"/>
      <c r="N43" s="33">
        <v>0</v>
      </c>
      <c r="O43" s="33">
        <v>0</v>
      </c>
      <c r="P43" s="33">
        <v>0</v>
      </c>
      <c r="Q43" s="33">
        <v>11</v>
      </c>
      <c r="R43" s="33">
        <v>165.43899999999999</v>
      </c>
      <c r="S43" s="33">
        <v>10263.780000000001</v>
      </c>
    </row>
    <row r="44" spans="1:19" x14ac:dyDescent="0.25">
      <c r="D44" s="32" t="s">
        <v>34</v>
      </c>
      <c r="E44" s="34"/>
      <c r="F44" s="34"/>
      <c r="G44" s="34"/>
      <c r="H44" s="34"/>
      <c r="I44" s="34"/>
      <c r="J44" s="34"/>
      <c r="K44" s="34"/>
      <c r="L44" s="34"/>
      <c r="M44" s="34"/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</row>
    <row r="45" spans="1:19" x14ac:dyDescent="0.25">
      <c r="D45" s="32" t="s">
        <v>35</v>
      </c>
      <c r="E45" s="34"/>
      <c r="F45" s="34"/>
      <c r="G45" s="34"/>
      <c r="H45" s="33">
        <v>1</v>
      </c>
      <c r="I45" s="33">
        <v>1.6</v>
      </c>
      <c r="J45" s="33">
        <v>981.54</v>
      </c>
      <c r="K45" s="34"/>
      <c r="L45" s="34"/>
      <c r="M45" s="34"/>
      <c r="N45" s="33">
        <v>0</v>
      </c>
      <c r="O45" s="33">
        <v>0</v>
      </c>
      <c r="P45" s="33">
        <v>0</v>
      </c>
      <c r="Q45" s="33">
        <v>1</v>
      </c>
      <c r="R45" s="33">
        <v>1.6</v>
      </c>
      <c r="S45" s="33">
        <v>981.54</v>
      </c>
    </row>
    <row r="46" spans="1:19" x14ac:dyDescent="0.25">
      <c r="D46" s="32" t="s">
        <v>36</v>
      </c>
      <c r="E46" s="34"/>
      <c r="F46" s="34"/>
      <c r="G46" s="34"/>
      <c r="H46" s="33">
        <v>1</v>
      </c>
      <c r="I46" s="33">
        <v>1.6</v>
      </c>
      <c r="J46" s="33">
        <v>981.54</v>
      </c>
      <c r="K46" s="34"/>
      <c r="L46" s="34"/>
      <c r="M46" s="34"/>
      <c r="N46" s="33">
        <v>0</v>
      </c>
      <c r="O46" s="33">
        <v>0</v>
      </c>
      <c r="P46" s="33">
        <v>0</v>
      </c>
      <c r="Q46" s="33">
        <v>1</v>
      </c>
      <c r="R46" s="33">
        <v>1.6</v>
      </c>
      <c r="S46" s="33">
        <v>981.54</v>
      </c>
    </row>
    <row r="47" spans="1:19" x14ac:dyDescent="0.25">
      <c r="D47" s="32" t="s">
        <v>37</v>
      </c>
      <c r="E47" s="34"/>
      <c r="F47" s="34"/>
      <c r="G47" s="34"/>
      <c r="H47" s="33">
        <v>56</v>
      </c>
      <c r="I47" s="33">
        <v>3353.2289999999998</v>
      </c>
      <c r="J47" s="33">
        <v>45534.53</v>
      </c>
      <c r="K47" s="33">
        <v>229</v>
      </c>
      <c r="L47" s="33">
        <v>21970.858</v>
      </c>
      <c r="M47" s="33">
        <v>810921.31</v>
      </c>
      <c r="N47" s="33">
        <v>107</v>
      </c>
      <c r="O47" s="33">
        <v>5666.4189999999999</v>
      </c>
      <c r="P47" s="33">
        <v>165947.62</v>
      </c>
      <c r="Q47" s="33">
        <v>392</v>
      </c>
      <c r="R47" s="33">
        <v>30990.506000000001</v>
      </c>
      <c r="S47" s="33">
        <v>1022403.46</v>
      </c>
    </row>
    <row r="48" spans="1:19" x14ac:dyDescent="0.25">
      <c r="D48" s="32" t="s">
        <v>38</v>
      </c>
      <c r="E48" s="34"/>
      <c r="F48" s="34"/>
      <c r="G48" s="34"/>
      <c r="H48" s="33">
        <v>56</v>
      </c>
      <c r="I48" s="33">
        <v>3353.2289999999998</v>
      </c>
      <c r="J48" s="33">
        <v>45534.53</v>
      </c>
      <c r="K48" s="33">
        <v>229</v>
      </c>
      <c r="L48" s="33">
        <v>21970.858</v>
      </c>
      <c r="M48" s="33">
        <v>810921.31</v>
      </c>
      <c r="N48" s="33">
        <v>100</v>
      </c>
      <c r="O48" s="33">
        <v>5531.2830000000004</v>
      </c>
      <c r="P48" s="33">
        <v>163197.44</v>
      </c>
      <c r="Q48" s="33">
        <v>385</v>
      </c>
      <c r="R48" s="33">
        <v>30855.37</v>
      </c>
      <c r="S48" s="33">
        <v>1019653.28</v>
      </c>
    </row>
    <row r="49" spans="4:19" x14ac:dyDescent="0.25">
      <c r="D49" s="32" t="s">
        <v>39</v>
      </c>
      <c r="E49" s="34"/>
      <c r="F49" s="34"/>
      <c r="G49" s="34"/>
      <c r="H49" s="33">
        <v>4</v>
      </c>
      <c r="I49" s="33">
        <v>85.572999999999993</v>
      </c>
      <c r="J49" s="33">
        <v>5146.82</v>
      </c>
      <c r="K49" s="33">
        <v>3</v>
      </c>
      <c r="L49" s="33">
        <v>86</v>
      </c>
      <c r="M49" s="33">
        <v>3728.96</v>
      </c>
      <c r="N49" s="33">
        <v>13</v>
      </c>
      <c r="O49" s="33">
        <v>195.19900000000001</v>
      </c>
      <c r="P49" s="33">
        <v>8441.36</v>
      </c>
      <c r="Q49" s="33">
        <v>20</v>
      </c>
      <c r="R49" s="33">
        <v>366.77199999999999</v>
      </c>
      <c r="S49" s="33">
        <v>17317.14</v>
      </c>
    </row>
    <row r="50" spans="4:19" x14ac:dyDescent="0.25">
      <c r="D50" s="32" t="s">
        <v>40</v>
      </c>
      <c r="E50" s="34"/>
      <c r="F50" s="34"/>
      <c r="G50" s="34"/>
      <c r="H50" s="33">
        <v>4</v>
      </c>
      <c r="I50" s="33">
        <v>85.572999999999993</v>
      </c>
      <c r="J50" s="33">
        <v>5146.82</v>
      </c>
      <c r="K50" s="33">
        <v>1</v>
      </c>
      <c r="L50" s="33">
        <v>50</v>
      </c>
      <c r="M50" s="33">
        <v>2938.71</v>
      </c>
      <c r="N50" s="33">
        <v>8</v>
      </c>
      <c r="O50" s="33">
        <v>90.448999999999998</v>
      </c>
      <c r="P50" s="33">
        <v>6128.86</v>
      </c>
      <c r="Q50" s="33">
        <v>13</v>
      </c>
      <c r="R50" s="33">
        <v>226.02199999999999</v>
      </c>
      <c r="S50" s="33">
        <v>14214.39</v>
      </c>
    </row>
    <row r="51" spans="4:19" x14ac:dyDescent="0.25">
      <c r="D51" s="32" t="s">
        <v>41</v>
      </c>
      <c r="E51" s="34"/>
      <c r="F51" s="34"/>
      <c r="G51" s="34"/>
      <c r="H51" s="33">
        <v>4</v>
      </c>
      <c r="I51" s="33">
        <v>85.572999999999993</v>
      </c>
      <c r="J51" s="33">
        <v>5146.82</v>
      </c>
      <c r="K51" s="34"/>
      <c r="L51" s="34"/>
      <c r="M51" s="34"/>
      <c r="N51" s="33">
        <v>8</v>
      </c>
      <c r="O51" s="33">
        <v>90.448999999999998</v>
      </c>
      <c r="P51" s="33">
        <v>6128.86</v>
      </c>
      <c r="Q51" s="33">
        <v>12</v>
      </c>
      <c r="R51" s="33">
        <v>176.02199999999999</v>
      </c>
      <c r="S51" s="33">
        <v>11275.68</v>
      </c>
    </row>
    <row r="52" spans="4:19" x14ac:dyDescent="0.25">
      <c r="D52" s="32" t="s">
        <v>42</v>
      </c>
      <c r="E52" s="34"/>
      <c r="F52" s="34"/>
      <c r="G52" s="34"/>
      <c r="H52" s="34"/>
      <c r="I52" s="34"/>
      <c r="J52" s="34"/>
      <c r="K52" s="33">
        <v>2</v>
      </c>
      <c r="L52" s="33">
        <v>36</v>
      </c>
      <c r="M52" s="33">
        <v>790.25</v>
      </c>
      <c r="N52" s="33">
        <v>5</v>
      </c>
      <c r="O52" s="33">
        <v>104.75</v>
      </c>
      <c r="P52" s="33">
        <v>2312.8200000000002</v>
      </c>
      <c r="Q52" s="33">
        <v>7</v>
      </c>
      <c r="R52" s="33">
        <v>140.75</v>
      </c>
      <c r="S52" s="33">
        <v>3103.07</v>
      </c>
    </row>
    <row r="53" spans="4:19" x14ac:dyDescent="0.25">
      <c r="D53" s="32" t="s">
        <v>43</v>
      </c>
      <c r="E53" s="34"/>
      <c r="F53" s="34"/>
      <c r="G53" s="34"/>
      <c r="H53" s="33">
        <v>4</v>
      </c>
      <c r="I53" s="33">
        <v>25.366</v>
      </c>
      <c r="J53" s="33">
        <v>3906.75</v>
      </c>
      <c r="K53" s="34"/>
      <c r="L53" s="34"/>
      <c r="M53" s="34"/>
      <c r="N53" s="33">
        <v>5</v>
      </c>
      <c r="O53" s="33">
        <v>91.793000000000006</v>
      </c>
      <c r="P53" s="33">
        <v>3084.89</v>
      </c>
      <c r="Q53" s="33">
        <v>9</v>
      </c>
      <c r="R53" s="33">
        <v>117.15900000000001</v>
      </c>
      <c r="S53" s="33">
        <v>6991.64</v>
      </c>
    </row>
    <row r="54" spans="4:19" x14ac:dyDescent="0.25">
      <c r="D54" s="32" t="s">
        <v>44</v>
      </c>
      <c r="E54" s="34"/>
      <c r="F54" s="34"/>
      <c r="G54" s="34"/>
      <c r="H54" s="33">
        <v>4</v>
      </c>
      <c r="I54" s="33">
        <v>25.366</v>
      </c>
      <c r="J54" s="33">
        <v>3906.75</v>
      </c>
      <c r="K54" s="34"/>
      <c r="L54" s="34"/>
      <c r="M54" s="34"/>
      <c r="N54" s="33">
        <v>5</v>
      </c>
      <c r="O54" s="33">
        <v>91.793000000000006</v>
      </c>
      <c r="P54" s="33">
        <v>3084.89</v>
      </c>
      <c r="Q54" s="33">
        <v>9</v>
      </c>
      <c r="R54" s="33">
        <v>117.15900000000001</v>
      </c>
      <c r="S54" s="33">
        <v>6991.64</v>
      </c>
    </row>
    <row r="55" spans="4:19" x14ac:dyDescent="0.25">
      <c r="D55" s="32" t="s">
        <v>45</v>
      </c>
      <c r="E55" s="34"/>
      <c r="F55" s="34"/>
      <c r="G55" s="34"/>
      <c r="H55" s="34"/>
      <c r="I55" s="34"/>
      <c r="J55" s="34"/>
      <c r="K55" s="34"/>
      <c r="L55" s="34"/>
      <c r="M55" s="34"/>
      <c r="N55" s="33">
        <v>0</v>
      </c>
      <c r="O55" s="33">
        <v>0</v>
      </c>
      <c r="P55" s="33">
        <v>0</v>
      </c>
      <c r="Q55" s="33">
        <v>0</v>
      </c>
      <c r="R55" s="33">
        <v>0</v>
      </c>
      <c r="S55" s="33">
        <v>0</v>
      </c>
    </row>
    <row r="56" spans="4:19" x14ac:dyDescent="0.25">
      <c r="D56" s="32" t="s">
        <v>46</v>
      </c>
      <c r="E56" s="33">
        <v>2</v>
      </c>
      <c r="F56" s="33">
        <v>170.05</v>
      </c>
      <c r="G56" s="33">
        <v>400</v>
      </c>
      <c r="H56" s="33">
        <v>10</v>
      </c>
      <c r="I56" s="33">
        <v>209.75399999999999</v>
      </c>
      <c r="J56" s="33">
        <v>7127.48</v>
      </c>
      <c r="K56" s="33">
        <v>19</v>
      </c>
      <c r="L56" s="33">
        <v>1749.991</v>
      </c>
      <c r="M56" s="33">
        <v>19712.560000000001</v>
      </c>
      <c r="N56" s="33">
        <v>162</v>
      </c>
      <c r="O56" s="33">
        <v>14489.267</v>
      </c>
      <c r="P56" s="33">
        <v>283297.90000000002</v>
      </c>
      <c r="Q56" s="33">
        <v>193</v>
      </c>
      <c r="R56" s="33">
        <v>16619.062000000002</v>
      </c>
      <c r="S56" s="33">
        <v>310537.94</v>
      </c>
    </row>
    <row r="57" spans="4:19" x14ac:dyDescent="0.25">
      <c r="D57" s="32" t="s">
        <v>47</v>
      </c>
      <c r="E57" s="34"/>
      <c r="F57" s="34"/>
      <c r="G57" s="34"/>
      <c r="H57" s="33">
        <v>0</v>
      </c>
      <c r="I57" s="33">
        <v>0</v>
      </c>
      <c r="J57" s="33">
        <v>0</v>
      </c>
      <c r="K57" s="34"/>
      <c r="L57" s="34"/>
      <c r="M57" s="34"/>
      <c r="N57" s="33">
        <v>8</v>
      </c>
      <c r="O57" s="33">
        <v>664.45</v>
      </c>
      <c r="P57" s="33">
        <v>11126.31</v>
      </c>
      <c r="Q57" s="33">
        <v>8</v>
      </c>
      <c r="R57" s="33">
        <v>664.45</v>
      </c>
      <c r="S57" s="33">
        <v>11126.31</v>
      </c>
    </row>
    <row r="58" spans="4:19" x14ac:dyDescent="0.25">
      <c r="D58" s="32" t="s">
        <v>48</v>
      </c>
      <c r="E58" s="34"/>
      <c r="F58" s="34"/>
      <c r="G58" s="34"/>
      <c r="H58" s="34"/>
      <c r="I58" s="34"/>
      <c r="J58" s="34"/>
      <c r="K58" s="34"/>
      <c r="L58" s="34"/>
      <c r="M58" s="34"/>
      <c r="N58" s="33">
        <v>8</v>
      </c>
      <c r="O58" s="33">
        <v>702.59400000000005</v>
      </c>
      <c r="P58" s="33">
        <v>15030.77</v>
      </c>
      <c r="Q58" s="33">
        <v>8</v>
      </c>
      <c r="R58" s="33">
        <v>702.59400000000005</v>
      </c>
      <c r="S58" s="33">
        <v>15030.77</v>
      </c>
    </row>
    <row r="59" spans="4:19" x14ac:dyDescent="0.25">
      <c r="D59" s="32" t="s">
        <v>49</v>
      </c>
      <c r="E59" s="34"/>
      <c r="F59" s="34"/>
      <c r="G59" s="34"/>
      <c r="H59" s="34"/>
      <c r="I59" s="34"/>
      <c r="J59" s="34"/>
      <c r="K59" s="34"/>
      <c r="L59" s="34"/>
      <c r="M59" s="34"/>
      <c r="N59" s="33">
        <v>0</v>
      </c>
      <c r="O59" s="33">
        <v>0</v>
      </c>
      <c r="P59" s="33">
        <v>0</v>
      </c>
      <c r="Q59" s="33">
        <v>0</v>
      </c>
      <c r="R59" s="33">
        <v>0</v>
      </c>
      <c r="S59" s="33">
        <v>0</v>
      </c>
    </row>
    <row r="60" spans="4:19" x14ac:dyDescent="0.25">
      <c r="D60" s="32" t="s">
        <v>50</v>
      </c>
      <c r="E60" s="34"/>
      <c r="F60" s="34"/>
      <c r="G60" s="34"/>
      <c r="H60" s="34"/>
      <c r="I60" s="34"/>
      <c r="J60" s="34"/>
      <c r="K60" s="34"/>
      <c r="L60" s="34"/>
      <c r="M60" s="34"/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</row>
    <row r="61" spans="4:19" x14ac:dyDescent="0.25">
      <c r="D61" s="32" t="s">
        <v>51</v>
      </c>
      <c r="E61" s="34"/>
      <c r="F61" s="34"/>
      <c r="G61" s="34"/>
      <c r="H61" s="34"/>
      <c r="I61" s="34"/>
      <c r="J61" s="34"/>
      <c r="K61" s="34"/>
      <c r="L61" s="34"/>
      <c r="M61" s="34"/>
      <c r="N61" s="33">
        <v>0</v>
      </c>
      <c r="O61" s="33">
        <v>0</v>
      </c>
      <c r="P61" s="33">
        <v>0</v>
      </c>
      <c r="Q61" s="33">
        <v>0</v>
      </c>
      <c r="R61" s="33">
        <v>0</v>
      </c>
      <c r="S61" s="33">
        <v>0</v>
      </c>
    </row>
    <row r="62" spans="4:19" x14ac:dyDescent="0.25">
      <c r="D62" s="32" t="s">
        <v>52</v>
      </c>
      <c r="E62" s="34"/>
      <c r="F62" s="34"/>
      <c r="G62" s="34"/>
      <c r="H62" s="33">
        <v>1</v>
      </c>
      <c r="I62" s="33">
        <v>21.416</v>
      </c>
      <c r="J62" s="33">
        <v>1362.58</v>
      </c>
      <c r="K62" s="34"/>
      <c r="L62" s="34"/>
      <c r="M62" s="34"/>
      <c r="N62" s="34"/>
      <c r="O62" s="34"/>
      <c r="P62" s="34"/>
      <c r="Q62" s="33">
        <v>1</v>
      </c>
      <c r="R62" s="33">
        <v>21.416</v>
      </c>
      <c r="S62" s="33">
        <v>1362.58</v>
      </c>
    </row>
    <row r="63" spans="4:19" x14ac:dyDescent="0.25">
      <c r="D63" s="32" t="s">
        <v>53</v>
      </c>
      <c r="E63" s="34"/>
      <c r="F63" s="34"/>
      <c r="G63" s="34"/>
      <c r="H63" s="33">
        <v>9</v>
      </c>
      <c r="I63" s="33">
        <v>188.33799999999999</v>
      </c>
      <c r="J63" s="33">
        <v>5764.9</v>
      </c>
      <c r="K63" s="33">
        <v>4</v>
      </c>
      <c r="L63" s="33">
        <v>83.421000000000006</v>
      </c>
      <c r="M63" s="33">
        <v>2522.38</v>
      </c>
      <c r="N63" s="33">
        <v>111</v>
      </c>
      <c r="O63" s="33">
        <v>10277.466</v>
      </c>
      <c r="P63" s="33">
        <v>197947.58</v>
      </c>
      <c r="Q63" s="33">
        <v>124</v>
      </c>
      <c r="R63" s="33">
        <v>10549.225</v>
      </c>
      <c r="S63" s="33">
        <v>206234.86</v>
      </c>
    </row>
    <row r="64" spans="4:19" x14ac:dyDescent="0.25">
      <c r="D64" s="32" t="s">
        <v>54</v>
      </c>
      <c r="E64" s="33">
        <v>2</v>
      </c>
      <c r="F64" s="33">
        <v>170.05</v>
      </c>
      <c r="G64" s="33">
        <v>400</v>
      </c>
      <c r="H64" s="34"/>
      <c r="I64" s="34"/>
      <c r="J64" s="34"/>
      <c r="K64" s="33">
        <v>15</v>
      </c>
      <c r="L64" s="33">
        <v>1666.57</v>
      </c>
      <c r="M64" s="33">
        <v>17190.18</v>
      </c>
      <c r="N64" s="33">
        <v>35</v>
      </c>
      <c r="O64" s="33">
        <v>2844.8580000000002</v>
      </c>
      <c r="P64" s="33">
        <v>59192.75</v>
      </c>
      <c r="Q64" s="33">
        <v>52</v>
      </c>
      <c r="R64" s="33">
        <v>4681.4780000000001</v>
      </c>
      <c r="S64" s="33">
        <v>76782.929999999993</v>
      </c>
    </row>
    <row r="65" spans="4:19" x14ac:dyDescent="0.25">
      <c r="D65" s="32" t="s">
        <v>55</v>
      </c>
      <c r="E65" s="33">
        <v>45</v>
      </c>
      <c r="F65" s="33">
        <v>4036.3110000000001</v>
      </c>
      <c r="G65" s="33">
        <v>49328.34</v>
      </c>
      <c r="H65" s="33">
        <v>3158</v>
      </c>
      <c r="I65" s="33">
        <v>315722.71999999997</v>
      </c>
      <c r="J65" s="33">
        <v>2784843.47</v>
      </c>
      <c r="K65" s="33">
        <v>72715</v>
      </c>
      <c r="L65" s="33">
        <v>8716676.8949999996</v>
      </c>
      <c r="M65" s="33">
        <v>54186754.670000002</v>
      </c>
      <c r="N65" s="33">
        <v>5312</v>
      </c>
      <c r="O65" s="33">
        <v>543383.55099999998</v>
      </c>
      <c r="P65" s="33">
        <v>9254307</v>
      </c>
      <c r="Q65" s="33">
        <v>81230</v>
      </c>
      <c r="R65" s="33">
        <v>9579819.477</v>
      </c>
      <c r="S65" s="33">
        <v>66275233.479999997</v>
      </c>
    </row>
    <row r="66" spans="4:19" x14ac:dyDescent="0.25">
      <c r="D66" s="32" t="s">
        <v>56</v>
      </c>
      <c r="E66" s="33">
        <v>12</v>
      </c>
      <c r="F66" s="33">
        <v>1000.311</v>
      </c>
      <c r="G66" s="33">
        <v>47082.36</v>
      </c>
      <c r="H66" s="33">
        <v>10</v>
      </c>
      <c r="I66" s="33">
        <v>823.22</v>
      </c>
      <c r="J66" s="33">
        <v>9097.0300000000007</v>
      </c>
      <c r="K66" s="33">
        <v>4</v>
      </c>
      <c r="L66" s="33">
        <v>400</v>
      </c>
      <c r="M66" s="33">
        <v>8666.7000000000007</v>
      </c>
      <c r="N66" s="33">
        <v>21</v>
      </c>
      <c r="O66" s="33">
        <v>2071.25</v>
      </c>
      <c r="P66" s="33">
        <v>47753.59</v>
      </c>
      <c r="Q66" s="33">
        <v>47</v>
      </c>
      <c r="R66" s="33">
        <v>4294.7809999999999</v>
      </c>
      <c r="S66" s="33">
        <v>112599.67999999999</v>
      </c>
    </row>
    <row r="67" spans="4:19" x14ac:dyDescent="0.25">
      <c r="D67" s="32" t="s">
        <v>57</v>
      </c>
      <c r="E67" s="33">
        <v>12</v>
      </c>
      <c r="F67" s="33">
        <v>1000.311</v>
      </c>
      <c r="G67" s="33">
        <v>47082.36</v>
      </c>
      <c r="H67" s="33">
        <v>10</v>
      </c>
      <c r="I67" s="33">
        <v>823.22</v>
      </c>
      <c r="J67" s="33">
        <v>9097.0300000000007</v>
      </c>
      <c r="K67" s="33">
        <v>4</v>
      </c>
      <c r="L67" s="33">
        <v>400</v>
      </c>
      <c r="M67" s="33">
        <v>8666.7000000000007</v>
      </c>
      <c r="N67" s="33">
        <v>21</v>
      </c>
      <c r="O67" s="33">
        <v>2071.25</v>
      </c>
      <c r="P67" s="33">
        <v>47753.59</v>
      </c>
      <c r="Q67" s="33">
        <v>47</v>
      </c>
      <c r="R67" s="33">
        <v>4294.7809999999999</v>
      </c>
      <c r="S67" s="33">
        <v>112599.67999999999</v>
      </c>
    </row>
    <row r="68" spans="4:19" x14ac:dyDescent="0.25">
      <c r="D68" s="32" t="s">
        <v>58</v>
      </c>
      <c r="E68" s="33">
        <v>33</v>
      </c>
      <c r="F68" s="33">
        <v>3036</v>
      </c>
      <c r="G68" s="33">
        <v>2245.98</v>
      </c>
      <c r="H68" s="33">
        <v>3148</v>
      </c>
      <c r="I68" s="33">
        <v>314899.5</v>
      </c>
      <c r="J68" s="33">
        <v>2775746.44</v>
      </c>
      <c r="K68" s="33">
        <v>72711</v>
      </c>
      <c r="L68" s="33">
        <v>8716276.8949999996</v>
      </c>
      <c r="M68" s="33">
        <v>54178087.969999999</v>
      </c>
      <c r="N68" s="33">
        <v>5291</v>
      </c>
      <c r="O68" s="33">
        <v>541312.30099999998</v>
      </c>
      <c r="P68" s="33">
        <v>9206553.4100000001</v>
      </c>
      <c r="Q68" s="33">
        <v>81183</v>
      </c>
      <c r="R68" s="33">
        <v>9575524.6960000005</v>
      </c>
      <c r="S68" s="33">
        <v>66162633.799999997</v>
      </c>
    </row>
    <row r="69" spans="4:19" x14ac:dyDescent="0.25">
      <c r="D69" s="32" t="s">
        <v>59</v>
      </c>
      <c r="E69" s="33">
        <v>33</v>
      </c>
      <c r="F69" s="33">
        <v>3036</v>
      </c>
      <c r="G69" s="33">
        <v>2245.98</v>
      </c>
      <c r="H69" s="33">
        <v>0</v>
      </c>
      <c r="I69" s="33">
        <v>0</v>
      </c>
      <c r="J69" s="33">
        <v>0</v>
      </c>
      <c r="K69" s="33">
        <v>72711</v>
      </c>
      <c r="L69" s="33">
        <v>8716276.8949999996</v>
      </c>
      <c r="M69" s="33">
        <v>54178087.969999999</v>
      </c>
      <c r="N69" s="33">
        <v>5291</v>
      </c>
      <c r="O69" s="33">
        <v>541312.30099999998</v>
      </c>
      <c r="P69" s="33">
        <v>9206553.4100000001</v>
      </c>
      <c r="Q69" s="33">
        <v>78035</v>
      </c>
      <c r="R69" s="33">
        <v>9260625.1960000005</v>
      </c>
      <c r="S69" s="33">
        <v>63386887.359999999</v>
      </c>
    </row>
    <row r="70" spans="4:19" x14ac:dyDescent="0.25">
      <c r="D70" s="32" t="s">
        <v>60</v>
      </c>
      <c r="E70" s="33">
        <v>22459</v>
      </c>
      <c r="F70" s="33">
        <v>2275102.2400000002</v>
      </c>
      <c r="G70" s="33">
        <v>61916092.210000001</v>
      </c>
      <c r="H70" s="33">
        <v>31453</v>
      </c>
      <c r="I70" s="33">
        <v>3164618.4160000002</v>
      </c>
      <c r="J70" s="33">
        <v>84761738.640000001</v>
      </c>
      <c r="K70" s="33">
        <v>5007</v>
      </c>
      <c r="L70" s="33">
        <v>493802.69099999999</v>
      </c>
      <c r="M70" s="33">
        <v>6621646.25</v>
      </c>
      <c r="N70" s="33">
        <v>27188</v>
      </c>
      <c r="O70" s="33">
        <v>2518103.5559999999</v>
      </c>
      <c r="P70" s="33">
        <v>45221483.689999998</v>
      </c>
      <c r="Q70" s="33">
        <v>86107</v>
      </c>
      <c r="R70" s="33">
        <v>8451626.9030000009</v>
      </c>
      <c r="S70" s="33">
        <v>198520960.78999999</v>
      </c>
    </row>
    <row r="71" spans="4:19" x14ac:dyDescent="0.25">
      <c r="D71" s="32" t="s">
        <v>61</v>
      </c>
      <c r="E71" s="33">
        <v>22459</v>
      </c>
      <c r="F71" s="33">
        <v>2275102.2400000002</v>
      </c>
      <c r="G71" s="33">
        <v>61916092.200000003</v>
      </c>
      <c r="H71" s="33">
        <v>31452</v>
      </c>
      <c r="I71" s="33">
        <v>3164540.574</v>
      </c>
      <c r="J71" s="33">
        <v>84759546.239999995</v>
      </c>
      <c r="K71" s="33">
        <v>5003</v>
      </c>
      <c r="L71" s="33">
        <v>493476.228</v>
      </c>
      <c r="M71" s="33">
        <v>6608046.25</v>
      </c>
      <c r="N71" s="33">
        <v>23794</v>
      </c>
      <c r="O71" s="33">
        <v>2255422.0959999999</v>
      </c>
      <c r="P71" s="33">
        <v>39668123.460000001</v>
      </c>
      <c r="Q71" s="33">
        <v>82708</v>
      </c>
      <c r="R71" s="33">
        <v>8188541.1380000003</v>
      </c>
      <c r="S71" s="33">
        <v>192951808.15000001</v>
      </c>
    </row>
    <row r="72" spans="4:19" x14ac:dyDescent="0.25">
      <c r="D72" s="32" t="s">
        <v>62</v>
      </c>
      <c r="E72" s="33">
        <v>0</v>
      </c>
      <c r="F72" s="33">
        <v>0</v>
      </c>
      <c r="G72" s="33">
        <v>0</v>
      </c>
      <c r="H72" s="33">
        <v>1</v>
      </c>
      <c r="I72" s="33">
        <v>77.841999999999999</v>
      </c>
      <c r="J72" s="33">
        <v>2192.4</v>
      </c>
      <c r="K72" s="33">
        <v>4</v>
      </c>
      <c r="L72" s="33">
        <v>326.46300000000002</v>
      </c>
      <c r="M72" s="33">
        <v>13600</v>
      </c>
      <c r="N72" s="33">
        <v>3394</v>
      </c>
      <c r="O72" s="33">
        <v>262681.46000000002</v>
      </c>
      <c r="P72" s="33">
        <v>5553360.2300000004</v>
      </c>
      <c r="Q72" s="33">
        <v>3399</v>
      </c>
      <c r="R72" s="33">
        <v>263085.76500000001</v>
      </c>
      <c r="S72" s="33">
        <v>5569152.6299999999</v>
      </c>
    </row>
    <row r="73" spans="4:19" x14ac:dyDescent="0.25">
      <c r="D73" s="32" t="s">
        <v>63</v>
      </c>
      <c r="E73" s="33">
        <v>10052</v>
      </c>
      <c r="F73" s="33">
        <v>1110633.4080000001</v>
      </c>
      <c r="G73" s="33">
        <v>27219639.32</v>
      </c>
      <c r="H73" s="33">
        <v>29569</v>
      </c>
      <c r="I73" s="33">
        <v>3290196.3620000002</v>
      </c>
      <c r="J73" s="33">
        <v>67032564.93</v>
      </c>
      <c r="K73" s="33">
        <v>4509</v>
      </c>
      <c r="L73" s="33">
        <v>400451.967</v>
      </c>
      <c r="M73" s="33">
        <v>6332849.46</v>
      </c>
      <c r="N73" s="33">
        <v>6438</v>
      </c>
      <c r="O73" s="33">
        <v>615631.76599999995</v>
      </c>
      <c r="P73" s="33">
        <v>9209840.0600000005</v>
      </c>
      <c r="Q73" s="33">
        <v>50568</v>
      </c>
      <c r="R73" s="33">
        <v>5416913.5029999996</v>
      </c>
      <c r="S73" s="33">
        <v>109794893.77</v>
      </c>
    </row>
    <row r="74" spans="4:19" x14ac:dyDescent="0.25">
      <c r="D74" s="32" t="s">
        <v>64</v>
      </c>
      <c r="E74" s="34"/>
      <c r="F74" s="34"/>
      <c r="G74" s="34"/>
      <c r="H74" s="33">
        <v>3</v>
      </c>
      <c r="I74" s="33">
        <v>62.753999999999998</v>
      </c>
      <c r="J74" s="33">
        <v>1869.45</v>
      </c>
      <c r="K74" s="33">
        <v>8</v>
      </c>
      <c r="L74" s="33">
        <v>162.25299999999999</v>
      </c>
      <c r="M74" s="33">
        <v>4495.3500000000004</v>
      </c>
      <c r="N74" s="33">
        <v>29</v>
      </c>
      <c r="O74" s="33">
        <v>737.48099999999999</v>
      </c>
      <c r="P74" s="33">
        <v>20263.419999999998</v>
      </c>
      <c r="Q74" s="33">
        <v>40</v>
      </c>
      <c r="R74" s="33">
        <v>962.48800000000006</v>
      </c>
      <c r="S74" s="33">
        <v>26628.22</v>
      </c>
    </row>
    <row r="75" spans="4:19" x14ac:dyDescent="0.25">
      <c r="D75" s="32" t="s">
        <v>65</v>
      </c>
      <c r="E75" s="33">
        <v>93</v>
      </c>
      <c r="F75" s="33">
        <v>8554</v>
      </c>
      <c r="G75" s="33">
        <v>150487.97</v>
      </c>
      <c r="H75" s="33">
        <v>1133</v>
      </c>
      <c r="I75" s="33">
        <v>105446.534</v>
      </c>
      <c r="J75" s="33">
        <v>1553492.03</v>
      </c>
      <c r="K75" s="33">
        <v>187</v>
      </c>
      <c r="L75" s="33">
        <v>11620.722</v>
      </c>
      <c r="M75" s="33">
        <v>43106.3</v>
      </c>
      <c r="N75" s="33">
        <v>128</v>
      </c>
      <c r="O75" s="33">
        <v>7676.2290000000003</v>
      </c>
      <c r="P75" s="33">
        <v>182868.52</v>
      </c>
      <c r="Q75" s="33">
        <v>1541</v>
      </c>
      <c r="R75" s="33">
        <v>133297.48499999999</v>
      </c>
      <c r="S75" s="33">
        <v>1929954.82</v>
      </c>
    </row>
    <row r="76" spans="4:19" x14ac:dyDescent="0.25">
      <c r="D76" s="32" t="s">
        <v>66</v>
      </c>
      <c r="E76" s="34"/>
      <c r="F76" s="34"/>
      <c r="G76" s="34"/>
      <c r="H76" s="34"/>
      <c r="I76" s="34"/>
      <c r="J76" s="34"/>
      <c r="K76" s="34"/>
      <c r="L76" s="34"/>
      <c r="M76" s="34"/>
      <c r="N76" s="33">
        <v>63</v>
      </c>
      <c r="O76" s="33">
        <v>6314.174</v>
      </c>
      <c r="P76" s="33">
        <v>147985.26999999999</v>
      </c>
      <c r="Q76" s="33">
        <v>63</v>
      </c>
      <c r="R76" s="33">
        <v>6314.174</v>
      </c>
      <c r="S76" s="33">
        <v>147985.26999999999</v>
      </c>
    </row>
    <row r="77" spans="4:19" x14ac:dyDescent="0.25">
      <c r="D77" s="32" t="s">
        <v>67</v>
      </c>
      <c r="E77" s="33">
        <v>93</v>
      </c>
      <c r="F77" s="33">
        <v>8554</v>
      </c>
      <c r="G77" s="33">
        <v>150487.48000000001</v>
      </c>
      <c r="H77" s="33">
        <v>1132</v>
      </c>
      <c r="I77" s="33">
        <v>105424.799</v>
      </c>
      <c r="J77" s="33">
        <v>1552918.57</v>
      </c>
      <c r="K77" s="33">
        <v>187</v>
      </c>
      <c r="L77" s="33">
        <v>11620.722</v>
      </c>
      <c r="M77" s="33">
        <v>43106.3</v>
      </c>
      <c r="N77" s="33">
        <v>65</v>
      </c>
      <c r="O77" s="33">
        <v>1362.0550000000001</v>
      </c>
      <c r="P77" s="33">
        <v>34883.25</v>
      </c>
      <c r="Q77" s="33">
        <v>1477</v>
      </c>
      <c r="R77" s="33">
        <v>126961.576</v>
      </c>
      <c r="S77" s="33">
        <v>1781395.6</v>
      </c>
    </row>
    <row r="78" spans="4:19" x14ac:dyDescent="0.25">
      <c r="D78" s="32" t="s">
        <v>68</v>
      </c>
      <c r="E78" s="33">
        <v>9958</v>
      </c>
      <c r="F78" s="33">
        <v>1102058.0079999999</v>
      </c>
      <c r="G78" s="33">
        <v>27068616.149999999</v>
      </c>
      <c r="H78" s="33">
        <v>28221</v>
      </c>
      <c r="I78" s="33">
        <v>3175819.9670000002</v>
      </c>
      <c r="J78" s="33">
        <v>65274787.890000001</v>
      </c>
      <c r="K78" s="33">
        <v>1750</v>
      </c>
      <c r="L78" s="33">
        <v>151232.128</v>
      </c>
      <c r="M78" s="33">
        <v>3322259.62</v>
      </c>
      <c r="N78" s="33">
        <v>613</v>
      </c>
      <c r="O78" s="33">
        <v>60134.53</v>
      </c>
      <c r="P78" s="33">
        <v>1186653.6399999999</v>
      </c>
      <c r="Q78" s="33">
        <v>40542</v>
      </c>
      <c r="R78" s="33">
        <v>4489244.6330000004</v>
      </c>
      <c r="S78" s="33">
        <v>96852317.299999997</v>
      </c>
    </row>
    <row r="79" spans="4:19" x14ac:dyDescent="0.25">
      <c r="D79" s="32" t="s">
        <v>69</v>
      </c>
      <c r="E79" s="34"/>
      <c r="F79" s="34"/>
      <c r="G79" s="34"/>
      <c r="H79" s="33">
        <v>10</v>
      </c>
      <c r="I79" s="33">
        <v>246.81100000000001</v>
      </c>
      <c r="J79" s="33">
        <v>6671.27</v>
      </c>
      <c r="K79" s="33">
        <v>233</v>
      </c>
      <c r="L79" s="33">
        <v>4843.16</v>
      </c>
      <c r="M79" s="33">
        <v>83973.53</v>
      </c>
      <c r="N79" s="33">
        <v>4</v>
      </c>
      <c r="O79" s="33">
        <v>345</v>
      </c>
      <c r="P79" s="33">
        <v>1473.69</v>
      </c>
      <c r="Q79" s="33">
        <v>247</v>
      </c>
      <c r="R79" s="33">
        <v>5434.9709999999995</v>
      </c>
      <c r="S79" s="33">
        <v>92118.49</v>
      </c>
    </row>
    <row r="80" spans="4:19" x14ac:dyDescent="0.25">
      <c r="D80" s="32" t="s">
        <v>70</v>
      </c>
      <c r="E80" s="33">
        <v>1853</v>
      </c>
      <c r="F80" s="33">
        <v>180370.65599999999</v>
      </c>
      <c r="G80" s="33">
        <v>1428149.93</v>
      </c>
      <c r="H80" s="33">
        <v>349</v>
      </c>
      <c r="I80" s="33">
        <v>25021.205000000002</v>
      </c>
      <c r="J80" s="33">
        <v>143313.72</v>
      </c>
      <c r="K80" s="33">
        <v>148</v>
      </c>
      <c r="L80" s="33">
        <v>4172.3090000000002</v>
      </c>
      <c r="M80" s="33">
        <v>85052.36</v>
      </c>
      <c r="N80" s="33">
        <v>100</v>
      </c>
      <c r="O80" s="33">
        <v>6908.4390000000003</v>
      </c>
      <c r="P80" s="33">
        <v>61077.9</v>
      </c>
      <c r="Q80" s="33">
        <v>2450</v>
      </c>
      <c r="R80" s="33">
        <v>216472.609</v>
      </c>
      <c r="S80" s="33">
        <v>1717593.91</v>
      </c>
    </row>
    <row r="81" spans="4:19" x14ac:dyDescent="0.25">
      <c r="D81" s="32" t="s">
        <v>71</v>
      </c>
      <c r="E81" s="33">
        <v>8105</v>
      </c>
      <c r="F81" s="33">
        <v>921687.35199999996</v>
      </c>
      <c r="G81" s="33">
        <v>25640466.219999999</v>
      </c>
      <c r="H81" s="33">
        <v>27862</v>
      </c>
      <c r="I81" s="33">
        <v>3150552.2110000001</v>
      </c>
      <c r="J81" s="33">
        <v>65124803.18</v>
      </c>
      <c r="K81" s="33">
        <v>1369</v>
      </c>
      <c r="L81" s="33">
        <v>142216.65900000001</v>
      </c>
      <c r="M81" s="33">
        <v>3153233.73</v>
      </c>
      <c r="N81" s="33">
        <v>509</v>
      </c>
      <c r="O81" s="33">
        <v>52881.290999999997</v>
      </c>
      <c r="P81" s="33">
        <v>1124102.5</v>
      </c>
      <c r="Q81" s="33">
        <v>37845</v>
      </c>
      <c r="R81" s="33">
        <v>4267337.5130000003</v>
      </c>
      <c r="S81" s="33">
        <v>95042605.629999995</v>
      </c>
    </row>
    <row r="82" spans="4:19" x14ac:dyDescent="0.25">
      <c r="D82" s="32" t="s">
        <v>72</v>
      </c>
      <c r="E82" s="34"/>
      <c r="F82" s="34"/>
      <c r="G82" s="34"/>
      <c r="H82" s="33">
        <v>40</v>
      </c>
      <c r="I82" s="33">
        <v>817.49699999999996</v>
      </c>
      <c r="J82" s="33">
        <v>23262.75</v>
      </c>
      <c r="K82" s="34"/>
      <c r="L82" s="34"/>
      <c r="M82" s="34"/>
      <c r="N82" s="33">
        <v>391</v>
      </c>
      <c r="O82" s="33">
        <v>24909.22</v>
      </c>
      <c r="P82" s="33">
        <v>839667.7</v>
      </c>
      <c r="Q82" s="33">
        <v>431</v>
      </c>
      <c r="R82" s="33">
        <v>25726.717000000001</v>
      </c>
      <c r="S82" s="33">
        <v>862930.45</v>
      </c>
    </row>
    <row r="83" spans="4:19" x14ac:dyDescent="0.25">
      <c r="D83" s="32" t="s">
        <v>73</v>
      </c>
      <c r="E83" s="34"/>
      <c r="F83" s="34"/>
      <c r="G83" s="34"/>
      <c r="H83" s="34"/>
      <c r="I83" s="34"/>
      <c r="J83" s="34"/>
      <c r="K83" s="34"/>
      <c r="L83" s="34"/>
      <c r="M83" s="34"/>
      <c r="N83" s="33">
        <v>389</v>
      </c>
      <c r="O83" s="33">
        <v>24898.03</v>
      </c>
      <c r="P83" s="33">
        <v>836974.47</v>
      </c>
      <c r="Q83" s="33">
        <v>389</v>
      </c>
      <c r="R83" s="33">
        <v>24898.03</v>
      </c>
      <c r="S83" s="33">
        <v>836974.47</v>
      </c>
    </row>
    <row r="84" spans="4:19" x14ac:dyDescent="0.25">
      <c r="D84" s="32" t="s">
        <v>74</v>
      </c>
      <c r="E84" s="34"/>
      <c r="F84" s="34"/>
      <c r="G84" s="34"/>
      <c r="H84" s="33">
        <v>2</v>
      </c>
      <c r="I84" s="33">
        <v>41.604999999999997</v>
      </c>
      <c r="J84" s="33">
        <v>1359.38</v>
      </c>
      <c r="K84" s="34"/>
      <c r="L84" s="34"/>
      <c r="M84" s="34"/>
      <c r="N84" s="34"/>
      <c r="O84" s="34"/>
      <c r="P84" s="34"/>
      <c r="Q84" s="33">
        <v>2</v>
      </c>
      <c r="R84" s="33">
        <v>41.604999999999997</v>
      </c>
      <c r="S84" s="33">
        <v>1359.38</v>
      </c>
    </row>
    <row r="85" spans="4:19" x14ac:dyDescent="0.25">
      <c r="D85" s="32" t="s">
        <v>75</v>
      </c>
      <c r="E85" s="33">
        <v>1</v>
      </c>
      <c r="F85" s="33">
        <v>21.4</v>
      </c>
      <c r="G85" s="33">
        <v>535.20000000000005</v>
      </c>
      <c r="H85" s="33">
        <v>145</v>
      </c>
      <c r="I85" s="33">
        <v>7406.951</v>
      </c>
      <c r="J85" s="33">
        <v>164083.57</v>
      </c>
      <c r="K85" s="33">
        <v>1936</v>
      </c>
      <c r="L85" s="33">
        <v>198368.375</v>
      </c>
      <c r="M85" s="33">
        <v>2323704.9700000002</v>
      </c>
      <c r="N85" s="33">
        <v>4990</v>
      </c>
      <c r="O85" s="33">
        <v>510654.24599999998</v>
      </c>
      <c r="P85" s="33">
        <v>6653912</v>
      </c>
      <c r="Q85" s="33">
        <v>7072</v>
      </c>
      <c r="R85" s="33">
        <v>716450.97199999995</v>
      </c>
      <c r="S85" s="33">
        <v>9142235.7400000002</v>
      </c>
    </row>
    <row r="86" spans="4:19" x14ac:dyDescent="0.25">
      <c r="D86" s="32" t="s">
        <v>76</v>
      </c>
      <c r="E86" s="34"/>
      <c r="F86" s="34"/>
      <c r="G86" s="34"/>
      <c r="H86" s="33">
        <v>1</v>
      </c>
      <c r="I86" s="33">
        <v>16.52</v>
      </c>
      <c r="J86" s="33">
        <v>518.52</v>
      </c>
      <c r="K86" s="34"/>
      <c r="L86" s="34"/>
      <c r="M86" s="34"/>
      <c r="N86" s="33">
        <v>0</v>
      </c>
      <c r="O86" s="33">
        <v>0</v>
      </c>
      <c r="P86" s="33">
        <v>0</v>
      </c>
      <c r="Q86" s="33">
        <v>1</v>
      </c>
      <c r="R86" s="33">
        <v>16.52</v>
      </c>
      <c r="S86" s="33">
        <v>518.52</v>
      </c>
    </row>
    <row r="87" spans="4:19" x14ac:dyDescent="0.25">
      <c r="D87" s="32" t="s">
        <v>77</v>
      </c>
      <c r="E87" s="34"/>
      <c r="F87" s="34"/>
      <c r="G87" s="34"/>
      <c r="H87" s="34"/>
      <c r="I87" s="34"/>
      <c r="J87" s="34"/>
      <c r="K87" s="34"/>
      <c r="L87" s="34"/>
      <c r="M87" s="34"/>
      <c r="N87" s="33">
        <v>2</v>
      </c>
      <c r="O87" s="33">
        <v>40.22</v>
      </c>
      <c r="P87" s="33">
        <v>2407.4299999999998</v>
      </c>
      <c r="Q87" s="33">
        <v>2</v>
      </c>
      <c r="R87" s="33">
        <v>40.22</v>
      </c>
      <c r="S87" s="33">
        <v>2407.4299999999998</v>
      </c>
    </row>
    <row r="88" spans="4:19" x14ac:dyDescent="0.25">
      <c r="D88" s="32" t="s">
        <v>78</v>
      </c>
      <c r="E88" s="34"/>
      <c r="F88" s="34"/>
      <c r="G88" s="34"/>
      <c r="H88" s="33">
        <v>16</v>
      </c>
      <c r="I88" s="33">
        <v>336.75400000000002</v>
      </c>
      <c r="J88" s="33">
        <v>10222.26</v>
      </c>
      <c r="K88" s="34"/>
      <c r="L88" s="34"/>
      <c r="M88" s="34"/>
      <c r="N88" s="34"/>
      <c r="O88" s="34"/>
      <c r="P88" s="34"/>
      <c r="Q88" s="33">
        <v>16</v>
      </c>
      <c r="R88" s="33">
        <v>336.75400000000002</v>
      </c>
      <c r="S88" s="33">
        <v>10222.26</v>
      </c>
    </row>
    <row r="89" spans="4:19" x14ac:dyDescent="0.25">
      <c r="D89" s="32" t="s">
        <v>79</v>
      </c>
      <c r="E89" s="33">
        <v>1</v>
      </c>
      <c r="F89" s="33">
        <v>21.4</v>
      </c>
      <c r="G89" s="33">
        <v>535.20000000000005</v>
      </c>
      <c r="H89" s="33">
        <v>1</v>
      </c>
      <c r="I89" s="33">
        <v>95</v>
      </c>
      <c r="J89" s="33">
        <v>2855.03</v>
      </c>
      <c r="K89" s="33">
        <v>1879</v>
      </c>
      <c r="L89" s="33">
        <v>193105.94</v>
      </c>
      <c r="M89" s="33">
        <v>2244171.42</v>
      </c>
      <c r="N89" s="33">
        <v>2557</v>
      </c>
      <c r="O89" s="33">
        <v>263453.58500000002</v>
      </c>
      <c r="P89" s="33">
        <v>2100250.09</v>
      </c>
      <c r="Q89" s="33">
        <v>4438</v>
      </c>
      <c r="R89" s="33">
        <v>456675.92499999999</v>
      </c>
      <c r="S89" s="33">
        <v>4347811.74</v>
      </c>
    </row>
    <row r="90" spans="4:19" x14ac:dyDescent="0.25">
      <c r="D90" s="32" t="s">
        <v>80</v>
      </c>
      <c r="E90" s="34"/>
      <c r="F90" s="34"/>
      <c r="G90" s="34"/>
      <c r="H90" s="33">
        <v>127</v>
      </c>
      <c r="I90" s="33">
        <v>6958.6769999999997</v>
      </c>
      <c r="J90" s="33">
        <v>150487.76</v>
      </c>
      <c r="K90" s="33">
        <v>57</v>
      </c>
      <c r="L90" s="33">
        <v>5262.4350000000004</v>
      </c>
      <c r="M90" s="33">
        <v>79533.55</v>
      </c>
      <c r="N90" s="33">
        <v>2394</v>
      </c>
      <c r="O90" s="33">
        <v>243550.09599999999</v>
      </c>
      <c r="P90" s="33">
        <v>4461769.1500000004</v>
      </c>
      <c r="Q90" s="33">
        <v>2578</v>
      </c>
      <c r="R90" s="33">
        <v>255771.20800000001</v>
      </c>
      <c r="S90" s="33">
        <v>4691790.46</v>
      </c>
    </row>
    <row r="91" spans="4:19" x14ac:dyDescent="0.25">
      <c r="D91" s="32" t="s">
        <v>81</v>
      </c>
      <c r="E91" s="34"/>
      <c r="F91" s="34"/>
      <c r="G91" s="34"/>
      <c r="H91" s="33">
        <v>27</v>
      </c>
      <c r="I91" s="33">
        <v>642.65899999999999</v>
      </c>
      <c r="J91" s="33">
        <v>15069.24</v>
      </c>
      <c r="K91" s="33">
        <v>628</v>
      </c>
      <c r="L91" s="33">
        <v>39068.135999999999</v>
      </c>
      <c r="M91" s="33">
        <v>639282.72</v>
      </c>
      <c r="N91" s="33">
        <v>287</v>
      </c>
      <c r="O91" s="33">
        <v>11520.06</v>
      </c>
      <c r="P91" s="33">
        <v>326786.78000000003</v>
      </c>
      <c r="Q91" s="33">
        <v>942</v>
      </c>
      <c r="R91" s="33">
        <v>51230.855000000003</v>
      </c>
      <c r="S91" s="33">
        <v>981138.74</v>
      </c>
    </row>
    <row r="92" spans="4:19" x14ac:dyDescent="0.25">
      <c r="D92" s="32" t="s">
        <v>82</v>
      </c>
      <c r="E92" s="34"/>
      <c r="F92" s="34"/>
      <c r="G92" s="34"/>
      <c r="H92" s="34"/>
      <c r="I92" s="34"/>
      <c r="J92" s="34"/>
      <c r="K92" s="34"/>
      <c r="L92" s="34"/>
      <c r="M92" s="34"/>
      <c r="N92" s="33">
        <v>24</v>
      </c>
      <c r="O92" s="33">
        <v>2376</v>
      </c>
      <c r="P92" s="33">
        <v>80334.45</v>
      </c>
      <c r="Q92" s="33">
        <v>24</v>
      </c>
      <c r="R92" s="33">
        <v>2376</v>
      </c>
      <c r="S92" s="33">
        <v>80334.45</v>
      </c>
    </row>
    <row r="93" spans="4:19" x14ac:dyDescent="0.25">
      <c r="D93" s="32" t="s">
        <v>83</v>
      </c>
      <c r="E93" s="34"/>
      <c r="F93" s="34"/>
      <c r="G93" s="34"/>
      <c r="H93" s="33">
        <v>4</v>
      </c>
      <c r="I93" s="33">
        <v>81.537999999999997</v>
      </c>
      <c r="J93" s="33">
        <v>2295.11</v>
      </c>
      <c r="K93" s="34"/>
      <c r="L93" s="34"/>
      <c r="M93" s="34"/>
      <c r="N93" s="33">
        <v>0</v>
      </c>
      <c r="O93" s="33">
        <v>0</v>
      </c>
      <c r="P93" s="33">
        <v>0</v>
      </c>
      <c r="Q93" s="33">
        <v>4</v>
      </c>
      <c r="R93" s="33">
        <v>81.537999999999997</v>
      </c>
      <c r="S93" s="33">
        <v>2295.11</v>
      </c>
    </row>
    <row r="94" spans="4:19" x14ac:dyDescent="0.25">
      <c r="D94" s="32" t="s">
        <v>84</v>
      </c>
      <c r="E94" s="34"/>
      <c r="F94" s="34"/>
      <c r="G94" s="34"/>
      <c r="H94" s="34"/>
      <c r="I94" s="34"/>
      <c r="J94" s="34"/>
      <c r="K94" s="33">
        <v>7</v>
      </c>
      <c r="L94" s="33">
        <v>643.95000000000005</v>
      </c>
      <c r="M94" s="33">
        <v>15377.4</v>
      </c>
      <c r="N94" s="33">
        <v>0</v>
      </c>
      <c r="O94" s="33">
        <v>0</v>
      </c>
      <c r="P94" s="33">
        <v>0</v>
      </c>
      <c r="Q94" s="33">
        <v>7</v>
      </c>
      <c r="R94" s="33">
        <v>643.95000000000005</v>
      </c>
      <c r="S94" s="33">
        <v>15377.4</v>
      </c>
    </row>
    <row r="95" spans="4:19" x14ac:dyDescent="0.25">
      <c r="D95" s="32" t="s">
        <v>85</v>
      </c>
      <c r="E95" s="33">
        <v>22</v>
      </c>
      <c r="F95" s="33">
        <v>345.91500000000002</v>
      </c>
      <c r="G95" s="33">
        <v>10674.32</v>
      </c>
      <c r="H95" s="33">
        <v>5</v>
      </c>
      <c r="I95" s="33">
        <v>19.728000000000002</v>
      </c>
      <c r="J95" s="33">
        <v>4514.29</v>
      </c>
      <c r="K95" s="34"/>
      <c r="L95" s="34"/>
      <c r="M95" s="34"/>
      <c r="N95" s="33">
        <v>15</v>
      </c>
      <c r="O95" s="33">
        <v>165.87200000000001</v>
      </c>
      <c r="P95" s="33">
        <v>10930.59</v>
      </c>
      <c r="Q95" s="33">
        <v>42</v>
      </c>
      <c r="R95" s="33">
        <v>531.51499999999999</v>
      </c>
      <c r="S95" s="33">
        <v>26119.200000000001</v>
      </c>
    </row>
    <row r="96" spans="4:19" x14ac:dyDescent="0.25">
      <c r="D96" s="32" t="s">
        <v>86</v>
      </c>
      <c r="E96" s="34"/>
      <c r="F96" s="34"/>
      <c r="G96" s="34"/>
      <c r="H96" s="33">
        <v>1</v>
      </c>
      <c r="I96" s="33">
        <v>2.64</v>
      </c>
      <c r="J96" s="33">
        <v>631.78</v>
      </c>
      <c r="K96" s="34"/>
      <c r="L96" s="34"/>
      <c r="M96" s="34"/>
      <c r="N96" s="33">
        <v>15</v>
      </c>
      <c r="O96" s="33">
        <v>165.87200000000001</v>
      </c>
      <c r="P96" s="33">
        <v>10930.59</v>
      </c>
      <c r="Q96" s="33">
        <v>16</v>
      </c>
      <c r="R96" s="33">
        <v>168.512</v>
      </c>
      <c r="S96" s="33">
        <v>11562.37</v>
      </c>
    </row>
    <row r="97" spans="4:19" x14ac:dyDescent="0.25">
      <c r="D97" s="32" t="s">
        <v>87</v>
      </c>
      <c r="E97" s="34"/>
      <c r="F97" s="34"/>
      <c r="G97" s="34"/>
      <c r="H97" s="33">
        <v>4</v>
      </c>
      <c r="I97" s="33">
        <v>17.088000000000001</v>
      </c>
      <c r="J97" s="33">
        <v>3882.51</v>
      </c>
      <c r="K97" s="34"/>
      <c r="L97" s="34"/>
      <c r="M97" s="34"/>
      <c r="N97" s="34"/>
      <c r="O97" s="34"/>
      <c r="P97" s="34"/>
      <c r="Q97" s="33">
        <v>4</v>
      </c>
      <c r="R97" s="33">
        <v>17.088000000000001</v>
      </c>
      <c r="S97" s="33">
        <v>3882.51</v>
      </c>
    </row>
    <row r="98" spans="4:19" x14ac:dyDescent="0.25">
      <c r="D98" s="32" t="s">
        <v>88</v>
      </c>
      <c r="E98" s="33">
        <v>22</v>
      </c>
      <c r="F98" s="33">
        <v>345.91500000000002</v>
      </c>
      <c r="G98" s="33">
        <v>10674.32</v>
      </c>
      <c r="H98" s="34"/>
      <c r="I98" s="34"/>
      <c r="J98" s="34"/>
      <c r="K98" s="34"/>
      <c r="L98" s="34"/>
      <c r="M98" s="34"/>
      <c r="N98" s="33">
        <v>0</v>
      </c>
      <c r="O98" s="33">
        <v>0</v>
      </c>
      <c r="P98" s="33">
        <v>0</v>
      </c>
      <c r="Q98" s="33">
        <v>22</v>
      </c>
      <c r="R98" s="33">
        <v>345.91500000000002</v>
      </c>
      <c r="S98" s="33">
        <v>10674.32</v>
      </c>
    </row>
    <row r="99" spans="4:19" x14ac:dyDescent="0.25">
      <c r="D99" s="32" t="s">
        <v>89</v>
      </c>
      <c r="E99" s="33">
        <v>5727</v>
      </c>
      <c r="F99" s="33">
        <v>552841.38399999996</v>
      </c>
      <c r="G99" s="33">
        <v>9780377.8499999996</v>
      </c>
      <c r="H99" s="33">
        <v>39143</v>
      </c>
      <c r="I99" s="33">
        <v>3455189.7960000001</v>
      </c>
      <c r="J99" s="33">
        <v>61368833.590000004</v>
      </c>
      <c r="K99" s="33">
        <v>9624</v>
      </c>
      <c r="L99" s="33">
        <v>805520.86800000002</v>
      </c>
      <c r="M99" s="33">
        <v>17156728.02</v>
      </c>
      <c r="N99" s="33">
        <v>26731</v>
      </c>
      <c r="O99" s="33">
        <v>2306766.6170000001</v>
      </c>
      <c r="P99" s="33">
        <v>51118171.259999998</v>
      </c>
      <c r="Q99" s="33">
        <v>81225</v>
      </c>
      <c r="R99" s="33">
        <v>7120318.665</v>
      </c>
      <c r="S99" s="33">
        <v>139424110.72</v>
      </c>
    </row>
    <row r="100" spans="4:19" x14ac:dyDescent="0.25">
      <c r="D100" s="32" t="s">
        <v>90</v>
      </c>
      <c r="E100" s="33">
        <v>7</v>
      </c>
      <c r="F100" s="33">
        <v>631</v>
      </c>
      <c r="G100" s="33">
        <v>11368.33</v>
      </c>
      <c r="H100" s="33">
        <v>616</v>
      </c>
      <c r="I100" s="33">
        <v>32388.221000000001</v>
      </c>
      <c r="J100" s="33">
        <v>675285.85</v>
      </c>
      <c r="K100" s="33">
        <v>712</v>
      </c>
      <c r="L100" s="33">
        <v>65232.37</v>
      </c>
      <c r="M100" s="33">
        <v>1262499.58</v>
      </c>
      <c r="N100" s="33">
        <v>323</v>
      </c>
      <c r="O100" s="33">
        <v>27693.123</v>
      </c>
      <c r="P100" s="33">
        <v>598758.09</v>
      </c>
      <c r="Q100" s="33">
        <v>1658</v>
      </c>
      <c r="R100" s="33">
        <v>125944.71400000001</v>
      </c>
      <c r="S100" s="33">
        <v>2547911.85</v>
      </c>
    </row>
    <row r="101" spans="4:19" x14ac:dyDescent="0.25">
      <c r="D101" s="32" t="s">
        <v>91</v>
      </c>
      <c r="E101" s="34"/>
      <c r="F101" s="34"/>
      <c r="G101" s="34"/>
      <c r="H101" s="34"/>
      <c r="I101" s="34"/>
      <c r="J101" s="34"/>
      <c r="K101" s="34"/>
      <c r="L101" s="34"/>
      <c r="M101" s="34"/>
      <c r="N101" s="33">
        <v>0</v>
      </c>
      <c r="O101" s="33">
        <v>0</v>
      </c>
      <c r="P101" s="33">
        <v>0</v>
      </c>
      <c r="Q101" s="33">
        <v>0</v>
      </c>
      <c r="R101" s="33">
        <v>0</v>
      </c>
      <c r="S101" s="33">
        <v>0</v>
      </c>
    </row>
    <row r="102" spans="4:19" x14ac:dyDescent="0.25">
      <c r="D102" s="32" t="s">
        <v>92</v>
      </c>
      <c r="E102" s="34"/>
      <c r="F102" s="34"/>
      <c r="G102" s="34"/>
      <c r="H102" s="33">
        <v>17</v>
      </c>
      <c r="I102" s="33">
        <v>946.62</v>
      </c>
      <c r="J102" s="33">
        <v>30918.06</v>
      </c>
      <c r="K102" s="34"/>
      <c r="L102" s="34"/>
      <c r="M102" s="34"/>
      <c r="N102" s="33">
        <v>0</v>
      </c>
      <c r="O102" s="33">
        <v>0</v>
      </c>
      <c r="P102" s="33">
        <v>0</v>
      </c>
      <c r="Q102" s="33">
        <v>17</v>
      </c>
      <c r="R102" s="33">
        <v>946.62</v>
      </c>
      <c r="S102" s="33">
        <v>30918.06</v>
      </c>
    </row>
    <row r="103" spans="4:19" x14ac:dyDescent="0.25">
      <c r="D103" s="32" t="s">
        <v>93</v>
      </c>
      <c r="E103" s="34"/>
      <c r="F103" s="34"/>
      <c r="G103" s="34"/>
      <c r="H103" s="33">
        <v>28</v>
      </c>
      <c r="I103" s="33">
        <v>1503.6</v>
      </c>
      <c r="J103" s="33">
        <v>29955.16</v>
      </c>
      <c r="K103" s="33">
        <v>180</v>
      </c>
      <c r="L103" s="33">
        <v>16345.251</v>
      </c>
      <c r="M103" s="33">
        <v>145517.07</v>
      </c>
      <c r="N103" s="33">
        <v>73</v>
      </c>
      <c r="O103" s="33">
        <v>5242.0039999999999</v>
      </c>
      <c r="P103" s="33">
        <v>146623.78</v>
      </c>
      <c r="Q103" s="33">
        <v>281</v>
      </c>
      <c r="R103" s="33">
        <v>23090.855</v>
      </c>
      <c r="S103" s="33">
        <v>322096.01</v>
      </c>
    </row>
    <row r="104" spans="4:19" x14ac:dyDescent="0.25">
      <c r="D104" s="32" t="s">
        <v>94</v>
      </c>
      <c r="E104" s="33">
        <v>7</v>
      </c>
      <c r="F104" s="33">
        <v>631</v>
      </c>
      <c r="G104" s="33">
        <v>11368.33</v>
      </c>
      <c r="H104" s="33">
        <v>427</v>
      </c>
      <c r="I104" s="33">
        <v>27407.030999999999</v>
      </c>
      <c r="J104" s="33">
        <v>521582.78</v>
      </c>
      <c r="K104" s="33">
        <v>531</v>
      </c>
      <c r="L104" s="33">
        <v>48866.726999999999</v>
      </c>
      <c r="M104" s="33">
        <v>1116774.6399999999</v>
      </c>
      <c r="N104" s="33">
        <v>250</v>
      </c>
      <c r="O104" s="33">
        <v>22451.118999999999</v>
      </c>
      <c r="P104" s="33">
        <v>452134.31</v>
      </c>
      <c r="Q104" s="33">
        <v>1215</v>
      </c>
      <c r="R104" s="33">
        <v>99355.876999999993</v>
      </c>
      <c r="S104" s="33">
        <v>2101860.06</v>
      </c>
    </row>
    <row r="105" spans="4:19" x14ac:dyDescent="0.25">
      <c r="D105" s="32" t="s">
        <v>95</v>
      </c>
      <c r="E105" s="34"/>
      <c r="F105" s="34"/>
      <c r="G105" s="34"/>
      <c r="H105" s="33">
        <v>175</v>
      </c>
      <c r="I105" s="33">
        <v>3709.4380000000001</v>
      </c>
      <c r="J105" s="33">
        <v>59563.96</v>
      </c>
      <c r="K105" s="34"/>
      <c r="L105" s="34"/>
      <c r="M105" s="34"/>
      <c r="N105" s="33">
        <v>0</v>
      </c>
      <c r="O105" s="33">
        <v>0</v>
      </c>
      <c r="P105" s="33">
        <v>0</v>
      </c>
      <c r="Q105" s="33">
        <v>175</v>
      </c>
      <c r="R105" s="33">
        <v>3709.4380000000001</v>
      </c>
      <c r="S105" s="33">
        <v>59563.96</v>
      </c>
    </row>
    <row r="106" spans="4:19" x14ac:dyDescent="0.25">
      <c r="D106" s="32" t="s">
        <v>96</v>
      </c>
      <c r="E106" s="34"/>
      <c r="F106" s="34"/>
      <c r="G106" s="34"/>
      <c r="H106" s="34"/>
      <c r="I106" s="34"/>
      <c r="J106" s="34"/>
      <c r="K106" s="34"/>
      <c r="L106" s="34"/>
      <c r="M106" s="34"/>
      <c r="N106" s="33">
        <v>0</v>
      </c>
      <c r="O106" s="33">
        <v>0</v>
      </c>
      <c r="P106" s="33">
        <v>0</v>
      </c>
      <c r="Q106" s="33">
        <v>0</v>
      </c>
      <c r="R106" s="33">
        <v>0</v>
      </c>
      <c r="S106" s="33">
        <v>0</v>
      </c>
    </row>
    <row r="107" spans="4:19" x14ac:dyDescent="0.25">
      <c r="D107" s="32" t="s">
        <v>97</v>
      </c>
      <c r="E107" s="34"/>
      <c r="F107" s="34"/>
      <c r="G107" s="34"/>
      <c r="H107" s="33">
        <v>144</v>
      </c>
      <c r="I107" s="33">
        <v>2530.9699999999998</v>
      </c>
      <c r="J107" s="33">
        <v>92829.85</v>
      </c>
      <c r="K107" s="33">
        <v>1</v>
      </c>
      <c r="L107" s="33">
        <v>20.391999999999999</v>
      </c>
      <c r="M107" s="33">
        <v>207.87</v>
      </c>
      <c r="N107" s="33">
        <v>0</v>
      </c>
      <c r="O107" s="33">
        <v>0</v>
      </c>
      <c r="P107" s="33">
        <v>0</v>
      </c>
      <c r="Q107" s="33">
        <v>145</v>
      </c>
      <c r="R107" s="33">
        <v>2551.3620000000001</v>
      </c>
      <c r="S107" s="33">
        <v>93037.72</v>
      </c>
    </row>
    <row r="108" spans="4:19" x14ac:dyDescent="0.25">
      <c r="D108" s="32" t="s">
        <v>98</v>
      </c>
      <c r="E108" s="34"/>
      <c r="F108" s="34"/>
      <c r="G108" s="34"/>
      <c r="H108" s="34"/>
      <c r="I108" s="34"/>
      <c r="J108" s="34"/>
      <c r="K108" s="34"/>
      <c r="L108" s="34"/>
      <c r="M108" s="34"/>
      <c r="N108" s="33">
        <v>0</v>
      </c>
      <c r="O108" s="33">
        <v>0</v>
      </c>
      <c r="P108" s="33">
        <v>0</v>
      </c>
      <c r="Q108" s="33">
        <v>0</v>
      </c>
      <c r="R108" s="33">
        <v>0</v>
      </c>
      <c r="S108" s="33">
        <v>0</v>
      </c>
    </row>
    <row r="109" spans="4:19" x14ac:dyDescent="0.25">
      <c r="D109" s="32" t="s">
        <v>99</v>
      </c>
      <c r="E109" s="34"/>
      <c r="F109" s="34"/>
      <c r="G109" s="34"/>
      <c r="H109" s="33">
        <v>95</v>
      </c>
      <c r="I109" s="33">
        <v>1880.521</v>
      </c>
      <c r="J109" s="33">
        <v>79825.33</v>
      </c>
      <c r="K109" s="33">
        <v>221</v>
      </c>
      <c r="L109" s="33">
        <v>16965.3</v>
      </c>
      <c r="M109" s="33">
        <v>314898.56</v>
      </c>
      <c r="N109" s="33">
        <v>34</v>
      </c>
      <c r="O109" s="33">
        <v>647.33600000000001</v>
      </c>
      <c r="P109" s="33">
        <v>18067.990000000002</v>
      </c>
      <c r="Q109" s="33">
        <v>350</v>
      </c>
      <c r="R109" s="33">
        <v>19493.156999999999</v>
      </c>
      <c r="S109" s="33">
        <v>412791.88</v>
      </c>
    </row>
    <row r="110" spans="4:19" x14ac:dyDescent="0.25">
      <c r="D110" s="32" t="s">
        <v>100</v>
      </c>
      <c r="E110" s="34"/>
      <c r="F110" s="34"/>
      <c r="G110" s="34"/>
      <c r="H110" s="34"/>
      <c r="I110" s="34"/>
      <c r="J110" s="34"/>
      <c r="K110" s="33">
        <v>78</v>
      </c>
      <c r="L110" s="33">
        <v>6253.4290000000001</v>
      </c>
      <c r="M110" s="33">
        <v>132897.42000000001</v>
      </c>
      <c r="N110" s="33">
        <v>0</v>
      </c>
      <c r="O110" s="33">
        <v>0</v>
      </c>
      <c r="P110" s="33">
        <v>0</v>
      </c>
      <c r="Q110" s="33">
        <v>78</v>
      </c>
      <c r="R110" s="33">
        <v>6253.4290000000001</v>
      </c>
      <c r="S110" s="33">
        <v>132897.42000000001</v>
      </c>
    </row>
    <row r="111" spans="4:19" x14ac:dyDescent="0.25">
      <c r="D111" s="32" t="s">
        <v>101</v>
      </c>
      <c r="E111" s="34"/>
      <c r="F111" s="34"/>
      <c r="G111" s="34"/>
      <c r="H111" s="33">
        <v>2</v>
      </c>
      <c r="I111" s="33">
        <v>21.326000000000001</v>
      </c>
      <c r="J111" s="33">
        <v>2604.42</v>
      </c>
      <c r="K111" s="34"/>
      <c r="L111" s="34"/>
      <c r="M111" s="34"/>
      <c r="N111" s="33">
        <v>20</v>
      </c>
      <c r="O111" s="33">
        <v>368.04</v>
      </c>
      <c r="P111" s="33">
        <v>11213.17</v>
      </c>
      <c r="Q111" s="33">
        <v>22</v>
      </c>
      <c r="R111" s="33">
        <v>389.36599999999999</v>
      </c>
      <c r="S111" s="33">
        <v>13817.59</v>
      </c>
    </row>
    <row r="112" spans="4:19" x14ac:dyDescent="0.25">
      <c r="D112" s="32" t="s">
        <v>102</v>
      </c>
      <c r="E112" s="34"/>
      <c r="F112" s="34"/>
      <c r="G112" s="34"/>
      <c r="H112" s="34"/>
      <c r="I112" s="34"/>
      <c r="J112" s="34"/>
      <c r="K112" s="34"/>
      <c r="L112" s="34"/>
      <c r="M112" s="34"/>
      <c r="N112" s="33">
        <v>0</v>
      </c>
      <c r="O112" s="33">
        <v>0</v>
      </c>
      <c r="P112" s="33">
        <v>0</v>
      </c>
      <c r="Q112" s="33">
        <v>0</v>
      </c>
      <c r="R112" s="33">
        <v>0</v>
      </c>
      <c r="S112" s="33">
        <v>0</v>
      </c>
    </row>
    <row r="113" spans="4:19" x14ac:dyDescent="0.25">
      <c r="D113" s="32" t="s">
        <v>103</v>
      </c>
      <c r="E113" s="34"/>
      <c r="F113" s="34"/>
      <c r="G113" s="34"/>
      <c r="H113" s="33">
        <v>93</v>
      </c>
      <c r="I113" s="33">
        <v>1859.1949999999999</v>
      </c>
      <c r="J113" s="33">
        <v>77220.91</v>
      </c>
      <c r="K113" s="33">
        <v>143</v>
      </c>
      <c r="L113" s="33">
        <v>10711.870999999999</v>
      </c>
      <c r="M113" s="33">
        <v>182000.99</v>
      </c>
      <c r="N113" s="33">
        <v>14</v>
      </c>
      <c r="O113" s="33">
        <v>279.29599999999999</v>
      </c>
      <c r="P113" s="33">
        <v>6854.82</v>
      </c>
      <c r="Q113" s="33">
        <v>250</v>
      </c>
      <c r="R113" s="33">
        <v>12850.361999999999</v>
      </c>
      <c r="S113" s="33">
        <v>266076.71999999997</v>
      </c>
    </row>
    <row r="114" spans="4:19" x14ac:dyDescent="0.25">
      <c r="D114" s="32" t="s">
        <v>104</v>
      </c>
      <c r="E114" s="33">
        <v>24</v>
      </c>
      <c r="F114" s="33">
        <v>1613.0429999999999</v>
      </c>
      <c r="G114" s="33">
        <v>49764.01</v>
      </c>
      <c r="H114" s="33">
        <v>1269</v>
      </c>
      <c r="I114" s="33">
        <v>57718.828000000001</v>
      </c>
      <c r="J114" s="33">
        <v>1724698.18</v>
      </c>
      <c r="K114" s="33">
        <v>947</v>
      </c>
      <c r="L114" s="33">
        <v>57529.517999999996</v>
      </c>
      <c r="M114" s="33">
        <v>1554841.39</v>
      </c>
      <c r="N114" s="33">
        <v>3342</v>
      </c>
      <c r="O114" s="33">
        <v>226727.54399999999</v>
      </c>
      <c r="P114" s="33">
        <v>5633171.7300000004</v>
      </c>
      <c r="Q114" s="33">
        <v>5582</v>
      </c>
      <c r="R114" s="33">
        <v>343588.93300000002</v>
      </c>
      <c r="S114" s="33">
        <v>8962475.3100000005</v>
      </c>
    </row>
    <row r="115" spans="4:19" x14ac:dyDescent="0.25">
      <c r="D115" s="32" t="s">
        <v>105</v>
      </c>
      <c r="E115" s="34"/>
      <c r="F115" s="34"/>
      <c r="G115" s="34"/>
      <c r="H115" s="34"/>
      <c r="I115" s="34"/>
      <c r="J115" s="34"/>
      <c r="K115" s="33">
        <v>3</v>
      </c>
      <c r="L115" s="33">
        <v>64.349999999999994</v>
      </c>
      <c r="M115" s="33">
        <v>1888.89</v>
      </c>
      <c r="N115" s="33">
        <v>3</v>
      </c>
      <c r="O115" s="33">
        <v>42.643000000000001</v>
      </c>
      <c r="P115" s="33">
        <v>1489.6</v>
      </c>
      <c r="Q115" s="33">
        <v>6</v>
      </c>
      <c r="R115" s="33">
        <v>106.99299999999999</v>
      </c>
      <c r="S115" s="33">
        <v>3378.49</v>
      </c>
    </row>
    <row r="116" spans="4:19" x14ac:dyDescent="0.25">
      <c r="D116" s="32" t="s">
        <v>106</v>
      </c>
      <c r="E116" s="34"/>
      <c r="F116" s="34"/>
      <c r="G116" s="34"/>
      <c r="H116" s="33">
        <v>41</v>
      </c>
      <c r="I116" s="33">
        <v>848.33699999999999</v>
      </c>
      <c r="J116" s="33">
        <v>26568.15</v>
      </c>
      <c r="K116" s="33">
        <v>1</v>
      </c>
      <c r="L116" s="33">
        <v>21.324000000000002</v>
      </c>
      <c r="M116" s="33">
        <v>580.73</v>
      </c>
      <c r="N116" s="33">
        <v>4</v>
      </c>
      <c r="O116" s="33">
        <v>49.591000000000001</v>
      </c>
      <c r="P116" s="33">
        <v>1872.48</v>
      </c>
      <c r="Q116" s="33">
        <v>46</v>
      </c>
      <c r="R116" s="33">
        <v>919.25199999999995</v>
      </c>
      <c r="S116" s="33">
        <v>29021.360000000001</v>
      </c>
    </row>
    <row r="117" spans="4:19" x14ac:dyDescent="0.25">
      <c r="D117" s="32" t="s">
        <v>107</v>
      </c>
      <c r="E117" s="33">
        <v>4</v>
      </c>
      <c r="F117" s="33">
        <v>209.25800000000001</v>
      </c>
      <c r="G117" s="33">
        <v>7979.92</v>
      </c>
      <c r="H117" s="33">
        <v>699</v>
      </c>
      <c r="I117" s="33">
        <v>40309.606</v>
      </c>
      <c r="J117" s="33">
        <v>1123308.29</v>
      </c>
      <c r="K117" s="33">
        <v>690</v>
      </c>
      <c r="L117" s="33">
        <v>43305.732000000004</v>
      </c>
      <c r="M117" s="33">
        <v>1082736.8700000001</v>
      </c>
      <c r="N117" s="33">
        <v>558</v>
      </c>
      <c r="O117" s="33">
        <v>25528.77</v>
      </c>
      <c r="P117" s="33">
        <v>694716.21</v>
      </c>
      <c r="Q117" s="33">
        <v>1951</v>
      </c>
      <c r="R117" s="33">
        <v>109353.36599999999</v>
      </c>
      <c r="S117" s="33">
        <v>2908741.29</v>
      </c>
    </row>
    <row r="118" spans="4:19" x14ac:dyDescent="0.25">
      <c r="D118" s="32" t="s">
        <v>108</v>
      </c>
      <c r="E118" s="34"/>
      <c r="F118" s="34"/>
      <c r="G118" s="34"/>
      <c r="H118" s="33">
        <v>112</v>
      </c>
      <c r="I118" s="33">
        <v>1634.307</v>
      </c>
      <c r="J118" s="33">
        <v>58481.53</v>
      </c>
      <c r="K118" s="33">
        <v>10</v>
      </c>
      <c r="L118" s="33">
        <v>180.38800000000001</v>
      </c>
      <c r="M118" s="33">
        <v>5533.77</v>
      </c>
      <c r="N118" s="33">
        <v>73</v>
      </c>
      <c r="O118" s="33">
        <v>1419.98</v>
      </c>
      <c r="P118" s="33">
        <v>59503.199999999997</v>
      </c>
      <c r="Q118" s="33">
        <v>195</v>
      </c>
      <c r="R118" s="33">
        <v>3234.6750000000002</v>
      </c>
      <c r="S118" s="33">
        <v>123518.5</v>
      </c>
    </row>
    <row r="119" spans="4:19" x14ac:dyDescent="0.25">
      <c r="D119" s="32" t="s">
        <v>109</v>
      </c>
      <c r="E119" s="34"/>
      <c r="F119" s="34"/>
      <c r="G119" s="34"/>
      <c r="H119" s="33">
        <v>274</v>
      </c>
      <c r="I119" s="33">
        <v>5308.7529999999997</v>
      </c>
      <c r="J119" s="33">
        <v>235334.64</v>
      </c>
      <c r="K119" s="33">
        <v>5</v>
      </c>
      <c r="L119" s="33">
        <v>84.210999999999999</v>
      </c>
      <c r="M119" s="33">
        <v>1653.32</v>
      </c>
      <c r="N119" s="33">
        <v>84</v>
      </c>
      <c r="O119" s="33">
        <v>1490.5650000000001</v>
      </c>
      <c r="P119" s="33">
        <v>55490.91</v>
      </c>
      <c r="Q119" s="33">
        <v>363</v>
      </c>
      <c r="R119" s="33">
        <v>6883.5290000000005</v>
      </c>
      <c r="S119" s="33">
        <v>292478.87</v>
      </c>
    </row>
    <row r="120" spans="4:19" x14ac:dyDescent="0.25">
      <c r="D120" s="32" t="s">
        <v>110</v>
      </c>
      <c r="E120" s="34"/>
      <c r="F120" s="34"/>
      <c r="G120" s="34"/>
      <c r="H120" s="34"/>
      <c r="I120" s="34"/>
      <c r="J120" s="34"/>
      <c r="K120" s="34"/>
      <c r="L120" s="34"/>
      <c r="M120" s="34"/>
      <c r="N120" s="33">
        <v>1</v>
      </c>
      <c r="O120" s="33">
        <v>21.75</v>
      </c>
      <c r="P120" s="33">
        <v>684.03</v>
      </c>
      <c r="Q120" s="33">
        <v>1</v>
      </c>
      <c r="R120" s="33">
        <v>21.75</v>
      </c>
      <c r="S120" s="33">
        <v>684.03</v>
      </c>
    </row>
    <row r="121" spans="4:19" x14ac:dyDescent="0.25">
      <c r="D121" s="32" t="s">
        <v>111</v>
      </c>
      <c r="E121" s="33">
        <v>15</v>
      </c>
      <c r="F121" s="33">
        <v>1298.748</v>
      </c>
      <c r="G121" s="33">
        <v>39412.92</v>
      </c>
      <c r="H121" s="33">
        <v>134</v>
      </c>
      <c r="I121" s="33">
        <v>9442.9809999999998</v>
      </c>
      <c r="J121" s="33">
        <v>275445.48</v>
      </c>
      <c r="K121" s="33">
        <v>237</v>
      </c>
      <c r="L121" s="33">
        <v>13851.174000000001</v>
      </c>
      <c r="M121" s="33">
        <v>461824.53</v>
      </c>
      <c r="N121" s="33">
        <v>2614</v>
      </c>
      <c r="O121" s="33">
        <v>198083.89300000001</v>
      </c>
      <c r="P121" s="33">
        <v>4817863.16</v>
      </c>
      <c r="Q121" s="33">
        <v>3000</v>
      </c>
      <c r="R121" s="33">
        <v>222676.796</v>
      </c>
      <c r="S121" s="33">
        <v>5594546.0899999999</v>
      </c>
    </row>
    <row r="122" spans="4:19" x14ac:dyDescent="0.25">
      <c r="D122" s="32" t="s">
        <v>112</v>
      </c>
      <c r="E122" s="34"/>
      <c r="F122" s="34"/>
      <c r="G122" s="34"/>
      <c r="H122" s="33">
        <v>1</v>
      </c>
      <c r="I122" s="33">
        <v>8.64</v>
      </c>
      <c r="J122" s="33">
        <v>955.66</v>
      </c>
      <c r="K122" s="34"/>
      <c r="L122" s="34"/>
      <c r="M122" s="34"/>
      <c r="N122" s="33">
        <v>2</v>
      </c>
      <c r="O122" s="33">
        <v>26.091999999999999</v>
      </c>
      <c r="P122" s="33">
        <v>488.14</v>
      </c>
      <c r="Q122" s="33">
        <v>3</v>
      </c>
      <c r="R122" s="33">
        <v>34.731999999999999</v>
      </c>
      <c r="S122" s="33">
        <v>1443.8</v>
      </c>
    </row>
    <row r="123" spans="4:19" x14ac:dyDescent="0.25">
      <c r="D123" s="32" t="s">
        <v>113</v>
      </c>
      <c r="E123" s="33">
        <v>5</v>
      </c>
      <c r="F123" s="33">
        <v>105.077</v>
      </c>
      <c r="G123" s="33">
        <v>2371.5700000000002</v>
      </c>
      <c r="H123" s="33">
        <v>8</v>
      </c>
      <c r="I123" s="33">
        <v>166.20400000000001</v>
      </c>
      <c r="J123" s="33">
        <v>4604.43</v>
      </c>
      <c r="K123" s="33">
        <v>1</v>
      </c>
      <c r="L123" s="33">
        <v>22.338999999999999</v>
      </c>
      <c r="M123" s="33">
        <v>623.28</v>
      </c>
      <c r="N123" s="33">
        <v>3</v>
      </c>
      <c r="O123" s="33">
        <v>64.260000000000005</v>
      </c>
      <c r="P123" s="33">
        <v>1064.4000000000001</v>
      </c>
      <c r="Q123" s="33">
        <v>17</v>
      </c>
      <c r="R123" s="33">
        <v>357.88</v>
      </c>
      <c r="S123" s="33">
        <v>8663.68</v>
      </c>
    </row>
    <row r="124" spans="4:19" x14ac:dyDescent="0.25">
      <c r="D124" s="32" t="s">
        <v>114</v>
      </c>
      <c r="E124" s="33">
        <v>2238</v>
      </c>
      <c r="F124" s="33">
        <v>225053.101</v>
      </c>
      <c r="G124" s="33">
        <v>4795072.4000000004</v>
      </c>
      <c r="H124" s="33">
        <v>12412</v>
      </c>
      <c r="I124" s="33">
        <v>1112916.8770000001</v>
      </c>
      <c r="J124" s="33">
        <v>14852132.880000001</v>
      </c>
      <c r="K124" s="33">
        <v>2413</v>
      </c>
      <c r="L124" s="33">
        <v>230725.66800000001</v>
      </c>
      <c r="M124" s="33">
        <v>3976660.46</v>
      </c>
      <c r="N124" s="33">
        <v>2460</v>
      </c>
      <c r="O124" s="33">
        <v>157610.606</v>
      </c>
      <c r="P124" s="33">
        <v>3535190.09</v>
      </c>
      <c r="Q124" s="33">
        <v>19523</v>
      </c>
      <c r="R124" s="33">
        <v>1726306.2520000001</v>
      </c>
      <c r="S124" s="33">
        <v>27159055.829999998</v>
      </c>
    </row>
    <row r="125" spans="4:19" x14ac:dyDescent="0.25">
      <c r="D125" s="32" t="s">
        <v>115</v>
      </c>
      <c r="E125" s="33">
        <v>1845</v>
      </c>
      <c r="F125" s="33">
        <v>188444.34299999999</v>
      </c>
      <c r="G125" s="33">
        <v>3551786.77</v>
      </c>
      <c r="H125" s="33">
        <v>3350</v>
      </c>
      <c r="I125" s="33">
        <v>324271.755</v>
      </c>
      <c r="J125" s="33">
        <v>5701314.0800000001</v>
      </c>
      <c r="K125" s="33">
        <v>916</v>
      </c>
      <c r="L125" s="33">
        <v>83337.672999999995</v>
      </c>
      <c r="M125" s="33">
        <v>1795767.96</v>
      </c>
      <c r="N125" s="33">
        <v>336</v>
      </c>
      <c r="O125" s="33">
        <v>27971.975999999999</v>
      </c>
      <c r="P125" s="33">
        <v>677678.82</v>
      </c>
      <c r="Q125" s="33">
        <v>6447</v>
      </c>
      <c r="R125" s="33">
        <v>624025.74699999997</v>
      </c>
      <c r="S125" s="33">
        <v>11726547.630000001</v>
      </c>
    </row>
    <row r="126" spans="4:19" x14ac:dyDescent="0.25">
      <c r="D126" s="32" t="s">
        <v>116</v>
      </c>
      <c r="E126" s="33">
        <v>1306</v>
      </c>
      <c r="F126" s="33">
        <v>135367.56299999999</v>
      </c>
      <c r="G126" s="33">
        <v>3145795.31</v>
      </c>
      <c r="H126" s="33">
        <v>1951</v>
      </c>
      <c r="I126" s="33">
        <v>196099.274</v>
      </c>
      <c r="J126" s="33">
        <v>3596659.72</v>
      </c>
      <c r="K126" s="33">
        <v>129</v>
      </c>
      <c r="L126" s="33">
        <v>11205.966</v>
      </c>
      <c r="M126" s="33">
        <v>292980.08</v>
      </c>
      <c r="N126" s="33">
        <v>95</v>
      </c>
      <c r="O126" s="33">
        <v>9041.6020000000008</v>
      </c>
      <c r="P126" s="33">
        <v>169125.48</v>
      </c>
      <c r="Q126" s="33">
        <v>3481</v>
      </c>
      <c r="R126" s="33">
        <v>351714.40500000003</v>
      </c>
      <c r="S126" s="33">
        <v>7204560.5899999999</v>
      </c>
    </row>
    <row r="127" spans="4:19" x14ac:dyDescent="0.25">
      <c r="D127" s="32" t="s">
        <v>117</v>
      </c>
      <c r="E127" s="33">
        <v>11</v>
      </c>
      <c r="F127" s="33">
        <v>559.57500000000005</v>
      </c>
      <c r="G127" s="33">
        <v>19360.04</v>
      </c>
      <c r="H127" s="33">
        <v>139</v>
      </c>
      <c r="I127" s="33">
        <v>11720.745999999999</v>
      </c>
      <c r="J127" s="33">
        <v>241103.9</v>
      </c>
      <c r="K127" s="33">
        <v>3</v>
      </c>
      <c r="L127" s="33">
        <v>290.74299999999999</v>
      </c>
      <c r="M127" s="33">
        <v>8040</v>
      </c>
      <c r="N127" s="33">
        <v>49</v>
      </c>
      <c r="O127" s="33">
        <v>2669.3890000000001</v>
      </c>
      <c r="P127" s="33">
        <v>80488.259999999995</v>
      </c>
      <c r="Q127" s="33">
        <v>202</v>
      </c>
      <c r="R127" s="33">
        <v>15240.453</v>
      </c>
      <c r="S127" s="33">
        <v>348992.2</v>
      </c>
    </row>
    <row r="128" spans="4:19" x14ac:dyDescent="0.25">
      <c r="D128" s="32" t="s">
        <v>118</v>
      </c>
      <c r="E128" s="33">
        <v>107</v>
      </c>
      <c r="F128" s="33">
        <v>10121.74</v>
      </c>
      <c r="G128" s="33">
        <v>168208.31</v>
      </c>
      <c r="H128" s="33">
        <v>2113</v>
      </c>
      <c r="I128" s="33">
        <v>193294.777</v>
      </c>
      <c r="J128" s="33">
        <v>2023827.07</v>
      </c>
      <c r="K128" s="33">
        <v>83</v>
      </c>
      <c r="L128" s="33">
        <v>8047.7349999999997</v>
      </c>
      <c r="M128" s="33">
        <v>149411.74</v>
      </c>
      <c r="N128" s="33">
        <v>307</v>
      </c>
      <c r="O128" s="33">
        <v>17668.414000000001</v>
      </c>
      <c r="P128" s="33">
        <v>622157.02</v>
      </c>
      <c r="Q128" s="33">
        <v>2610</v>
      </c>
      <c r="R128" s="33">
        <v>229132.666</v>
      </c>
      <c r="S128" s="33">
        <v>2963604.14</v>
      </c>
    </row>
    <row r="129" spans="4:19" x14ac:dyDescent="0.25">
      <c r="D129" s="32" t="s">
        <v>119</v>
      </c>
      <c r="E129" s="34"/>
      <c r="F129" s="34"/>
      <c r="G129" s="34"/>
      <c r="H129" s="33">
        <v>4</v>
      </c>
      <c r="I129" s="33">
        <v>71.742000000000004</v>
      </c>
      <c r="J129" s="33">
        <v>2251.13</v>
      </c>
      <c r="K129" s="34"/>
      <c r="L129" s="34"/>
      <c r="M129" s="34"/>
      <c r="N129" s="33">
        <v>10</v>
      </c>
      <c r="O129" s="33">
        <v>156.33199999999999</v>
      </c>
      <c r="P129" s="33">
        <v>7165.27</v>
      </c>
      <c r="Q129" s="33">
        <v>14</v>
      </c>
      <c r="R129" s="33">
        <v>228.07400000000001</v>
      </c>
      <c r="S129" s="33">
        <v>9416.4</v>
      </c>
    </row>
    <row r="130" spans="4:19" x14ac:dyDescent="0.25">
      <c r="D130" s="32" t="s">
        <v>120</v>
      </c>
      <c r="E130" s="33">
        <v>1</v>
      </c>
      <c r="F130" s="33">
        <v>7.798</v>
      </c>
      <c r="G130" s="33">
        <v>358.34</v>
      </c>
      <c r="H130" s="33">
        <v>631</v>
      </c>
      <c r="I130" s="33">
        <v>11528.865</v>
      </c>
      <c r="J130" s="33">
        <v>376722.64</v>
      </c>
      <c r="K130" s="34"/>
      <c r="L130" s="34"/>
      <c r="M130" s="34"/>
      <c r="N130" s="33">
        <v>62</v>
      </c>
      <c r="O130" s="33">
        <v>1779.7260000000001</v>
      </c>
      <c r="P130" s="33">
        <v>75921</v>
      </c>
      <c r="Q130" s="33">
        <v>694</v>
      </c>
      <c r="R130" s="33">
        <v>13316.388999999999</v>
      </c>
      <c r="S130" s="33">
        <v>453001.98</v>
      </c>
    </row>
    <row r="131" spans="4:19" x14ac:dyDescent="0.25">
      <c r="D131" s="32" t="s">
        <v>121</v>
      </c>
      <c r="E131" s="34"/>
      <c r="F131" s="34"/>
      <c r="G131" s="34"/>
      <c r="H131" s="33">
        <v>11</v>
      </c>
      <c r="I131" s="33">
        <v>461.36799999999999</v>
      </c>
      <c r="J131" s="33">
        <v>9696.2800000000007</v>
      </c>
      <c r="K131" s="33">
        <v>163</v>
      </c>
      <c r="L131" s="33">
        <v>15543.753000000001</v>
      </c>
      <c r="M131" s="33">
        <v>241242.9</v>
      </c>
      <c r="N131" s="33">
        <v>1031</v>
      </c>
      <c r="O131" s="33">
        <v>52873.188999999998</v>
      </c>
      <c r="P131" s="33">
        <v>1091718.02</v>
      </c>
      <c r="Q131" s="33">
        <v>1205</v>
      </c>
      <c r="R131" s="33">
        <v>68878.31</v>
      </c>
      <c r="S131" s="33">
        <v>1342657.2</v>
      </c>
    </row>
    <row r="132" spans="4:19" x14ac:dyDescent="0.25">
      <c r="D132" s="32" t="s">
        <v>122</v>
      </c>
      <c r="E132" s="34"/>
      <c r="F132" s="34"/>
      <c r="G132" s="34"/>
      <c r="H132" s="33">
        <v>46</v>
      </c>
      <c r="I132" s="33">
        <v>890.15800000000002</v>
      </c>
      <c r="J132" s="33">
        <v>33705.79</v>
      </c>
      <c r="K132" s="34"/>
      <c r="L132" s="34"/>
      <c r="M132" s="34"/>
      <c r="N132" s="33">
        <v>1</v>
      </c>
      <c r="O132" s="33">
        <v>4.1130000000000004</v>
      </c>
      <c r="P132" s="33">
        <v>726.71</v>
      </c>
      <c r="Q132" s="33">
        <v>47</v>
      </c>
      <c r="R132" s="33">
        <v>894.27099999999996</v>
      </c>
      <c r="S132" s="33">
        <v>34432.5</v>
      </c>
    </row>
    <row r="133" spans="4:19" x14ac:dyDescent="0.25">
      <c r="D133" s="32" t="s">
        <v>123</v>
      </c>
      <c r="E133" s="33">
        <v>285</v>
      </c>
      <c r="F133" s="33">
        <v>26479.22</v>
      </c>
      <c r="G133" s="33">
        <v>1074718.98</v>
      </c>
      <c r="H133" s="33">
        <v>6074</v>
      </c>
      <c r="I133" s="33">
        <v>578606.21600000001</v>
      </c>
      <c r="J133" s="33">
        <v>6601750.8300000001</v>
      </c>
      <c r="K133" s="33">
        <v>1250</v>
      </c>
      <c r="L133" s="33">
        <v>123699.03200000001</v>
      </c>
      <c r="M133" s="33">
        <v>1788187.52</v>
      </c>
      <c r="N133" s="33">
        <v>566</v>
      </c>
      <c r="O133" s="33">
        <v>52165.688999999998</v>
      </c>
      <c r="P133" s="33">
        <v>939189.62</v>
      </c>
      <c r="Q133" s="33">
        <v>8175</v>
      </c>
      <c r="R133" s="33">
        <v>780950.15700000001</v>
      </c>
      <c r="S133" s="33">
        <v>10403846.949999999</v>
      </c>
    </row>
    <row r="134" spans="4:19" x14ac:dyDescent="0.25">
      <c r="D134" s="32" t="s">
        <v>124</v>
      </c>
      <c r="E134" s="34"/>
      <c r="F134" s="34"/>
      <c r="G134" s="34"/>
      <c r="H134" s="33">
        <v>2841</v>
      </c>
      <c r="I134" s="33">
        <v>289144.42300000001</v>
      </c>
      <c r="J134" s="33">
        <v>2734837.68</v>
      </c>
      <c r="K134" s="33">
        <v>536</v>
      </c>
      <c r="L134" s="33">
        <v>54445.819000000003</v>
      </c>
      <c r="M134" s="33">
        <v>698512.33</v>
      </c>
      <c r="N134" s="33">
        <v>75</v>
      </c>
      <c r="O134" s="33">
        <v>7405.0450000000001</v>
      </c>
      <c r="P134" s="33">
        <v>261814.73</v>
      </c>
      <c r="Q134" s="33">
        <v>3452</v>
      </c>
      <c r="R134" s="33">
        <v>350995.28700000001</v>
      </c>
      <c r="S134" s="33">
        <v>3695164.74</v>
      </c>
    </row>
    <row r="135" spans="4:19" x14ac:dyDescent="0.25">
      <c r="D135" s="32" t="s">
        <v>125</v>
      </c>
      <c r="E135" s="33">
        <v>190</v>
      </c>
      <c r="F135" s="33">
        <v>17386.900000000001</v>
      </c>
      <c r="G135" s="33">
        <v>768854.19</v>
      </c>
      <c r="H135" s="33">
        <v>1865</v>
      </c>
      <c r="I135" s="33">
        <v>167494.59299999999</v>
      </c>
      <c r="J135" s="33">
        <v>2137350.9</v>
      </c>
      <c r="K135" s="33">
        <v>60</v>
      </c>
      <c r="L135" s="33">
        <v>5258.1949999999997</v>
      </c>
      <c r="M135" s="33">
        <v>149452.14000000001</v>
      </c>
      <c r="N135" s="33">
        <v>405</v>
      </c>
      <c r="O135" s="33">
        <v>37571.75</v>
      </c>
      <c r="P135" s="33">
        <v>466792.4</v>
      </c>
      <c r="Q135" s="33">
        <v>2520</v>
      </c>
      <c r="R135" s="33">
        <v>227711.43799999999</v>
      </c>
      <c r="S135" s="33">
        <v>3522449.63</v>
      </c>
    </row>
    <row r="136" spans="4:19" x14ac:dyDescent="0.25">
      <c r="D136" s="32" t="s">
        <v>126</v>
      </c>
      <c r="E136" s="34"/>
      <c r="F136" s="34"/>
      <c r="G136" s="34"/>
      <c r="H136" s="33">
        <v>388</v>
      </c>
      <c r="I136" s="33">
        <v>32943.599999999999</v>
      </c>
      <c r="J136" s="33">
        <v>414959.67</v>
      </c>
      <c r="K136" s="34"/>
      <c r="L136" s="34"/>
      <c r="M136" s="34"/>
      <c r="N136" s="34"/>
      <c r="O136" s="34"/>
      <c r="P136" s="34"/>
      <c r="Q136" s="33">
        <v>388</v>
      </c>
      <c r="R136" s="33">
        <v>32943.599999999999</v>
      </c>
      <c r="S136" s="33">
        <v>414959.67</v>
      </c>
    </row>
    <row r="137" spans="4:19" x14ac:dyDescent="0.25">
      <c r="D137" s="32" t="s">
        <v>127</v>
      </c>
      <c r="E137" s="34"/>
      <c r="F137" s="34"/>
      <c r="G137" s="34"/>
      <c r="H137" s="33">
        <v>136</v>
      </c>
      <c r="I137" s="33">
        <v>2827.1460000000002</v>
      </c>
      <c r="J137" s="33">
        <v>77425.009999999995</v>
      </c>
      <c r="K137" s="33">
        <v>1</v>
      </c>
      <c r="L137" s="33">
        <v>97.474999999999994</v>
      </c>
      <c r="M137" s="33">
        <v>2050.34</v>
      </c>
      <c r="N137" s="33">
        <v>147</v>
      </c>
      <c r="O137" s="33">
        <v>4991.1670000000004</v>
      </c>
      <c r="P137" s="33">
        <v>120633.63</v>
      </c>
      <c r="Q137" s="33">
        <v>284</v>
      </c>
      <c r="R137" s="33">
        <v>7915.7879999999996</v>
      </c>
      <c r="S137" s="33">
        <v>200108.98</v>
      </c>
    </row>
    <row r="138" spans="4:19" x14ac:dyDescent="0.25">
      <c r="D138" s="32" t="s">
        <v>128</v>
      </c>
      <c r="E138" s="34"/>
      <c r="F138" s="34"/>
      <c r="G138" s="34"/>
      <c r="H138" s="33">
        <v>47</v>
      </c>
      <c r="I138" s="33">
        <v>964.85</v>
      </c>
      <c r="J138" s="33">
        <v>25440.05</v>
      </c>
      <c r="K138" s="34"/>
      <c r="L138" s="34"/>
      <c r="M138" s="34"/>
      <c r="N138" s="33">
        <v>0</v>
      </c>
      <c r="O138" s="33">
        <v>0</v>
      </c>
      <c r="P138" s="33">
        <v>0</v>
      </c>
      <c r="Q138" s="33">
        <v>47</v>
      </c>
      <c r="R138" s="33">
        <v>964.85</v>
      </c>
      <c r="S138" s="33">
        <v>25440.05</v>
      </c>
    </row>
    <row r="139" spans="4:19" x14ac:dyDescent="0.25">
      <c r="D139" s="32" t="s">
        <v>129</v>
      </c>
      <c r="E139" s="34"/>
      <c r="F139" s="34"/>
      <c r="G139" s="34"/>
      <c r="H139" s="33">
        <v>73</v>
      </c>
      <c r="I139" s="33">
        <v>1007.79</v>
      </c>
      <c r="J139" s="33">
        <v>58729.23</v>
      </c>
      <c r="K139" s="33">
        <v>45</v>
      </c>
      <c r="L139" s="33">
        <v>2038.0309999999999</v>
      </c>
      <c r="M139" s="33">
        <v>32296.880000000001</v>
      </c>
      <c r="N139" s="33">
        <v>46</v>
      </c>
      <c r="O139" s="33">
        <v>483.85399999999998</v>
      </c>
      <c r="P139" s="33">
        <v>25718.3</v>
      </c>
      <c r="Q139" s="33">
        <v>164</v>
      </c>
      <c r="R139" s="33">
        <v>3529.6750000000002</v>
      </c>
      <c r="S139" s="33">
        <v>116744.41</v>
      </c>
    </row>
    <row r="140" spans="4:19" x14ac:dyDescent="0.25">
      <c r="D140" s="32" t="s">
        <v>130</v>
      </c>
      <c r="E140" s="34"/>
      <c r="F140" s="34"/>
      <c r="G140" s="34"/>
      <c r="H140" s="33">
        <v>14</v>
      </c>
      <c r="I140" s="33">
        <v>502.78500000000003</v>
      </c>
      <c r="J140" s="33">
        <v>10925.33</v>
      </c>
      <c r="K140" s="33">
        <v>1033</v>
      </c>
      <c r="L140" s="33">
        <v>75343.991999999998</v>
      </c>
      <c r="M140" s="33">
        <v>1472677.14</v>
      </c>
      <c r="N140" s="33">
        <v>828</v>
      </c>
      <c r="O140" s="33">
        <v>85189.519</v>
      </c>
      <c r="P140" s="33">
        <v>1266753.8799999999</v>
      </c>
      <c r="Q140" s="33">
        <v>1875</v>
      </c>
      <c r="R140" s="33">
        <v>161036.296</v>
      </c>
      <c r="S140" s="33">
        <v>2750356.35</v>
      </c>
    </row>
    <row r="141" spans="4:19" x14ac:dyDescent="0.25">
      <c r="D141" s="32" t="s">
        <v>131</v>
      </c>
      <c r="E141" s="34"/>
      <c r="F141" s="34"/>
      <c r="G141" s="34"/>
      <c r="H141" s="33">
        <v>3</v>
      </c>
      <c r="I141" s="33">
        <v>149.80699999999999</v>
      </c>
      <c r="J141" s="33">
        <v>2975.21</v>
      </c>
      <c r="K141" s="33">
        <v>451</v>
      </c>
      <c r="L141" s="33">
        <v>42827.837</v>
      </c>
      <c r="M141" s="33">
        <v>752054</v>
      </c>
      <c r="N141" s="33">
        <v>268</v>
      </c>
      <c r="O141" s="33">
        <v>25103.710999999999</v>
      </c>
      <c r="P141" s="33">
        <v>469111.71</v>
      </c>
      <c r="Q141" s="33">
        <v>722</v>
      </c>
      <c r="R141" s="33">
        <v>68081.354999999996</v>
      </c>
      <c r="S141" s="33">
        <v>1224140.92</v>
      </c>
    </row>
    <row r="142" spans="4:19" x14ac:dyDescent="0.25">
      <c r="D142" s="32" t="s">
        <v>132</v>
      </c>
      <c r="E142" s="34"/>
      <c r="F142" s="34"/>
      <c r="G142" s="34"/>
      <c r="H142" s="33">
        <v>2</v>
      </c>
      <c r="I142" s="33">
        <v>230.45699999999999</v>
      </c>
      <c r="J142" s="33">
        <v>3705.69</v>
      </c>
      <c r="K142" s="33">
        <v>1</v>
      </c>
      <c r="L142" s="33">
        <v>65</v>
      </c>
      <c r="M142" s="33">
        <v>528</v>
      </c>
      <c r="N142" s="33">
        <v>0</v>
      </c>
      <c r="O142" s="33">
        <v>0</v>
      </c>
      <c r="P142" s="33">
        <v>0</v>
      </c>
      <c r="Q142" s="33">
        <v>3</v>
      </c>
      <c r="R142" s="33">
        <v>295.45699999999999</v>
      </c>
      <c r="S142" s="33">
        <v>4233.6899999999996</v>
      </c>
    </row>
    <row r="143" spans="4:19" x14ac:dyDescent="0.25">
      <c r="D143" s="32" t="s">
        <v>133</v>
      </c>
      <c r="E143" s="34"/>
      <c r="F143" s="34"/>
      <c r="G143" s="34"/>
      <c r="H143" s="33">
        <v>1</v>
      </c>
      <c r="I143" s="33">
        <v>19.899999999999999</v>
      </c>
      <c r="J143" s="33">
        <v>492.21</v>
      </c>
      <c r="K143" s="33">
        <v>8</v>
      </c>
      <c r="L143" s="33">
        <v>688.72500000000002</v>
      </c>
      <c r="M143" s="33">
        <v>21503.439999999999</v>
      </c>
      <c r="N143" s="33">
        <v>76</v>
      </c>
      <c r="O143" s="33">
        <v>6829.1710000000003</v>
      </c>
      <c r="P143" s="33">
        <v>93630.02</v>
      </c>
      <c r="Q143" s="33">
        <v>85</v>
      </c>
      <c r="R143" s="33">
        <v>7537.7960000000003</v>
      </c>
      <c r="S143" s="33">
        <v>115625.67</v>
      </c>
    </row>
    <row r="144" spans="4:19" x14ac:dyDescent="0.25">
      <c r="D144" s="32" t="s">
        <v>134</v>
      </c>
      <c r="E144" s="34"/>
      <c r="F144" s="34"/>
      <c r="G144" s="34"/>
      <c r="H144" s="34"/>
      <c r="I144" s="34"/>
      <c r="J144" s="34"/>
      <c r="K144" s="33">
        <v>130</v>
      </c>
      <c r="L144" s="33">
        <v>12366.361999999999</v>
      </c>
      <c r="M144" s="33">
        <v>207311.81</v>
      </c>
      <c r="N144" s="33">
        <v>0</v>
      </c>
      <c r="O144" s="33">
        <v>0</v>
      </c>
      <c r="P144" s="33">
        <v>0</v>
      </c>
      <c r="Q144" s="33">
        <v>130</v>
      </c>
      <c r="R144" s="33">
        <v>12366.361999999999</v>
      </c>
      <c r="S144" s="33">
        <v>207311.81</v>
      </c>
    </row>
    <row r="145" spans="4:19" x14ac:dyDescent="0.25">
      <c r="D145" s="32" t="s">
        <v>135</v>
      </c>
      <c r="E145" s="34"/>
      <c r="F145" s="34"/>
      <c r="G145" s="34"/>
      <c r="H145" s="33">
        <v>11</v>
      </c>
      <c r="I145" s="33">
        <v>352.54399999999998</v>
      </c>
      <c r="J145" s="33">
        <v>7950.76</v>
      </c>
      <c r="K145" s="33">
        <v>582</v>
      </c>
      <c r="L145" s="33">
        <v>32516.154999999999</v>
      </c>
      <c r="M145" s="33">
        <v>720623.14</v>
      </c>
      <c r="N145" s="33">
        <v>560</v>
      </c>
      <c r="O145" s="33">
        <v>60085.807999999997</v>
      </c>
      <c r="P145" s="33">
        <v>797642.17</v>
      </c>
      <c r="Q145" s="33">
        <v>1153</v>
      </c>
      <c r="R145" s="33">
        <v>92954.506999999998</v>
      </c>
      <c r="S145" s="33">
        <v>1526216.07</v>
      </c>
    </row>
    <row r="146" spans="4:19" x14ac:dyDescent="0.25">
      <c r="D146" s="32" t="s">
        <v>136</v>
      </c>
      <c r="E146" s="34"/>
      <c r="F146" s="34"/>
      <c r="G146" s="34"/>
      <c r="H146" s="34"/>
      <c r="I146" s="34"/>
      <c r="J146" s="34"/>
      <c r="K146" s="33">
        <v>50</v>
      </c>
      <c r="L146" s="33">
        <v>4382.6989999999996</v>
      </c>
      <c r="M146" s="33">
        <v>80409.42</v>
      </c>
      <c r="N146" s="33">
        <v>43</v>
      </c>
      <c r="O146" s="33">
        <v>3583.058</v>
      </c>
      <c r="P146" s="33">
        <v>32824.410000000003</v>
      </c>
      <c r="Q146" s="33">
        <v>93</v>
      </c>
      <c r="R146" s="33">
        <v>7965.7569999999996</v>
      </c>
      <c r="S146" s="33">
        <v>113233.83</v>
      </c>
    </row>
    <row r="147" spans="4:19" x14ac:dyDescent="0.25">
      <c r="D147" s="32" t="s">
        <v>137</v>
      </c>
      <c r="E147" s="34"/>
      <c r="F147" s="34"/>
      <c r="G147" s="34"/>
      <c r="H147" s="33">
        <v>78</v>
      </c>
      <c r="I147" s="33">
        <v>1450.8240000000001</v>
      </c>
      <c r="J147" s="33">
        <v>57074.73</v>
      </c>
      <c r="K147" s="33">
        <v>3</v>
      </c>
      <c r="L147" s="33">
        <v>63.639000000000003</v>
      </c>
      <c r="M147" s="33">
        <v>700.27</v>
      </c>
      <c r="N147" s="33">
        <v>143</v>
      </c>
      <c r="O147" s="33">
        <v>2750.2269999999999</v>
      </c>
      <c r="P147" s="33">
        <v>85455.28</v>
      </c>
      <c r="Q147" s="33">
        <v>224</v>
      </c>
      <c r="R147" s="33">
        <v>4264.6899999999996</v>
      </c>
      <c r="S147" s="33">
        <v>143230.28</v>
      </c>
    </row>
    <row r="148" spans="4:19" x14ac:dyDescent="0.25">
      <c r="D148" s="32" t="s">
        <v>138</v>
      </c>
      <c r="E148" s="33">
        <v>2786</v>
      </c>
      <c r="F148" s="33">
        <v>267131.10800000001</v>
      </c>
      <c r="G148" s="33">
        <v>3480070.06</v>
      </c>
      <c r="H148" s="33">
        <v>10431</v>
      </c>
      <c r="I148" s="33">
        <v>930758.60800000001</v>
      </c>
      <c r="J148" s="33">
        <v>16800240.149999999</v>
      </c>
      <c r="K148" s="33">
        <v>860</v>
      </c>
      <c r="L148" s="33">
        <v>46865.298999999999</v>
      </c>
      <c r="M148" s="33">
        <v>921725.1</v>
      </c>
      <c r="N148" s="33">
        <v>2056</v>
      </c>
      <c r="O148" s="33">
        <v>131940.54</v>
      </c>
      <c r="P148" s="33">
        <v>2948298.39</v>
      </c>
      <c r="Q148" s="33">
        <v>16133</v>
      </c>
      <c r="R148" s="33">
        <v>1376695.5549999999</v>
      </c>
      <c r="S148" s="33">
        <v>24150333.699999999</v>
      </c>
    </row>
    <row r="149" spans="4:19" x14ac:dyDescent="0.25">
      <c r="D149" s="32" t="s">
        <v>139</v>
      </c>
      <c r="E149" s="34"/>
      <c r="F149" s="34"/>
      <c r="G149" s="34"/>
      <c r="H149" s="33">
        <v>427</v>
      </c>
      <c r="I149" s="33">
        <v>8806.9539999999997</v>
      </c>
      <c r="J149" s="33">
        <v>320083.71000000002</v>
      </c>
      <c r="K149" s="33">
        <v>45</v>
      </c>
      <c r="L149" s="33">
        <v>949.69200000000001</v>
      </c>
      <c r="M149" s="33">
        <v>12814.48</v>
      </c>
      <c r="N149" s="33">
        <v>204</v>
      </c>
      <c r="O149" s="33">
        <v>4115.0569999999998</v>
      </c>
      <c r="P149" s="33">
        <v>130855.2</v>
      </c>
      <c r="Q149" s="33">
        <v>676</v>
      </c>
      <c r="R149" s="33">
        <v>13871.703</v>
      </c>
      <c r="S149" s="33">
        <v>463753.39</v>
      </c>
    </row>
    <row r="150" spans="4:19" x14ac:dyDescent="0.25">
      <c r="D150" s="32" t="s">
        <v>140</v>
      </c>
      <c r="E150" s="34"/>
      <c r="F150" s="34"/>
      <c r="G150" s="34"/>
      <c r="H150" s="34"/>
      <c r="I150" s="34"/>
      <c r="J150" s="34"/>
      <c r="K150" s="33">
        <v>0</v>
      </c>
      <c r="L150" s="33">
        <v>0</v>
      </c>
      <c r="M150" s="33">
        <v>22.48</v>
      </c>
      <c r="N150" s="33">
        <v>25</v>
      </c>
      <c r="O150" s="33">
        <v>2265.7860000000001</v>
      </c>
      <c r="P150" s="33">
        <v>49320.03</v>
      </c>
      <c r="Q150" s="33">
        <v>25</v>
      </c>
      <c r="R150" s="33">
        <v>2265.7860000000001</v>
      </c>
      <c r="S150" s="33">
        <v>49342.51</v>
      </c>
    </row>
    <row r="151" spans="4:19" x14ac:dyDescent="0.25">
      <c r="D151" s="32" t="s">
        <v>141</v>
      </c>
      <c r="E151" s="33">
        <v>645</v>
      </c>
      <c r="F151" s="33">
        <v>56045.525000000001</v>
      </c>
      <c r="G151" s="33">
        <v>432834.51</v>
      </c>
      <c r="H151" s="33">
        <v>1838</v>
      </c>
      <c r="I151" s="33">
        <v>166150.76</v>
      </c>
      <c r="J151" s="33">
        <v>3219316.87</v>
      </c>
      <c r="K151" s="33">
        <v>381</v>
      </c>
      <c r="L151" s="33">
        <v>31674.374</v>
      </c>
      <c r="M151" s="33">
        <v>670646.94999999995</v>
      </c>
      <c r="N151" s="33">
        <v>991</v>
      </c>
      <c r="O151" s="33">
        <v>73281.953999999998</v>
      </c>
      <c r="P151" s="33">
        <v>1779615.37</v>
      </c>
      <c r="Q151" s="33">
        <v>3855</v>
      </c>
      <c r="R151" s="33">
        <v>327152.61300000001</v>
      </c>
      <c r="S151" s="33">
        <v>6102413.7000000002</v>
      </c>
    </row>
    <row r="152" spans="4:19" x14ac:dyDescent="0.25">
      <c r="D152" s="32" t="s">
        <v>142</v>
      </c>
      <c r="E152" s="33">
        <v>36</v>
      </c>
      <c r="F152" s="33">
        <v>720.52300000000002</v>
      </c>
      <c r="G152" s="33">
        <v>16295.56</v>
      </c>
      <c r="H152" s="33">
        <v>90</v>
      </c>
      <c r="I152" s="33">
        <v>1936.7950000000001</v>
      </c>
      <c r="J152" s="33">
        <v>43487.88</v>
      </c>
      <c r="K152" s="33">
        <v>60</v>
      </c>
      <c r="L152" s="33">
        <v>1267.4349999999999</v>
      </c>
      <c r="M152" s="33">
        <v>21004.400000000001</v>
      </c>
      <c r="N152" s="33">
        <v>139</v>
      </c>
      <c r="O152" s="33">
        <v>2904.5140000000001</v>
      </c>
      <c r="P152" s="33">
        <v>81662.06</v>
      </c>
      <c r="Q152" s="33">
        <v>325</v>
      </c>
      <c r="R152" s="33">
        <v>6829.2669999999998</v>
      </c>
      <c r="S152" s="33">
        <v>162449.9</v>
      </c>
    </row>
    <row r="153" spans="4:19" x14ac:dyDescent="0.25">
      <c r="D153" s="32" t="s">
        <v>143</v>
      </c>
      <c r="E153" s="34"/>
      <c r="F153" s="34"/>
      <c r="G153" s="34"/>
      <c r="H153" s="33">
        <v>462</v>
      </c>
      <c r="I153" s="33">
        <v>9240.1659999999993</v>
      </c>
      <c r="J153" s="33">
        <v>397689.38</v>
      </c>
      <c r="K153" s="33">
        <v>291</v>
      </c>
      <c r="L153" s="33">
        <v>6424.277</v>
      </c>
      <c r="M153" s="33">
        <v>99291.14</v>
      </c>
      <c r="N153" s="33">
        <v>198</v>
      </c>
      <c r="O153" s="33">
        <v>9626.7039999999997</v>
      </c>
      <c r="P153" s="33">
        <v>417844.32</v>
      </c>
      <c r="Q153" s="33">
        <v>951</v>
      </c>
      <c r="R153" s="33">
        <v>25291.147000000001</v>
      </c>
      <c r="S153" s="33">
        <v>914824.84</v>
      </c>
    </row>
    <row r="154" spans="4:19" x14ac:dyDescent="0.25">
      <c r="D154" s="32" t="s">
        <v>144</v>
      </c>
      <c r="E154" s="33">
        <v>2105</v>
      </c>
      <c r="F154" s="33">
        <v>210365.06</v>
      </c>
      <c r="G154" s="33">
        <v>3030939.99</v>
      </c>
      <c r="H154" s="33">
        <v>7559</v>
      </c>
      <c r="I154" s="33">
        <v>743548.63899999997</v>
      </c>
      <c r="J154" s="33">
        <v>12785781.42</v>
      </c>
      <c r="K154" s="33">
        <v>77</v>
      </c>
      <c r="L154" s="33">
        <v>6449.7439999999997</v>
      </c>
      <c r="M154" s="33">
        <v>115955.46</v>
      </c>
      <c r="N154" s="33">
        <v>373</v>
      </c>
      <c r="O154" s="33">
        <v>37137.512000000002</v>
      </c>
      <c r="P154" s="33">
        <v>424175.55</v>
      </c>
      <c r="Q154" s="33">
        <v>10114</v>
      </c>
      <c r="R154" s="33">
        <v>997500.95499999996</v>
      </c>
      <c r="S154" s="33">
        <v>16356852.42</v>
      </c>
    </row>
    <row r="155" spans="4:19" x14ac:dyDescent="0.25">
      <c r="D155" s="32" t="s">
        <v>145</v>
      </c>
      <c r="E155" s="34"/>
      <c r="F155" s="34"/>
      <c r="G155" s="34"/>
      <c r="H155" s="33">
        <v>40</v>
      </c>
      <c r="I155" s="33">
        <v>828.59799999999996</v>
      </c>
      <c r="J155" s="33">
        <v>24734.7</v>
      </c>
      <c r="K155" s="33">
        <v>3</v>
      </c>
      <c r="L155" s="33">
        <v>64.242000000000004</v>
      </c>
      <c r="M155" s="33">
        <v>751.89</v>
      </c>
      <c r="N155" s="33">
        <v>94</v>
      </c>
      <c r="O155" s="33">
        <v>1962.521</v>
      </c>
      <c r="P155" s="33">
        <v>50275.86</v>
      </c>
      <c r="Q155" s="33">
        <v>137</v>
      </c>
      <c r="R155" s="33">
        <v>2855.3609999999999</v>
      </c>
      <c r="S155" s="33">
        <v>75762.45</v>
      </c>
    </row>
    <row r="156" spans="4:19" x14ac:dyDescent="0.25">
      <c r="D156" s="32" t="s">
        <v>146</v>
      </c>
      <c r="E156" s="34"/>
      <c r="F156" s="34"/>
      <c r="G156" s="34"/>
      <c r="H156" s="33">
        <v>15</v>
      </c>
      <c r="I156" s="33">
        <v>246.696</v>
      </c>
      <c r="J156" s="33">
        <v>9146.19</v>
      </c>
      <c r="K156" s="33">
        <v>3</v>
      </c>
      <c r="L156" s="33">
        <v>35.784999999999997</v>
      </c>
      <c r="M156" s="33">
        <v>1238.6300000000001</v>
      </c>
      <c r="N156" s="33">
        <v>32</v>
      </c>
      <c r="O156" s="33">
        <v>646.49199999999996</v>
      </c>
      <c r="P156" s="33">
        <v>14550</v>
      </c>
      <c r="Q156" s="33">
        <v>50</v>
      </c>
      <c r="R156" s="33">
        <v>928.97299999999996</v>
      </c>
      <c r="S156" s="33">
        <v>24934.82</v>
      </c>
    </row>
    <row r="157" spans="4:19" x14ac:dyDescent="0.25">
      <c r="D157" s="32" t="s">
        <v>147</v>
      </c>
      <c r="E157" s="33">
        <v>672</v>
      </c>
      <c r="F157" s="33">
        <v>58413.131999999998</v>
      </c>
      <c r="G157" s="33">
        <v>1444103.05</v>
      </c>
      <c r="H157" s="33">
        <v>14155</v>
      </c>
      <c r="I157" s="33">
        <v>1316565.3419999999</v>
      </c>
      <c r="J157" s="33">
        <v>27111181.640000001</v>
      </c>
      <c r="K157" s="33">
        <v>3390</v>
      </c>
      <c r="L157" s="33">
        <v>310757.05099999998</v>
      </c>
      <c r="M157" s="33">
        <v>7620428.6399999997</v>
      </c>
      <c r="N157" s="33">
        <v>17499</v>
      </c>
      <c r="O157" s="33">
        <v>1673723.868</v>
      </c>
      <c r="P157" s="33">
        <v>37006757.509999998</v>
      </c>
      <c r="Q157" s="33">
        <v>35716</v>
      </c>
      <c r="R157" s="33">
        <v>3359459.3930000002</v>
      </c>
      <c r="S157" s="33">
        <v>73182470.840000004</v>
      </c>
    </row>
    <row r="158" spans="4:19" x14ac:dyDescent="0.25">
      <c r="D158" s="32" t="s">
        <v>148</v>
      </c>
      <c r="E158" s="34"/>
      <c r="F158" s="34"/>
      <c r="G158" s="34"/>
      <c r="H158" s="34"/>
      <c r="I158" s="34"/>
      <c r="J158" s="34"/>
      <c r="K158" s="33">
        <v>70</v>
      </c>
      <c r="L158" s="33">
        <v>7065.7</v>
      </c>
      <c r="M158" s="33">
        <v>201113.44</v>
      </c>
      <c r="N158" s="33">
        <v>1</v>
      </c>
      <c r="O158" s="33">
        <v>90.47</v>
      </c>
      <c r="P158" s="33">
        <v>1253.83</v>
      </c>
      <c r="Q158" s="33">
        <v>71</v>
      </c>
      <c r="R158" s="33">
        <v>7156.17</v>
      </c>
      <c r="S158" s="33">
        <v>202367.27</v>
      </c>
    </row>
    <row r="159" spans="4:19" x14ac:dyDescent="0.25">
      <c r="D159" s="32" t="s">
        <v>149</v>
      </c>
      <c r="E159" s="34"/>
      <c r="F159" s="34"/>
      <c r="G159" s="34"/>
      <c r="H159" s="33">
        <v>1</v>
      </c>
      <c r="I159" s="33">
        <v>20.190000000000001</v>
      </c>
      <c r="J159" s="33">
        <v>483.48</v>
      </c>
      <c r="K159" s="34"/>
      <c r="L159" s="34"/>
      <c r="M159" s="34"/>
      <c r="N159" s="34"/>
      <c r="O159" s="34"/>
      <c r="P159" s="34"/>
      <c r="Q159" s="33">
        <v>1</v>
      </c>
      <c r="R159" s="33">
        <v>20.190000000000001</v>
      </c>
      <c r="S159" s="33">
        <v>483.48</v>
      </c>
    </row>
    <row r="160" spans="4:19" x14ac:dyDescent="0.25">
      <c r="D160" s="32" t="s">
        <v>150</v>
      </c>
      <c r="E160" s="33">
        <v>31</v>
      </c>
      <c r="F160" s="33">
        <v>3005.9949999999999</v>
      </c>
      <c r="G160" s="33">
        <v>43551.9</v>
      </c>
      <c r="H160" s="33">
        <v>116</v>
      </c>
      <c r="I160" s="33">
        <v>11544.924999999999</v>
      </c>
      <c r="J160" s="33">
        <v>247080.8</v>
      </c>
      <c r="K160" s="33">
        <v>67</v>
      </c>
      <c r="L160" s="33">
        <v>6547.64</v>
      </c>
      <c r="M160" s="33">
        <v>213867.05</v>
      </c>
      <c r="N160" s="33">
        <v>1105</v>
      </c>
      <c r="O160" s="33">
        <v>107679.423</v>
      </c>
      <c r="P160" s="33">
        <v>2277008.1</v>
      </c>
      <c r="Q160" s="33">
        <v>1319</v>
      </c>
      <c r="R160" s="33">
        <v>128777.98299999999</v>
      </c>
      <c r="S160" s="33">
        <v>2781507.85</v>
      </c>
    </row>
    <row r="161" spans="4:19" x14ac:dyDescent="0.25">
      <c r="D161" s="32" t="s">
        <v>151</v>
      </c>
      <c r="E161" s="33">
        <v>358</v>
      </c>
      <c r="F161" s="33">
        <v>38335.089</v>
      </c>
      <c r="G161" s="33">
        <v>977796.07</v>
      </c>
      <c r="H161" s="33">
        <v>6327</v>
      </c>
      <c r="I161" s="33">
        <v>663174.59499999997</v>
      </c>
      <c r="J161" s="33">
        <v>11231958.939999999</v>
      </c>
      <c r="K161" s="33">
        <v>685</v>
      </c>
      <c r="L161" s="33">
        <v>70218.87</v>
      </c>
      <c r="M161" s="33">
        <v>1769478.9</v>
      </c>
      <c r="N161" s="33">
        <v>2335</v>
      </c>
      <c r="O161" s="33">
        <v>245003.56400000001</v>
      </c>
      <c r="P161" s="33">
        <v>4363777.13</v>
      </c>
      <c r="Q161" s="33">
        <v>9705</v>
      </c>
      <c r="R161" s="33">
        <v>1016732.118</v>
      </c>
      <c r="S161" s="33">
        <v>18343011.039999999</v>
      </c>
    </row>
    <row r="162" spans="4:19" x14ac:dyDescent="0.25">
      <c r="D162" s="32" t="s">
        <v>152</v>
      </c>
      <c r="E162" s="33">
        <v>275</v>
      </c>
      <c r="F162" s="33">
        <v>16929.153999999999</v>
      </c>
      <c r="G162" s="33">
        <v>419028.72</v>
      </c>
      <c r="H162" s="33">
        <v>5772</v>
      </c>
      <c r="I162" s="33">
        <v>577121.18599999999</v>
      </c>
      <c r="J162" s="33">
        <v>13861320.83</v>
      </c>
      <c r="K162" s="33">
        <v>2240</v>
      </c>
      <c r="L162" s="33">
        <v>217214.17800000001</v>
      </c>
      <c r="M162" s="33">
        <v>5228506.76</v>
      </c>
      <c r="N162" s="33">
        <v>13316</v>
      </c>
      <c r="O162" s="33">
        <v>1307112.9410000001</v>
      </c>
      <c r="P162" s="33">
        <v>29883172.59</v>
      </c>
      <c r="Q162" s="33">
        <v>21603</v>
      </c>
      <c r="R162" s="33">
        <v>2118377.4589999998</v>
      </c>
      <c r="S162" s="33">
        <v>49392028.899999999</v>
      </c>
    </row>
    <row r="163" spans="4:19" x14ac:dyDescent="0.25">
      <c r="D163" s="32" t="s">
        <v>153</v>
      </c>
      <c r="E163" s="34"/>
      <c r="F163" s="34"/>
      <c r="G163" s="34"/>
      <c r="H163" s="33">
        <v>4</v>
      </c>
      <c r="I163" s="33">
        <v>62.2</v>
      </c>
      <c r="J163" s="33">
        <v>3745.12</v>
      </c>
      <c r="K163" s="34"/>
      <c r="L163" s="34"/>
      <c r="M163" s="34"/>
      <c r="N163" s="33">
        <v>21</v>
      </c>
      <c r="O163" s="33">
        <v>1625.671</v>
      </c>
      <c r="P163" s="33">
        <v>50448.22</v>
      </c>
      <c r="Q163" s="33">
        <v>25</v>
      </c>
      <c r="R163" s="33">
        <v>1687.8710000000001</v>
      </c>
      <c r="S163" s="33">
        <v>54193.34</v>
      </c>
    </row>
    <row r="164" spans="4:19" x14ac:dyDescent="0.25">
      <c r="D164" s="32" t="s">
        <v>154</v>
      </c>
      <c r="E164" s="34"/>
      <c r="F164" s="34"/>
      <c r="G164" s="34"/>
      <c r="H164" s="33">
        <v>3</v>
      </c>
      <c r="I164" s="33">
        <v>17.789000000000001</v>
      </c>
      <c r="J164" s="33">
        <v>3872.53</v>
      </c>
      <c r="K164" s="33">
        <v>2</v>
      </c>
      <c r="L164" s="33">
        <v>42.643000000000001</v>
      </c>
      <c r="M164" s="33">
        <v>894.47</v>
      </c>
      <c r="N164" s="33">
        <v>16</v>
      </c>
      <c r="O164" s="33">
        <v>217.48599999999999</v>
      </c>
      <c r="P164" s="33">
        <v>13954.18</v>
      </c>
      <c r="Q164" s="33">
        <v>21</v>
      </c>
      <c r="R164" s="33">
        <v>277.91800000000001</v>
      </c>
      <c r="S164" s="33">
        <v>18721.18</v>
      </c>
    </row>
    <row r="165" spans="4:19" x14ac:dyDescent="0.25">
      <c r="D165" s="32" t="s">
        <v>155</v>
      </c>
      <c r="E165" s="34"/>
      <c r="F165" s="34"/>
      <c r="G165" s="34"/>
      <c r="H165" s="34"/>
      <c r="I165" s="34"/>
      <c r="J165" s="34"/>
      <c r="K165" s="33">
        <v>2</v>
      </c>
      <c r="L165" s="33">
        <v>43.448</v>
      </c>
      <c r="M165" s="33">
        <v>352.91</v>
      </c>
      <c r="N165" s="33">
        <v>2</v>
      </c>
      <c r="O165" s="33">
        <v>37.378999999999998</v>
      </c>
      <c r="P165" s="33">
        <v>2444.98</v>
      </c>
      <c r="Q165" s="33">
        <v>4</v>
      </c>
      <c r="R165" s="33">
        <v>80.826999999999998</v>
      </c>
      <c r="S165" s="33">
        <v>2797.89</v>
      </c>
    </row>
    <row r="166" spans="4:19" x14ac:dyDescent="0.25">
      <c r="D166" s="32" t="s">
        <v>156</v>
      </c>
      <c r="E166" s="34"/>
      <c r="F166" s="34"/>
      <c r="G166" s="34"/>
      <c r="H166" s="34"/>
      <c r="I166" s="34"/>
      <c r="J166" s="34"/>
      <c r="K166" s="34"/>
      <c r="L166" s="34"/>
      <c r="M166" s="34"/>
      <c r="N166" s="33">
        <v>0</v>
      </c>
      <c r="O166" s="33">
        <v>0</v>
      </c>
      <c r="P166" s="33">
        <v>0</v>
      </c>
      <c r="Q166" s="33">
        <v>0</v>
      </c>
      <c r="R166" s="33">
        <v>0</v>
      </c>
      <c r="S166" s="33">
        <v>0</v>
      </c>
    </row>
    <row r="167" spans="4:19" x14ac:dyDescent="0.25">
      <c r="D167" s="32" t="s">
        <v>157</v>
      </c>
      <c r="E167" s="34"/>
      <c r="F167" s="34"/>
      <c r="G167" s="34"/>
      <c r="H167" s="33">
        <v>22</v>
      </c>
      <c r="I167" s="33">
        <v>206.86699999999999</v>
      </c>
      <c r="J167" s="33">
        <v>14961.39</v>
      </c>
      <c r="K167" s="34"/>
      <c r="L167" s="34"/>
      <c r="M167" s="34"/>
      <c r="N167" s="33">
        <v>15</v>
      </c>
      <c r="O167" s="33">
        <v>143.60300000000001</v>
      </c>
      <c r="P167" s="33">
        <v>6921.41</v>
      </c>
      <c r="Q167" s="33">
        <v>37</v>
      </c>
      <c r="R167" s="33">
        <v>350.47</v>
      </c>
      <c r="S167" s="33">
        <v>21882.799999999999</v>
      </c>
    </row>
    <row r="168" spans="4:19" x14ac:dyDescent="0.25">
      <c r="D168" s="32" t="s">
        <v>158</v>
      </c>
      <c r="E168" s="34"/>
      <c r="F168" s="34"/>
      <c r="G168" s="34"/>
      <c r="H168" s="34"/>
      <c r="I168" s="34"/>
      <c r="J168" s="34"/>
      <c r="K168" s="34"/>
      <c r="L168" s="34"/>
      <c r="M168" s="34"/>
      <c r="N168" s="33">
        <v>7</v>
      </c>
      <c r="O168" s="33">
        <v>95.846999999999994</v>
      </c>
      <c r="P168" s="33">
        <v>2879.81</v>
      </c>
      <c r="Q168" s="33">
        <v>7</v>
      </c>
      <c r="R168" s="33">
        <v>95.846999999999994</v>
      </c>
      <c r="S168" s="33">
        <v>2879.81</v>
      </c>
    </row>
    <row r="169" spans="4:19" x14ac:dyDescent="0.25">
      <c r="D169" s="32" t="s">
        <v>159</v>
      </c>
      <c r="E169" s="34"/>
      <c r="F169" s="34"/>
      <c r="G169" s="34"/>
      <c r="H169" s="34"/>
      <c r="I169" s="34"/>
      <c r="J169" s="34"/>
      <c r="K169" s="34"/>
      <c r="L169" s="34"/>
      <c r="M169" s="34"/>
      <c r="N169" s="33">
        <v>7</v>
      </c>
      <c r="O169" s="33">
        <v>95.846999999999994</v>
      </c>
      <c r="P169" s="33">
        <v>2879.81</v>
      </c>
      <c r="Q169" s="33">
        <v>7</v>
      </c>
      <c r="R169" s="33">
        <v>95.846999999999994</v>
      </c>
      <c r="S169" s="33">
        <v>2879.81</v>
      </c>
    </row>
    <row r="170" spans="4:19" x14ac:dyDescent="0.25">
      <c r="D170" s="32" t="s">
        <v>160</v>
      </c>
      <c r="E170" s="34"/>
      <c r="F170" s="34"/>
      <c r="G170" s="34"/>
      <c r="H170" s="33">
        <v>170</v>
      </c>
      <c r="I170" s="33">
        <v>2124.5070000000001</v>
      </c>
      <c r="J170" s="33">
        <v>146226.29</v>
      </c>
      <c r="K170" s="33">
        <v>159</v>
      </c>
      <c r="L170" s="33">
        <v>3119.37</v>
      </c>
      <c r="M170" s="33">
        <v>44880.47</v>
      </c>
      <c r="N170" s="33">
        <v>733</v>
      </c>
      <c r="O170" s="33">
        <v>14225.243</v>
      </c>
      <c r="P170" s="33">
        <v>713312.45</v>
      </c>
      <c r="Q170" s="33">
        <v>1062</v>
      </c>
      <c r="R170" s="33">
        <v>19469.12</v>
      </c>
      <c r="S170" s="33">
        <v>904419.21</v>
      </c>
    </row>
    <row r="171" spans="4:19" x14ac:dyDescent="0.25">
      <c r="D171" s="32" t="s">
        <v>161</v>
      </c>
      <c r="E171" s="34"/>
      <c r="F171" s="34"/>
      <c r="G171" s="34"/>
      <c r="H171" s="33">
        <v>2</v>
      </c>
      <c r="I171" s="33">
        <v>20.574000000000002</v>
      </c>
      <c r="J171" s="33">
        <v>705.37</v>
      </c>
      <c r="K171" s="34"/>
      <c r="L171" s="34"/>
      <c r="M171" s="34"/>
      <c r="N171" s="33">
        <v>59</v>
      </c>
      <c r="O171" s="33">
        <v>800.33699999999999</v>
      </c>
      <c r="P171" s="33">
        <v>43552.480000000003</v>
      </c>
      <c r="Q171" s="33">
        <v>61</v>
      </c>
      <c r="R171" s="33">
        <v>820.91099999999994</v>
      </c>
      <c r="S171" s="33">
        <v>44257.85</v>
      </c>
    </row>
    <row r="172" spans="4:19" x14ac:dyDescent="0.25">
      <c r="D172" s="32" t="s">
        <v>162</v>
      </c>
      <c r="E172" s="34"/>
      <c r="F172" s="34"/>
      <c r="G172" s="34"/>
      <c r="H172" s="33">
        <v>1</v>
      </c>
      <c r="I172" s="33">
        <v>8.016</v>
      </c>
      <c r="J172" s="33">
        <v>2188.6999999999998</v>
      </c>
      <c r="K172" s="33">
        <v>61</v>
      </c>
      <c r="L172" s="33">
        <v>1218.741</v>
      </c>
      <c r="M172" s="33">
        <v>13077.46</v>
      </c>
      <c r="N172" s="33">
        <v>80</v>
      </c>
      <c r="O172" s="33">
        <v>749.65099999999995</v>
      </c>
      <c r="P172" s="33">
        <v>89976.12</v>
      </c>
      <c r="Q172" s="33">
        <v>142</v>
      </c>
      <c r="R172" s="33">
        <v>1976.4079999999999</v>
      </c>
      <c r="S172" s="33">
        <v>105242.28</v>
      </c>
    </row>
    <row r="173" spans="4:19" x14ac:dyDescent="0.25">
      <c r="D173" s="32" t="s">
        <v>163</v>
      </c>
      <c r="E173" s="34"/>
      <c r="F173" s="34"/>
      <c r="G173" s="34"/>
      <c r="H173" s="34"/>
      <c r="I173" s="34"/>
      <c r="J173" s="34"/>
      <c r="K173" s="34"/>
      <c r="L173" s="34"/>
      <c r="M173" s="34"/>
      <c r="N173" s="33">
        <v>13</v>
      </c>
      <c r="O173" s="33">
        <v>147.66999999999999</v>
      </c>
      <c r="P173" s="33">
        <v>4629.03</v>
      </c>
      <c r="Q173" s="33">
        <v>13</v>
      </c>
      <c r="R173" s="33">
        <v>147.66999999999999</v>
      </c>
      <c r="S173" s="33">
        <v>4629.03</v>
      </c>
    </row>
    <row r="174" spans="4:19" x14ac:dyDescent="0.25">
      <c r="D174" s="32" t="s">
        <v>164</v>
      </c>
      <c r="E174" s="34"/>
      <c r="F174" s="34"/>
      <c r="G174" s="34"/>
      <c r="H174" s="34"/>
      <c r="I174" s="34"/>
      <c r="J174" s="34"/>
      <c r="K174" s="34"/>
      <c r="L174" s="34"/>
      <c r="M174" s="34"/>
      <c r="N174" s="33">
        <v>13</v>
      </c>
      <c r="O174" s="33">
        <v>57.698</v>
      </c>
      <c r="P174" s="33">
        <v>7034.77</v>
      </c>
      <c r="Q174" s="33">
        <v>13</v>
      </c>
      <c r="R174" s="33">
        <v>57.698</v>
      </c>
      <c r="S174" s="33">
        <v>7034.77</v>
      </c>
    </row>
    <row r="175" spans="4:19" x14ac:dyDescent="0.25">
      <c r="D175" s="32" t="s">
        <v>165</v>
      </c>
      <c r="E175" s="34"/>
      <c r="F175" s="34"/>
      <c r="G175" s="34"/>
      <c r="H175" s="33">
        <v>5</v>
      </c>
      <c r="I175" s="33">
        <v>74.388000000000005</v>
      </c>
      <c r="J175" s="33">
        <v>3762.1</v>
      </c>
      <c r="K175" s="34"/>
      <c r="L175" s="34"/>
      <c r="M175" s="34"/>
      <c r="N175" s="33">
        <v>117</v>
      </c>
      <c r="O175" s="33">
        <v>2223.8789999999999</v>
      </c>
      <c r="P175" s="33">
        <v>105079.61</v>
      </c>
      <c r="Q175" s="33">
        <v>122</v>
      </c>
      <c r="R175" s="33">
        <v>2298.2669999999998</v>
      </c>
      <c r="S175" s="33">
        <v>108841.71</v>
      </c>
    </row>
    <row r="176" spans="4:19" x14ac:dyDescent="0.25">
      <c r="D176" s="32" t="s">
        <v>166</v>
      </c>
      <c r="E176" s="34"/>
      <c r="F176" s="34"/>
      <c r="G176" s="34"/>
      <c r="H176" s="34"/>
      <c r="I176" s="34"/>
      <c r="J176" s="34"/>
      <c r="K176" s="34"/>
      <c r="L176" s="34"/>
      <c r="M176" s="34"/>
      <c r="N176" s="33">
        <v>1</v>
      </c>
      <c r="O176" s="33">
        <v>21.048999999999999</v>
      </c>
      <c r="P176" s="33">
        <v>523.70000000000005</v>
      </c>
      <c r="Q176" s="33">
        <v>1</v>
      </c>
      <c r="R176" s="33">
        <v>21.048999999999999</v>
      </c>
      <c r="S176" s="33">
        <v>523.70000000000005</v>
      </c>
    </row>
    <row r="177" spans="4:19" x14ac:dyDescent="0.25">
      <c r="D177" s="32" t="s">
        <v>167</v>
      </c>
      <c r="E177" s="34"/>
      <c r="F177" s="34"/>
      <c r="G177" s="34"/>
      <c r="H177" s="33">
        <v>162</v>
      </c>
      <c r="I177" s="33">
        <v>2021.529</v>
      </c>
      <c r="J177" s="33">
        <v>139570.12</v>
      </c>
      <c r="K177" s="33">
        <v>98</v>
      </c>
      <c r="L177" s="33">
        <v>1900.6289999999999</v>
      </c>
      <c r="M177" s="33">
        <v>31803.01</v>
      </c>
      <c r="N177" s="33">
        <v>450</v>
      </c>
      <c r="O177" s="33">
        <v>10224.959000000001</v>
      </c>
      <c r="P177" s="33">
        <v>462516.92</v>
      </c>
      <c r="Q177" s="33">
        <v>710</v>
      </c>
      <c r="R177" s="33">
        <v>14147.117</v>
      </c>
      <c r="S177" s="33">
        <v>633890.05000000005</v>
      </c>
    </row>
    <row r="178" spans="4:19" x14ac:dyDescent="0.25">
      <c r="D178" s="32" t="s">
        <v>168</v>
      </c>
      <c r="E178" s="34"/>
      <c r="F178" s="34"/>
      <c r="G178" s="34"/>
      <c r="H178" s="34"/>
      <c r="I178" s="34"/>
      <c r="J178" s="34"/>
      <c r="K178" s="34"/>
      <c r="L178" s="34"/>
      <c r="M178" s="34"/>
      <c r="N178" s="33">
        <v>0</v>
      </c>
      <c r="O178" s="33">
        <v>0</v>
      </c>
      <c r="P178" s="33">
        <v>0</v>
      </c>
      <c r="Q178" s="33">
        <v>0</v>
      </c>
      <c r="R178" s="33">
        <v>0</v>
      </c>
      <c r="S178" s="33">
        <v>0</v>
      </c>
    </row>
    <row r="179" spans="4:19" x14ac:dyDescent="0.25">
      <c r="D179" s="32" t="s">
        <v>169</v>
      </c>
      <c r="E179" s="34"/>
      <c r="F179" s="34"/>
      <c r="G179" s="34"/>
      <c r="H179" s="34"/>
      <c r="I179" s="34"/>
      <c r="J179" s="34"/>
      <c r="K179" s="34"/>
      <c r="L179" s="34"/>
      <c r="M179" s="34"/>
      <c r="N179" s="33">
        <v>1</v>
      </c>
      <c r="O179" s="33">
        <v>19.096</v>
      </c>
      <c r="P179" s="33">
        <v>642.63</v>
      </c>
      <c r="Q179" s="33">
        <v>1</v>
      </c>
      <c r="R179" s="33">
        <v>19.096</v>
      </c>
      <c r="S179" s="33">
        <v>642.63</v>
      </c>
    </row>
    <row r="180" spans="4:19" x14ac:dyDescent="0.25">
      <c r="D180" s="32" t="s">
        <v>170</v>
      </c>
      <c r="E180" s="34"/>
      <c r="F180" s="34"/>
      <c r="G180" s="34"/>
      <c r="H180" s="34"/>
      <c r="I180" s="34"/>
      <c r="J180" s="34"/>
      <c r="K180" s="34"/>
      <c r="L180" s="34"/>
      <c r="M180" s="34"/>
      <c r="N180" s="33">
        <v>8</v>
      </c>
      <c r="O180" s="33">
        <v>97.673000000000002</v>
      </c>
      <c r="P180" s="33">
        <v>7000.1</v>
      </c>
      <c r="Q180" s="33">
        <v>8</v>
      </c>
      <c r="R180" s="33">
        <v>97.673000000000002</v>
      </c>
      <c r="S180" s="33">
        <v>7000.1</v>
      </c>
    </row>
    <row r="181" spans="4:19" x14ac:dyDescent="0.25">
      <c r="D181" s="32" t="s">
        <v>171</v>
      </c>
      <c r="E181" s="33">
        <v>67</v>
      </c>
      <c r="F181" s="33">
        <v>915.31399999999996</v>
      </c>
      <c r="G181" s="33">
        <v>33673.46</v>
      </c>
      <c r="H181" s="33">
        <v>1405</v>
      </c>
      <c r="I181" s="33">
        <v>18738.509999999998</v>
      </c>
      <c r="J181" s="33">
        <v>858354.03</v>
      </c>
      <c r="K181" s="33">
        <v>54</v>
      </c>
      <c r="L181" s="33">
        <v>647.41300000000001</v>
      </c>
      <c r="M181" s="33">
        <v>23414.69</v>
      </c>
      <c r="N181" s="33">
        <v>176</v>
      </c>
      <c r="O181" s="33">
        <v>2007.6569999999999</v>
      </c>
      <c r="P181" s="33">
        <v>100614.28</v>
      </c>
      <c r="Q181" s="33">
        <v>1702</v>
      </c>
      <c r="R181" s="33">
        <v>22308.894</v>
      </c>
      <c r="S181" s="33">
        <v>1016056.46</v>
      </c>
    </row>
    <row r="182" spans="4:19" x14ac:dyDescent="0.25">
      <c r="D182" s="32" t="s">
        <v>172</v>
      </c>
      <c r="E182" s="34"/>
      <c r="F182" s="34"/>
      <c r="G182" s="34"/>
      <c r="H182" s="33">
        <v>11</v>
      </c>
      <c r="I182" s="33">
        <v>122.554</v>
      </c>
      <c r="J182" s="33">
        <v>7527.64</v>
      </c>
      <c r="K182" s="34"/>
      <c r="L182" s="34"/>
      <c r="M182" s="34"/>
      <c r="N182" s="33">
        <v>4</v>
      </c>
      <c r="O182" s="33">
        <v>58.603000000000002</v>
      </c>
      <c r="P182" s="33">
        <v>3852.05</v>
      </c>
      <c r="Q182" s="33">
        <v>15</v>
      </c>
      <c r="R182" s="33">
        <v>181.15700000000001</v>
      </c>
      <c r="S182" s="33">
        <v>11379.69</v>
      </c>
    </row>
    <row r="183" spans="4:19" x14ac:dyDescent="0.25">
      <c r="D183" s="32" t="s">
        <v>173</v>
      </c>
      <c r="E183" s="33">
        <v>1</v>
      </c>
      <c r="F183" s="33">
        <v>9.4559999999999995</v>
      </c>
      <c r="G183" s="33">
        <v>590.47</v>
      </c>
      <c r="H183" s="34"/>
      <c r="I183" s="34"/>
      <c r="J183" s="34"/>
      <c r="K183" s="34"/>
      <c r="L183" s="34"/>
      <c r="M183" s="34"/>
      <c r="N183" s="33">
        <v>2</v>
      </c>
      <c r="O183" s="33">
        <v>22</v>
      </c>
      <c r="P183" s="33">
        <v>1388.61</v>
      </c>
      <c r="Q183" s="33">
        <v>3</v>
      </c>
      <c r="R183" s="33">
        <v>31.456</v>
      </c>
      <c r="S183" s="33">
        <v>1979.08</v>
      </c>
    </row>
    <row r="184" spans="4:19" x14ac:dyDescent="0.25">
      <c r="D184" s="32" t="s">
        <v>174</v>
      </c>
      <c r="E184" s="34"/>
      <c r="F184" s="34"/>
      <c r="G184" s="34"/>
      <c r="H184" s="34"/>
      <c r="I184" s="34"/>
      <c r="J184" s="34"/>
      <c r="K184" s="34"/>
      <c r="L184" s="34"/>
      <c r="M184" s="34"/>
      <c r="N184" s="33">
        <v>0</v>
      </c>
      <c r="O184" s="33">
        <v>0</v>
      </c>
      <c r="P184" s="33">
        <v>0</v>
      </c>
      <c r="Q184" s="33">
        <v>0</v>
      </c>
      <c r="R184" s="33">
        <v>0</v>
      </c>
      <c r="S184" s="33">
        <v>0</v>
      </c>
    </row>
    <row r="185" spans="4:19" x14ac:dyDescent="0.25">
      <c r="D185" s="32" t="s">
        <v>175</v>
      </c>
      <c r="E185" s="34"/>
      <c r="F185" s="34"/>
      <c r="G185" s="34"/>
      <c r="H185" s="33">
        <v>5</v>
      </c>
      <c r="I185" s="33">
        <v>70.658000000000001</v>
      </c>
      <c r="J185" s="33">
        <v>6222.67</v>
      </c>
      <c r="K185" s="34"/>
      <c r="L185" s="34"/>
      <c r="M185" s="34"/>
      <c r="N185" s="33">
        <v>7</v>
      </c>
      <c r="O185" s="33">
        <v>93.709000000000003</v>
      </c>
      <c r="P185" s="33">
        <v>6953.9</v>
      </c>
      <c r="Q185" s="33">
        <v>12</v>
      </c>
      <c r="R185" s="33">
        <v>164.36699999999999</v>
      </c>
      <c r="S185" s="33">
        <v>13176.57</v>
      </c>
    </row>
    <row r="186" spans="4:19" x14ac:dyDescent="0.25">
      <c r="D186" s="32" t="s">
        <v>176</v>
      </c>
      <c r="E186" s="33">
        <v>66</v>
      </c>
      <c r="F186" s="33">
        <v>905.85799999999995</v>
      </c>
      <c r="G186" s="33">
        <v>33082.99</v>
      </c>
      <c r="H186" s="33">
        <v>1389</v>
      </c>
      <c r="I186" s="33">
        <v>18545.297999999999</v>
      </c>
      <c r="J186" s="33">
        <v>844603.72</v>
      </c>
      <c r="K186" s="33">
        <v>54</v>
      </c>
      <c r="L186" s="33">
        <v>647.41300000000001</v>
      </c>
      <c r="M186" s="33">
        <v>23414.69</v>
      </c>
      <c r="N186" s="33">
        <v>163</v>
      </c>
      <c r="O186" s="33">
        <v>1833.345</v>
      </c>
      <c r="P186" s="33">
        <v>88419.53</v>
      </c>
      <c r="Q186" s="33">
        <v>1672</v>
      </c>
      <c r="R186" s="33">
        <v>21931.914000000001</v>
      </c>
      <c r="S186" s="33">
        <v>989520.93</v>
      </c>
    </row>
    <row r="187" spans="4:19" x14ac:dyDescent="0.25">
      <c r="D187" s="32" t="s">
        <v>177</v>
      </c>
      <c r="E187" s="33">
        <v>32</v>
      </c>
      <c r="F187" s="33">
        <v>1480.08</v>
      </c>
      <c r="G187" s="33">
        <v>57952.34</v>
      </c>
      <c r="H187" s="33">
        <v>963</v>
      </c>
      <c r="I187" s="33">
        <v>45426.394</v>
      </c>
      <c r="J187" s="33">
        <v>1441125.76</v>
      </c>
      <c r="K187" s="33">
        <v>7182</v>
      </c>
      <c r="L187" s="33">
        <v>488925.74</v>
      </c>
      <c r="M187" s="33">
        <v>12846602.029999999</v>
      </c>
      <c r="N187" s="33">
        <v>10700</v>
      </c>
      <c r="O187" s="33">
        <v>771381.93</v>
      </c>
      <c r="P187" s="33">
        <v>16531118.029999999</v>
      </c>
      <c r="Q187" s="33">
        <v>18877</v>
      </c>
      <c r="R187" s="33">
        <v>1307214.1440000001</v>
      </c>
      <c r="S187" s="33">
        <v>30876798.16</v>
      </c>
    </row>
    <row r="188" spans="4:19" x14ac:dyDescent="0.25">
      <c r="D188" s="32" t="s">
        <v>178</v>
      </c>
      <c r="E188" s="33">
        <v>1</v>
      </c>
      <c r="F188" s="33">
        <v>95</v>
      </c>
      <c r="G188" s="33">
        <v>2473.06</v>
      </c>
      <c r="H188" s="33">
        <v>132</v>
      </c>
      <c r="I188" s="33">
        <v>11674.19</v>
      </c>
      <c r="J188" s="33">
        <v>407051.92</v>
      </c>
      <c r="K188" s="33">
        <v>62</v>
      </c>
      <c r="L188" s="33">
        <v>5194.2809999999999</v>
      </c>
      <c r="M188" s="33">
        <v>191591.07</v>
      </c>
      <c r="N188" s="33">
        <v>137</v>
      </c>
      <c r="O188" s="33">
        <v>12054.572</v>
      </c>
      <c r="P188" s="33">
        <v>345153.18</v>
      </c>
      <c r="Q188" s="33">
        <v>332</v>
      </c>
      <c r="R188" s="33">
        <v>29018.043000000001</v>
      </c>
      <c r="S188" s="33">
        <v>946269.23</v>
      </c>
    </row>
    <row r="189" spans="4:19" x14ac:dyDescent="0.25">
      <c r="D189" s="32" t="s">
        <v>179</v>
      </c>
      <c r="E189" s="34"/>
      <c r="F189" s="34"/>
      <c r="G189" s="34"/>
      <c r="H189" s="34"/>
      <c r="I189" s="34"/>
      <c r="J189" s="34"/>
      <c r="K189" s="33">
        <v>31</v>
      </c>
      <c r="L189" s="33">
        <v>2897.5</v>
      </c>
      <c r="M189" s="33">
        <v>57704</v>
      </c>
      <c r="N189" s="33">
        <v>0</v>
      </c>
      <c r="O189" s="33">
        <v>0</v>
      </c>
      <c r="P189" s="33">
        <v>0</v>
      </c>
      <c r="Q189" s="33">
        <v>31</v>
      </c>
      <c r="R189" s="33">
        <v>2897.5</v>
      </c>
      <c r="S189" s="33">
        <v>57704</v>
      </c>
    </row>
    <row r="190" spans="4:19" x14ac:dyDescent="0.25">
      <c r="D190" s="32" t="s">
        <v>180</v>
      </c>
      <c r="E190" s="34"/>
      <c r="F190" s="34"/>
      <c r="G190" s="34"/>
      <c r="H190" s="33">
        <v>25</v>
      </c>
      <c r="I190" s="33">
        <v>1413.2729999999999</v>
      </c>
      <c r="J190" s="33">
        <v>44454.85</v>
      </c>
      <c r="K190" s="34"/>
      <c r="L190" s="34"/>
      <c r="M190" s="34"/>
      <c r="N190" s="33">
        <v>0</v>
      </c>
      <c r="O190" s="33">
        <v>0</v>
      </c>
      <c r="P190" s="33">
        <v>0</v>
      </c>
      <c r="Q190" s="33">
        <v>25</v>
      </c>
      <c r="R190" s="33">
        <v>1413.2729999999999</v>
      </c>
      <c r="S190" s="33">
        <v>44454.85</v>
      </c>
    </row>
    <row r="191" spans="4:19" x14ac:dyDescent="0.25">
      <c r="D191" s="32" t="s">
        <v>181</v>
      </c>
      <c r="E191" s="34"/>
      <c r="F191" s="34"/>
      <c r="G191" s="34"/>
      <c r="H191" s="34"/>
      <c r="I191" s="34"/>
      <c r="J191" s="34"/>
      <c r="K191" s="33">
        <v>61</v>
      </c>
      <c r="L191" s="33">
        <v>3802.9549999999999</v>
      </c>
      <c r="M191" s="33">
        <v>158612.51</v>
      </c>
      <c r="N191" s="33">
        <v>46</v>
      </c>
      <c r="O191" s="33">
        <v>2220.5839999999998</v>
      </c>
      <c r="P191" s="33">
        <v>129796.72</v>
      </c>
      <c r="Q191" s="33">
        <v>107</v>
      </c>
      <c r="R191" s="33">
        <v>6023.5389999999998</v>
      </c>
      <c r="S191" s="33">
        <v>288409.23</v>
      </c>
    </row>
    <row r="192" spans="4:19" x14ac:dyDescent="0.25">
      <c r="D192" s="32" t="s">
        <v>182</v>
      </c>
      <c r="E192" s="33">
        <v>19</v>
      </c>
      <c r="F192" s="33">
        <v>376.5</v>
      </c>
      <c r="G192" s="33">
        <v>9742.36</v>
      </c>
      <c r="H192" s="33">
        <v>240</v>
      </c>
      <c r="I192" s="33">
        <v>4806.0190000000002</v>
      </c>
      <c r="J192" s="33">
        <v>150106.07999999999</v>
      </c>
      <c r="K192" s="33">
        <v>4858</v>
      </c>
      <c r="L192" s="33">
        <v>318020.53899999999</v>
      </c>
      <c r="M192" s="33">
        <v>8923997.6600000001</v>
      </c>
      <c r="N192" s="33">
        <v>8193</v>
      </c>
      <c r="O192" s="33">
        <v>579142.70900000003</v>
      </c>
      <c r="P192" s="33">
        <v>12858078.68</v>
      </c>
      <c r="Q192" s="33">
        <v>13310</v>
      </c>
      <c r="R192" s="33">
        <v>902345.76699999999</v>
      </c>
      <c r="S192" s="33">
        <v>21941924.780000001</v>
      </c>
    </row>
    <row r="193" spans="4:19" x14ac:dyDescent="0.25">
      <c r="D193" s="32" t="s">
        <v>183</v>
      </c>
      <c r="E193" s="33">
        <v>18</v>
      </c>
      <c r="F193" s="33">
        <v>355.1</v>
      </c>
      <c r="G193" s="33">
        <v>9199.9599999999991</v>
      </c>
      <c r="H193" s="33">
        <v>238</v>
      </c>
      <c r="I193" s="33">
        <v>4766.4690000000001</v>
      </c>
      <c r="J193" s="33">
        <v>148147.31</v>
      </c>
      <c r="K193" s="33">
        <v>3521</v>
      </c>
      <c r="L193" s="33">
        <v>290449.55599999998</v>
      </c>
      <c r="M193" s="33">
        <v>8257911.6100000003</v>
      </c>
      <c r="N193" s="33">
        <v>6826</v>
      </c>
      <c r="O193" s="33">
        <v>550845.23</v>
      </c>
      <c r="P193" s="33">
        <v>12284391.33</v>
      </c>
      <c r="Q193" s="33">
        <v>10603</v>
      </c>
      <c r="R193" s="33">
        <v>846416.35499999998</v>
      </c>
      <c r="S193" s="33">
        <v>20699650.210000001</v>
      </c>
    </row>
    <row r="194" spans="4:19" x14ac:dyDescent="0.25">
      <c r="D194" s="32" t="s">
        <v>184</v>
      </c>
      <c r="E194" s="34"/>
      <c r="F194" s="34"/>
      <c r="G194" s="34"/>
      <c r="H194" s="34"/>
      <c r="I194" s="34"/>
      <c r="J194" s="34"/>
      <c r="K194" s="34"/>
      <c r="L194" s="34"/>
      <c r="M194" s="34"/>
      <c r="N194" s="33">
        <v>1</v>
      </c>
      <c r="O194" s="33">
        <v>93.085999999999999</v>
      </c>
      <c r="P194" s="33">
        <v>88</v>
      </c>
      <c r="Q194" s="33">
        <v>1</v>
      </c>
      <c r="R194" s="33">
        <v>93.085999999999999</v>
      </c>
      <c r="S194" s="33">
        <v>88</v>
      </c>
    </row>
    <row r="195" spans="4:19" x14ac:dyDescent="0.25">
      <c r="D195" s="32" t="s">
        <v>185</v>
      </c>
      <c r="E195" s="33">
        <v>1</v>
      </c>
      <c r="F195" s="33">
        <v>21.4</v>
      </c>
      <c r="G195" s="33">
        <v>542.4</v>
      </c>
      <c r="H195" s="33">
        <v>2</v>
      </c>
      <c r="I195" s="33">
        <v>39.549999999999997</v>
      </c>
      <c r="J195" s="33">
        <v>1958.77</v>
      </c>
      <c r="K195" s="33">
        <v>1337</v>
      </c>
      <c r="L195" s="33">
        <v>27570.983</v>
      </c>
      <c r="M195" s="33">
        <v>666086.05000000005</v>
      </c>
      <c r="N195" s="33">
        <v>1367</v>
      </c>
      <c r="O195" s="33">
        <v>28297.478999999999</v>
      </c>
      <c r="P195" s="33">
        <v>573687.35</v>
      </c>
      <c r="Q195" s="33">
        <v>2707</v>
      </c>
      <c r="R195" s="33">
        <v>55929.411999999997</v>
      </c>
      <c r="S195" s="33">
        <v>1242274.57</v>
      </c>
    </row>
    <row r="196" spans="4:19" x14ac:dyDescent="0.25">
      <c r="D196" s="32" t="s">
        <v>186</v>
      </c>
      <c r="E196" s="34"/>
      <c r="F196" s="34"/>
      <c r="G196" s="34"/>
      <c r="H196" s="33">
        <v>143</v>
      </c>
      <c r="I196" s="33">
        <v>2225.616</v>
      </c>
      <c r="J196" s="33">
        <v>114773.72</v>
      </c>
      <c r="K196" s="33">
        <v>722</v>
      </c>
      <c r="L196" s="33">
        <v>43548.457999999999</v>
      </c>
      <c r="M196" s="33">
        <v>1082677.79</v>
      </c>
      <c r="N196" s="33">
        <v>1307</v>
      </c>
      <c r="O196" s="33">
        <v>104248.967</v>
      </c>
      <c r="P196" s="33">
        <v>2040294.83</v>
      </c>
      <c r="Q196" s="33">
        <v>2172</v>
      </c>
      <c r="R196" s="33">
        <v>150023.041</v>
      </c>
      <c r="S196" s="33">
        <v>3237746.34</v>
      </c>
    </row>
    <row r="197" spans="4:19" x14ac:dyDescent="0.25">
      <c r="D197" s="32" t="s">
        <v>187</v>
      </c>
      <c r="E197" s="34"/>
      <c r="F197" s="34"/>
      <c r="G197" s="34"/>
      <c r="H197" s="33">
        <v>83</v>
      </c>
      <c r="I197" s="33">
        <v>1451.537</v>
      </c>
      <c r="J197" s="33">
        <v>61074.79</v>
      </c>
      <c r="K197" s="33">
        <v>4</v>
      </c>
      <c r="L197" s="33">
        <v>55.228999999999999</v>
      </c>
      <c r="M197" s="33">
        <v>1787.65</v>
      </c>
      <c r="N197" s="33">
        <v>67</v>
      </c>
      <c r="O197" s="33">
        <v>1232.184</v>
      </c>
      <c r="P197" s="33">
        <v>41891.480000000003</v>
      </c>
      <c r="Q197" s="33">
        <v>154</v>
      </c>
      <c r="R197" s="33">
        <v>2738.95</v>
      </c>
      <c r="S197" s="33">
        <v>104753.92</v>
      </c>
    </row>
    <row r="198" spans="4:19" x14ac:dyDescent="0.25">
      <c r="D198" s="32" t="s">
        <v>188</v>
      </c>
      <c r="E198" s="34"/>
      <c r="F198" s="34"/>
      <c r="G198" s="34"/>
      <c r="H198" s="33">
        <v>9</v>
      </c>
      <c r="I198" s="33">
        <v>324.12799999999999</v>
      </c>
      <c r="J198" s="33">
        <v>12524.1</v>
      </c>
      <c r="K198" s="33">
        <v>477</v>
      </c>
      <c r="L198" s="33">
        <v>23917.767</v>
      </c>
      <c r="M198" s="33">
        <v>615937.69999999995</v>
      </c>
      <c r="N198" s="33">
        <v>390</v>
      </c>
      <c r="O198" s="33">
        <v>25074.579000000002</v>
      </c>
      <c r="P198" s="33">
        <v>480886.09</v>
      </c>
      <c r="Q198" s="33">
        <v>876</v>
      </c>
      <c r="R198" s="33">
        <v>49316.474000000002</v>
      </c>
      <c r="S198" s="33">
        <v>1109347.8899999999</v>
      </c>
    </row>
    <row r="199" spans="4:19" x14ac:dyDescent="0.25">
      <c r="D199" s="32" t="s">
        <v>189</v>
      </c>
      <c r="E199" s="34"/>
      <c r="F199" s="34"/>
      <c r="G199" s="34"/>
      <c r="H199" s="33">
        <v>11</v>
      </c>
      <c r="I199" s="33">
        <v>142.51400000000001</v>
      </c>
      <c r="J199" s="33">
        <v>12980.73</v>
      </c>
      <c r="K199" s="33">
        <v>1</v>
      </c>
      <c r="L199" s="33">
        <v>11.191000000000001</v>
      </c>
      <c r="M199" s="33">
        <v>556.99</v>
      </c>
      <c r="N199" s="33">
        <v>41</v>
      </c>
      <c r="O199" s="33">
        <v>601.91899999999998</v>
      </c>
      <c r="P199" s="33">
        <v>21465.88</v>
      </c>
      <c r="Q199" s="33">
        <v>53</v>
      </c>
      <c r="R199" s="33">
        <v>755.62400000000002</v>
      </c>
      <c r="S199" s="33">
        <v>35003.599999999999</v>
      </c>
    </row>
    <row r="200" spans="4:19" x14ac:dyDescent="0.25">
      <c r="D200" s="32" t="s">
        <v>190</v>
      </c>
      <c r="E200" s="33">
        <v>12</v>
      </c>
      <c r="F200" s="33">
        <v>1008.58</v>
      </c>
      <c r="G200" s="33">
        <v>45736.98</v>
      </c>
      <c r="H200" s="33">
        <v>437</v>
      </c>
      <c r="I200" s="33">
        <v>26578.055</v>
      </c>
      <c r="J200" s="33">
        <v>756213.31</v>
      </c>
      <c r="K200" s="33">
        <v>1539</v>
      </c>
      <c r="L200" s="33">
        <v>122151.611</v>
      </c>
      <c r="M200" s="33">
        <v>2647778.5699999998</v>
      </c>
      <c r="N200" s="33">
        <v>1022</v>
      </c>
      <c r="O200" s="33">
        <v>75333.421000000002</v>
      </c>
      <c r="P200" s="33">
        <v>1266125.46</v>
      </c>
      <c r="Q200" s="33">
        <v>3010</v>
      </c>
      <c r="R200" s="33">
        <v>225071.66699999999</v>
      </c>
      <c r="S200" s="33">
        <v>4715854.32</v>
      </c>
    </row>
    <row r="201" spans="4:19" x14ac:dyDescent="0.25">
      <c r="D201" s="32" t="s">
        <v>191</v>
      </c>
      <c r="E201" s="33">
        <v>6</v>
      </c>
      <c r="F201" s="33">
        <v>420</v>
      </c>
      <c r="G201" s="33">
        <v>35759.42</v>
      </c>
      <c r="H201" s="33">
        <v>226</v>
      </c>
      <c r="I201" s="33">
        <v>19852.286</v>
      </c>
      <c r="J201" s="33">
        <v>432457.46</v>
      </c>
      <c r="K201" s="33">
        <v>87</v>
      </c>
      <c r="L201" s="33">
        <v>5614.3810000000003</v>
      </c>
      <c r="M201" s="33">
        <v>146625.9</v>
      </c>
      <c r="N201" s="33">
        <v>32</v>
      </c>
      <c r="O201" s="33">
        <v>1818.45</v>
      </c>
      <c r="P201" s="33">
        <v>57579.06</v>
      </c>
      <c r="Q201" s="33">
        <v>351</v>
      </c>
      <c r="R201" s="33">
        <v>27705.116999999998</v>
      </c>
      <c r="S201" s="33">
        <v>672421.84</v>
      </c>
    </row>
    <row r="202" spans="4:19" x14ac:dyDescent="0.25">
      <c r="D202" s="32" t="s">
        <v>192</v>
      </c>
      <c r="E202" s="33">
        <v>7</v>
      </c>
      <c r="F202" s="33">
        <v>60.085000000000001</v>
      </c>
      <c r="G202" s="33">
        <v>3768.21</v>
      </c>
      <c r="H202" s="33">
        <v>472</v>
      </c>
      <c r="I202" s="33">
        <v>4416.7960000000003</v>
      </c>
      <c r="J202" s="33">
        <v>464526.97</v>
      </c>
      <c r="K202" s="33">
        <v>2133</v>
      </c>
      <c r="L202" s="33">
        <v>39897.786999999997</v>
      </c>
      <c r="M202" s="33">
        <v>460976.55</v>
      </c>
      <c r="N202" s="33">
        <v>525</v>
      </c>
      <c r="O202" s="33">
        <v>4771.43</v>
      </c>
      <c r="P202" s="33">
        <v>401714.14</v>
      </c>
      <c r="Q202" s="33">
        <v>3137</v>
      </c>
      <c r="R202" s="33">
        <v>49146.097999999998</v>
      </c>
      <c r="S202" s="33">
        <v>1330985.8700000001</v>
      </c>
    </row>
    <row r="203" spans="4:19" x14ac:dyDescent="0.25">
      <c r="D203" s="32" t="s">
        <v>193</v>
      </c>
      <c r="E203" s="33">
        <v>7</v>
      </c>
      <c r="F203" s="33">
        <v>60.085000000000001</v>
      </c>
      <c r="G203" s="33">
        <v>3768.21</v>
      </c>
      <c r="H203" s="33">
        <v>132</v>
      </c>
      <c r="I203" s="33">
        <v>1022.385</v>
      </c>
      <c r="J203" s="33">
        <v>155261.51999999999</v>
      </c>
      <c r="K203" s="33">
        <v>135</v>
      </c>
      <c r="L203" s="33">
        <v>2476.2649999999999</v>
      </c>
      <c r="M203" s="33">
        <v>42196.959999999999</v>
      </c>
      <c r="N203" s="33">
        <v>321</v>
      </c>
      <c r="O203" s="33">
        <v>2500.377</v>
      </c>
      <c r="P203" s="33">
        <v>244304.28</v>
      </c>
      <c r="Q203" s="33">
        <v>595</v>
      </c>
      <c r="R203" s="33">
        <v>6059.1120000000001</v>
      </c>
      <c r="S203" s="33">
        <v>445530.97</v>
      </c>
    </row>
    <row r="204" spans="4:19" x14ac:dyDescent="0.25">
      <c r="D204" s="32" t="s">
        <v>194</v>
      </c>
      <c r="E204" s="34"/>
      <c r="F204" s="34"/>
      <c r="G204" s="34"/>
      <c r="H204" s="34"/>
      <c r="I204" s="34"/>
      <c r="J204" s="34"/>
      <c r="K204" s="34"/>
      <c r="L204" s="34"/>
      <c r="M204" s="34"/>
      <c r="N204" s="33">
        <v>5</v>
      </c>
      <c r="O204" s="33">
        <v>28.042000000000002</v>
      </c>
      <c r="P204" s="33">
        <v>2416.04</v>
      </c>
      <c r="Q204" s="33">
        <v>5</v>
      </c>
      <c r="R204" s="33">
        <v>28.042000000000002</v>
      </c>
      <c r="S204" s="33">
        <v>2416.04</v>
      </c>
    </row>
    <row r="205" spans="4:19" x14ac:dyDescent="0.25">
      <c r="D205" s="32" t="s">
        <v>195</v>
      </c>
      <c r="E205" s="34"/>
      <c r="F205" s="34"/>
      <c r="G205" s="34"/>
      <c r="H205" s="33">
        <v>237</v>
      </c>
      <c r="I205" s="33">
        <v>2506.067</v>
      </c>
      <c r="J205" s="33">
        <v>187546.51</v>
      </c>
      <c r="K205" s="33">
        <v>49</v>
      </c>
      <c r="L205" s="33">
        <v>276.88</v>
      </c>
      <c r="M205" s="33">
        <v>19819.560000000001</v>
      </c>
      <c r="N205" s="33">
        <v>125</v>
      </c>
      <c r="O205" s="33">
        <v>1491.6010000000001</v>
      </c>
      <c r="P205" s="33">
        <v>102033.38</v>
      </c>
      <c r="Q205" s="33">
        <v>411</v>
      </c>
      <c r="R205" s="33">
        <v>4274.5479999999998</v>
      </c>
      <c r="S205" s="33">
        <v>309399.45</v>
      </c>
    </row>
    <row r="206" spans="4:19" x14ac:dyDescent="0.25">
      <c r="D206" s="32" t="s">
        <v>196</v>
      </c>
      <c r="E206" s="34"/>
      <c r="F206" s="34"/>
      <c r="G206" s="34"/>
      <c r="H206" s="33">
        <v>103</v>
      </c>
      <c r="I206" s="33">
        <v>888.34400000000005</v>
      </c>
      <c r="J206" s="33">
        <v>121718.94</v>
      </c>
      <c r="K206" s="34"/>
      <c r="L206" s="34"/>
      <c r="M206" s="34"/>
      <c r="N206" s="33">
        <v>74</v>
      </c>
      <c r="O206" s="33">
        <v>751.41</v>
      </c>
      <c r="P206" s="33">
        <v>53067.83</v>
      </c>
      <c r="Q206" s="33">
        <v>177</v>
      </c>
      <c r="R206" s="33">
        <v>1639.7539999999999</v>
      </c>
      <c r="S206" s="33">
        <v>174786.77</v>
      </c>
    </row>
    <row r="207" spans="4:19" x14ac:dyDescent="0.25">
      <c r="D207" s="32" t="s">
        <v>197</v>
      </c>
      <c r="E207" s="33">
        <v>228</v>
      </c>
      <c r="F207" s="33">
        <v>14884.432000000001</v>
      </c>
      <c r="G207" s="33">
        <v>607628.91</v>
      </c>
      <c r="H207" s="33">
        <v>3418</v>
      </c>
      <c r="I207" s="33">
        <v>83938.375</v>
      </c>
      <c r="J207" s="33">
        <v>3595055.72</v>
      </c>
      <c r="K207" s="33">
        <v>13419</v>
      </c>
      <c r="L207" s="33">
        <v>911774.98800000001</v>
      </c>
      <c r="M207" s="33">
        <v>24118823.140000001</v>
      </c>
      <c r="N207" s="33">
        <v>9546</v>
      </c>
      <c r="O207" s="33">
        <v>650999.77500000002</v>
      </c>
      <c r="P207" s="33">
        <v>13488145.27</v>
      </c>
      <c r="Q207" s="33">
        <v>26611</v>
      </c>
      <c r="R207" s="33">
        <v>1661597.57</v>
      </c>
      <c r="S207" s="33">
        <v>41809653.039999999</v>
      </c>
    </row>
    <row r="208" spans="4:19" x14ac:dyDescent="0.25">
      <c r="D208" s="32" t="s">
        <v>198</v>
      </c>
      <c r="E208" s="33">
        <v>18</v>
      </c>
      <c r="F208" s="33">
        <v>1616.8969999999999</v>
      </c>
      <c r="G208" s="33">
        <v>15680.94</v>
      </c>
      <c r="H208" s="33">
        <v>52</v>
      </c>
      <c r="I208" s="33">
        <v>4070.748</v>
      </c>
      <c r="J208" s="33">
        <v>181189.81</v>
      </c>
      <c r="K208" s="33">
        <v>2088</v>
      </c>
      <c r="L208" s="33">
        <v>192894.97200000001</v>
      </c>
      <c r="M208" s="33">
        <v>3954270.05</v>
      </c>
      <c r="N208" s="33">
        <v>3239</v>
      </c>
      <c r="O208" s="33">
        <v>296249.62400000001</v>
      </c>
      <c r="P208" s="33">
        <v>6116894.7599999998</v>
      </c>
      <c r="Q208" s="33">
        <v>5397</v>
      </c>
      <c r="R208" s="33">
        <v>494832.24099999998</v>
      </c>
      <c r="S208" s="33">
        <v>10268035.560000001</v>
      </c>
    </row>
    <row r="209" spans="4:19" x14ac:dyDescent="0.25">
      <c r="D209" s="32" t="s">
        <v>199</v>
      </c>
      <c r="E209" s="33">
        <v>15</v>
      </c>
      <c r="F209" s="33">
        <v>1419.587</v>
      </c>
      <c r="G209" s="33">
        <v>10372.17</v>
      </c>
      <c r="H209" s="33">
        <v>49</v>
      </c>
      <c r="I209" s="33">
        <v>3996.5479999999998</v>
      </c>
      <c r="J209" s="33">
        <v>170178.51</v>
      </c>
      <c r="K209" s="33">
        <v>2079</v>
      </c>
      <c r="L209" s="33">
        <v>192144.709</v>
      </c>
      <c r="M209" s="33">
        <v>3930193.4</v>
      </c>
      <c r="N209" s="33">
        <v>3022</v>
      </c>
      <c r="O209" s="33">
        <v>276070.913</v>
      </c>
      <c r="P209" s="33">
        <v>5718997.2999999998</v>
      </c>
      <c r="Q209" s="33">
        <v>5165</v>
      </c>
      <c r="R209" s="33">
        <v>473631.75699999998</v>
      </c>
      <c r="S209" s="33">
        <v>9829741.3800000008</v>
      </c>
    </row>
    <row r="210" spans="4:19" x14ac:dyDescent="0.25">
      <c r="D210" s="32" t="s">
        <v>200</v>
      </c>
      <c r="E210" s="33">
        <v>167</v>
      </c>
      <c r="F210" s="33">
        <v>10202.85</v>
      </c>
      <c r="G210" s="33">
        <v>481818.47</v>
      </c>
      <c r="H210" s="33">
        <v>1612</v>
      </c>
      <c r="I210" s="33">
        <v>55048.252999999997</v>
      </c>
      <c r="J210" s="33">
        <v>1706567.01</v>
      </c>
      <c r="K210" s="33">
        <v>7463</v>
      </c>
      <c r="L210" s="33">
        <v>458098.80200000003</v>
      </c>
      <c r="M210" s="33">
        <v>11916500.470000001</v>
      </c>
      <c r="N210" s="33">
        <v>3899</v>
      </c>
      <c r="O210" s="33">
        <v>276925.755</v>
      </c>
      <c r="P210" s="33">
        <v>5172876.57</v>
      </c>
      <c r="Q210" s="33">
        <v>13141</v>
      </c>
      <c r="R210" s="33">
        <v>800275.66</v>
      </c>
      <c r="S210" s="33">
        <v>19277762.52</v>
      </c>
    </row>
    <row r="211" spans="4:19" x14ac:dyDescent="0.25">
      <c r="D211" s="32" t="s">
        <v>201</v>
      </c>
      <c r="E211" s="33">
        <v>1</v>
      </c>
      <c r="F211" s="33">
        <v>88.867000000000004</v>
      </c>
      <c r="G211" s="33">
        <v>2444.1799999999998</v>
      </c>
      <c r="H211" s="33">
        <v>2</v>
      </c>
      <c r="I211" s="33">
        <v>78.790999999999997</v>
      </c>
      <c r="J211" s="33">
        <v>2389.1799999999998</v>
      </c>
      <c r="K211" s="33">
        <v>2454</v>
      </c>
      <c r="L211" s="33">
        <v>130387.303</v>
      </c>
      <c r="M211" s="33">
        <v>3442377.46</v>
      </c>
      <c r="N211" s="33">
        <v>2055</v>
      </c>
      <c r="O211" s="33">
        <v>156535.209</v>
      </c>
      <c r="P211" s="33">
        <v>3019373.18</v>
      </c>
      <c r="Q211" s="33">
        <v>4512</v>
      </c>
      <c r="R211" s="33">
        <v>287090.17</v>
      </c>
      <c r="S211" s="33">
        <v>6466584</v>
      </c>
    </row>
    <row r="212" spans="4:19" x14ac:dyDescent="0.25">
      <c r="D212" s="32" t="s">
        <v>202</v>
      </c>
      <c r="E212" s="34"/>
      <c r="F212" s="34"/>
      <c r="G212" s="34"/>
      <c r="H212" s="33">
        <v>11</v>
      </c>
      <c r="I212" s="33">
        <v>290.77199999999999</v>
      </c>
      <c r="J212" s="33">
        <v>9986.19</v>
      </c>
      <c r="K212" s="33">
        <v>474</v>
      </c>
      <c r="L212" s="33">
        <v>43516.656000000003</v>
      </c>
      <c r="M212" s="33">
        <v>1012307.96</v>
      </c>
      <c r="N212" s="33">
        <v>560</v>
      </c>
      <c r="O212" s="33">
        <v>48595.487999999998</v>
      </c>
      <c r="P212" s="33">
        <v>705808.25</v>
      </c>
      <c r="Q212" s="33">
        <v>1045</v>
      </c>
      <c r="R212" s="33">
        <v>92402.915999999997</v>
      </c>
      <c r="S212" s="33">
        <v>1728102.3999999999</v>
      </c>
    </row>
    <row r="213" spans="4:19" x14ac:dyDescent="0.25">
      <c r="D213" s="32" t="s">
        <v>203</v>
      </c>
      <c r="E213" s="33">
        <v>90</v>
      </c>
      <c r="F213" s="33">
        <v>8614.0139999999992</v>
      </c>
      <c r="G213" s="33">
        <v>442786.83</v>
      </c>
      <c r="H213" s="33">
        <v>417</v>
      </c>
      <c r="I213" s="33">
        <v>35111.411999999997</v>
      </c>
      <c r="J213" s="33">
        <v>808094.57</v>
      </c>
      <c r="K213" s="33">
        <v>2970</v>
      </c>
      <c r="L213" s="33">
        <v>252058.75</v>
      </c>
      <c r="M213" s="33">
        <v>6970488.1100000003</v>
      </c>
      <c r="N213" s="33">
        <v>667</v>
      </c>
      <c r="O213" s="33">
        <v>53959.267999999996</v>
      </c>
      <c r="P213" s="33">
        <v>1055118.1100000001</v>
      </c>
      <c r="Q213" s="33">
        <v>4144</v>
      </c>
      <c r="R213" s="33">
        <v>349743.44400000002</v>
      </c>
      <c r="S213" s="33">
        <v>9276487.6199999992</v>
      </c>
    </row>
    <row r="214" spans="4:19" x14ac:dyDescent="0.25">
      <c r="D214" s="32" t="s">
        <v>204</v>
      </c>
      <c r="E214" s="34"/>
      <c r="F214" s="34"/>
      <c r="G214" s="34"/>
      <c r="H214" s="33">
        <v>13</v>
      </c>
      <c r="I214" s="33">
        <v>104.714</v>
      </c>
      <c r="J214" s="33">
        <v>16409.060000000001</v>
      </c>
      <c r="K214" s="33">
        <v>35</v>
      </c>
      <c r="L214" s="33">
        <v>727.178</v>
      </c>
      <c r="M214" s="33">
        <v>17445.509999999998</v>
      </c>
      <c r="N214" s="33">
        <v>197</v>
      </c>
      <c r="O214" s="33">
        <v>9823.6190000000006</v>
      </c>
      <c r="P214" s="33">
        <v>180655.64</v>
      </c>
      <c r="Q214" s="33">
        <v>245</v>
      </c>
      <c r="R214" s="33">
        <v>10655.511</v>
      </c>
      <c r="S214" s="33">
        <v>214510.21</v>
      </c>
    </row>
    <row r="215" spans="4:19" x14ac:dyDescent="0.25">
      <c r="D215" s="32" t="s">
        <v>205</v>
      </c>
      <c r="E215" s="33">
        <v>15</v>
      </c>
      <c r="F215" s="33">
        <v>302.69200000000001</v>
      </c>
      <c r="G215" s="33">
        <v>5300.14</v>
      </c>
      <c r="H215" s="33">
        <v>61</v>
      </c>
      <c r="I215" s="33">
        <v>1168.6790000000001</v>
      </c>
      <c r="J215" s="33">
        <v>38546.57</v>
      </c>
      <c r="K215" s="33">
        <v>433</v>
      </c>
      <c r="L215" s="33">
        <v>8867.2849999999999</v>
      </c>
      <c r="M215" s="33">
        <v>131994.28</v>
      </c>
      <c r="N215" s="33">
        <v>134</v>
      </c>
      <c r="O215" s="33">
        <v>2821.672</v>
      </c>
      <c r="P215" s="33">
        <v>70283.789999999994</v>
      </c>
      <c r="Q215" s="33">
        <v>643</v>
      </c>
      <c r="R215" s="33">
        <v>13160.328</v>
      </c>
      <c r="S215" s="33">
        <v>246124.78</v>
      </c>
    </row>
    <row r="216" spans="4:19" x14ac:dyDescent="0.25">
      <c r="D216" s="32" t="s">
        <v>206</v>
      </c>
      <c r="E216" s="34"/>
      <c r="F216" s="34"/>
      <c r="G216" s="34"/>
      <c r="H216" s="33">
        <v>472</v>
      </c>
      <c r="I216" s="33">
        <v>5500.77</v>
      </c>
      <c r="J216" s="33">
        <v>447100.72</v>
      </c>
      <c r="K216" s="34"/>
      <c r="L216" s="34"/>
      <c r="M216" s="34"/>
      <c r="N216" s="33">
        <v>3</v>
      </c>
      <c r="O216" s="33">
        <v>47.506999999999998</v>
      </c>
      <c r="P216" s="33">
        <v>1613.9</v>
      </c>
      <c r="Q216" s="33">
        <v>475</v>
      </c>
      <c r="R216" s="33">
        <v>5548.277</v>
      </c>
      <c r="S216" s="33">
        <v>448714.62</v>
      </c>
    </row>
    <row r="217" spans="4:19" x14ac:dyDescent="0.25">
      <c r="D217" s="32" t="s">
        <v>207</v>
      </c>
      <c r="E217" s="33">
        <v>30</v>
      </c>
      <c r="F217" s="33">
        <v>2808.2710000000002</v>
      </c>
      <c r="G217" s="33">
        <v>103317.49</v>
      </c>
      <c r="H217" s="33">
        <v>56</v>
      </c>
      <c r="I217" s="33">
        <v>1160.7950000000001</v>
      </c>
      <c r="J217" s="33">
        <v>64771.24</v>
      </c>
      <c r="K217" s="33">
        <v>3499</v>
      </c>
      <c r="L217" s="33">
        <v>254498.323</v>
      </c>
      <c r="M217" s="33">
        <v>8122951.4699999997</v>
      </c>
      <c r="N217" s="33">
        <v>741</v>
      </c>
      <c r="O217" s="33">
        <v>57421.345999999998</v>
      </c>
      <c r="P217" s="33">
        <v>1340184.73</v>
      </c>
      <c r="Q217" s="33">
        <v>4326</v>
      </c>
      <c r="R217" s="33">
        <v>315888.73499999999</v>
      </c>
      <c r="S217" s="33">
        <v>9631224.9299999997</v>
      </c>
    </row>
    <row r="218" spans="4:19" x14ac:dyDescent="0.25">
      <c r="D218" s="32" t="s">
        <v>208</v>
      </c>
      <c r="E218" s="33">
        <v>13</v>
      </c>
      <c r="F218" s="33">
        <v>256.32799999999997</v>
      </c>
      <c r="G218" s="33">
        <v>6812.14</v>
      </c>
      <c r="H218" s="33">
        <v>1154</v>
      </c>
      <c r="I218" s="33">
        <v>19331.224999999999</v>
      </c>
      <c r="J218" s="33">
        <v>1036714.8</v>
      </c>
      <c r="K218" s="33">
        <v>88</v>
      </c>
      <c r="L218" s="33">
        <v>1615.202</v>
      </c>
      <c r="M218" s="33">
        <v>36431.69</v>
      </c>
      <c r="N218" s="33">
        <v>266</v>
      </c>
      <c r="O218" s="33">
        <v>3945.4259999999999</v>
      </c>
      <c r="P218" s="33">
        <v>167949.69</v>
      </c>
      <c r="Q218" s="33">
        <v>1521</v>
      </c>
      <c r="R218" s="33">
        <v>25148.181</v>
      </c>
      <c r="S218" s="33">
        <v>1247908.32</v>
      </c>
    </row>
    <row r="219" spans="4:19" x14ac:dyDescent="0.25">
      <c r="D219" s="32" t="s">
        <v>209</v>
      </c>
      <c r="E219" s="34"/>
      <c r="F219" s="34"/>
      <c r="G219" s="34"/>
      <c r="H219" s="33">
        <v>37</v>
      </c>
      <c r="I219" s="33">
        <v>631.06299999999999</v>
      </c>
      <c r="J219" s="33">
        <v>25887.8</v>
      </c>
      <c r="K219" s="33">
        <v>1</v>
      </c>
      <c r="L219" s="33">
        <v>8.8070000000000004</v>
      </c>
      <c r="M219" s="33">
        <v>306.66000000000003</v>
      </c>
      <c r="N219" s="33">
        <v>38</v>
      </c>
      <c r="O219" s="33">
        <v>521.57299999999998</v>
      </c>
      <c r="P219" s="33">
        <v>33979.64</v>
      </c>
      <c r="Q219" s="33">
        <v>76</v>
      </c>
      <c r="R219" s="33">
        <v>1161.443</v>
      </c>
      <c r="S219" s="33">
        <v>60174.1</v>
      </c>
    </row>
    <row r="220" spans="4:19" x14ac:dyDescent="0.25">
      <c r="D220" s="32" t="s">
        <v>210</v>
      </c>
      <c r="E220" s="34"/>
      <c r="F220" s="34"/>
      <c r="G220" s="34"/>
      <c r="H220" s="33">
        <v>171</v>
      </c>
      <c r="I220" s="33">
        <v>1455.377</v>
      </c>
      <c r="J220" s="33">
        <v>160273.46</v>
      </c>
      <c r="K220" s="33">
        <v>3</v>
      </c>
      <c r="L220" s="33">
        <v>40.630000000000003</v>
      </c>
      <c r="M220" s="33">
        <v>1643.81</v>
      </c>
      <c r="N220" s="33">
        <v>77</v>
      </c>
      <c r="O220" s="33">
        <v>858.71400000000006</v>
      </c>
      <c r="P220" s="33">
        <v>49586.06</v>
      </c>
      <c r="Q220" s="33">
        <v>251</v>
      </c>
      <c r="R220" s="33">
        <v>2354.721</v>
      </c>
      <c r="S220" s="33">
        <v>211503.33</v>
      </c>
    </row>
    <row r="221" spans="4:19" x14ac:dyDescent="0.25">
      <c r="D221" s="32" t="s">
        <v>211</v>
      </c>
      <c r="E221" s="34"/>
      <c r="F221" s="34"/>
      <c r="G221" s="34"/>
      <c r="H221" s="33">
        <v>373</v>
      </c>
      <c r="I221" s="33">
        <v>2871.9769999999999</v>
      </c>
      <c r="J221" s="33">
        <v>445539.2</v>
      </c>
      <c r="K221" s="33">
        <v>278</v>
      </c>
      <c r="L221" s="33">
        <v>4627.0590000000002</v>
      </c>
      <c r="M221" s="33">
        <v>87025.65</v>
      </c>
      <c r="N221" s="33">
        <v>1324</v>
      </c>
      <c r="O221" s="33">
        <v>15598.91</v>
      </c>
      <c r="P221" s="33">
        <v>640653.46</v>
      </c>
      <c r="Q221" s="33">
        <v>1975</v>
      </c>
      <c r="R221" s="33">
        <v>23097.946</v>
      </c>
      <c r="S221" s="33">
        <v>1173218.31</v>
      </c>
    </row>
    <row r="222" spans="4:19" x14ac:dyDescent="0.25">
      <c r="D222" s="32" t="s">
        <v>212</v>
      </c>
      <c r="E222" s="34"/>
      <c r="F222" s="34"/>
      <c r="G222" s="34"/>
      <c r="H222" s="33">
        <v>373</v>
      </c>
      <c r="I222" s="33">
        <v>2871.9769999999999</v>
      </c>
      <c r="J222" s="33">
        <v>445539.2</v>
      </c>
      <c r="K222" s="33">
        <v>278</v>
      </c>
      <c r="L222" s="33">
        <v>4627.0590000000002</v>
      </c>
      <c r="M222" s="33">
        <v>87025.65</v>
      </c>
      <c r="N222" s="33">
        <v>1324</v>
      </c>
      <c r="O222" s="33">
        <v>15598.91</v>
      </c>
      <c r="P222" s="33">
        <v>640653.46</v>
      </c>
      <c r="Q222" s="33">
        <v>1975</v>
      </c>
      <c r="R222" s="33">
        <v>23097.946</v>
      </c>
      <c r="S222" s="33">
        <v>1173218.31</v>
      </c>
    </row>
    <row r="223" spans="4:19" x14ac:dyDescent="0.25">
      <c r="D223" s="32" t="s">
        <v>213</v>
      </c>
      <c r="E223" s="34"/>
      <c r="F223" s="34"/>
      <c r="G223" s="34"/>
      <c r="H223" s="33">
        <v>4</v>
      </c>
      <c r="I223" s="33">
        <v>27.843</v>
      </c>
      <c r="J223" s="33">
        <v>4747.76</v>
      </c>
      <c r="K223" s="34"/>
      <c r="L223" s="34"/>
      <c r="M223" s="34"/>
      <c r="N223" s="33">
        <v>3</v>
      </c>
      <c r="O223" s="33">
        <v>49.238</v>
      </c>
      <c r="P223" s="33">
        <v>3657.99</v>
      </c>
      <c r="Q223" s="33">
        <v>7</v>
      </c>
      <c r="R223" s="33">
        <v>77.081000000000003</v>
      </c>
      <c r="S223" s="33">
        <v>8405.75</v>
      </c>
    </row>
    <row r="224" spans="4:19" x14ac:dyDescent="0.25">
      <c r="D224" s="32" t="s">
        <v>214</v>
      </c>
      <c r="E224" s="34"/>
      <c r="F224" s="34"/>
      <c r="G224" s="34"/>
      <c r="H224" s="33">
        <v>36</v>
      </c>
      <c r="I224" s="33">
        <v>555.22699999999998</v>
      </c>
      <c r="J224" s="33">
        <v>27561.07</v>
      </c>
      <c r="K224" s="33">
        <v>57</v>
      </c>
      <c r="L224" s="33">
        <v>1143.451</v>
      </c>
      <c r="M224" s="33">
        <v>19714.66</v>
      </c>
      <c r="N224" s="33">
        <v>115</v>
      </c>
      <c r="O224" s="33">
        <v>1340.751</v>
      </c>
      <c r="P224" s="33">
        <v>105281.86</v>
      </c>
      <c r="Q224" s="33">
        <v>208</v>
      </c>
      <c r="R224" s="33">
        <v>3039.4290000000001</v>
      </c>
      <c r="S224" s="33">
        <v>152557.59</v>
      </c>
    </row>
    <row r="225" spans="4:19" x14ac:dyDescent="0.25">
      <c r="D225" s="32" t="s">
        <v>215</v>
      </c>
      <c r="E225" s="34"/>
      <c r="F225" s="34"/>
      <c r="G225" s="34"/>
      <c r="H225" s="34"/>
      <c r="I225" s="34"/>
      <c r="J225" s="34"/>
      <c r="K225" s="34"/>
      <c r="L225" s="34"/>
      <c r="M225" s="34"/>
      <c r="N225" s="33">
        <v>0</v>
      </c>
      <c r="O225" s="33">
        <v>0</v>
      </c>
      <c r="P225" s="33">
        <v>0</v>
      </c>
      <c r="Q225" s="33">
        <v>0</v>
      </c>
      <c r="R225" s="33">
        <v>0</v>
      </c>
      <c r="S225" s="33">
        <v>0</v>
      </c>
    </row>
    <row r="226" spans="4:19" x14ac:dyDescent="0.25">
      <c r="D226" s="32" t="s">
        <v>216</v>
      </c>
      <c r="E226" s="34"/>
      <c r="F226" s="34"/>
      <c r="G226" s="34"/>
      <c r="H226" s="33">
        <v>10</v>
      </c>
      <c r="I226" s="33">
        <v>184.13800000000001</v>
      </c>
      <c r="J226" s="33">
        <v>11296.11</v>
      </c>
      <c r="K226" s="33">
        <v>1</v>
      </c>
      <c r="L226" s="33">
        <v>21.295999999999999</v>
      </c>
      <c r="M226" s="33">
        <v>288.08999999999997</v>
      </c>
      <c r="N226" s="33">
        <v>1</v>
      </c>
      <c r="O226" s="33">
        <v>16.222999999999999</v>
      </c>
      <c r="P226" s="33">
        <v>1143.55</v>
      </c>
      <c r="Q226" s="33">
        <v>12</v>
      </c>
      <c r="R226" s="33">
        <v>221.65700000000001</v>
      </c>
      <c r="S226" s="33">
        <v>12727.75</v>
      </c>
    </row>
    <row r="227" spans="4:19" x14ac:dyDescent="0.25">
      <c r="D227" s="32" t="s">
        <v>217</v>
      </c>
      <c r="E227" s="34"/>
      <c r="F227" s="34"/>
      <c r="G227" s="34"/>
      <c r="H227" s="33">
        <v>2</v>
      </c>
      <c r="I227" s="33">
        <v>20.838000000000001</v>
      </c>
      <c r="J227" s="33">
        <v>1575.43</v>
      </c>
      <c r="K227" s="33">
        <v>14</v>
      </c>
      <c r="L227" s="33">
        <v>201.04599999999999</v>
      </c>
      <c r="M227" s="33">
        <v>8285.48</v>
      </c>
      <c r="N227" s="33">
        <v>27</v>
      </c>
      <c r="O227" s="33">
        <v>373.22800000000001</v>
      </c>
      <c r="P227" s="33">
        <v>29021.26</v>
      </c>
      <c r="Q227" s="33">
        <v>43</v>
      </c>
      <c r="R227" s="33">
        <v>595.11199999999997</v>
      </c>
      <c r="S227" s="33">
        <v>38882.17</v>
      </c>
    </row>
    <row r="228" spans="4:19" x14ac:dyDescent="0.25">
      <c r="D228" s="32" t="s">
        <v>218</v>
      </c>
      <c r="E228" s="34"/>
      <c r="F228" s="34"/>
      <c r="G228" s="34"/>
      <c r="H228" s="33">
        <v>19</v>
      </c>
      <c r="I228" s="33">
        <v>245.34200000000001</v>
      </c>
      <c r="J228" s="33">
        <v>11612.5</v>
      </c>
      <c r="K228" s="34"/>
      <c r="L228" s="34"/>
      <c r="M228" s="34"/>
      <c r="N228" s="33">
        <v>86</v>
      </c>
      <c r="O228" s="33">
        <v>945.95600000000002</v>
      </c>
      <c r="P228" s="33">
        <v>73976.820000000007</v>
      </c>
      <c r="Q228" s="33">
        <v>105</v>
      </c>
      <c r="R228" s="33">
        <v>1191.298</v>
      </c>
      <c r="S228" s="33">
        <v>85589.32</v>
      </c>
    </row>
    <row r="229" spans="4:19" x14ac:dyDescent="0.25">
      <c r="D229" s="32" t="s">
        <v>219</v>
      </c>
      <c r="E229" s="34"/>
      <c r="F229" s="34"/>
      <c r="G229" s="34"/>
      <c r="H229" s="34"/>
      <c r="I229" s="34"/>
      <c r="J229" s="34"/>
      <c r="K229" s="34"/>
      <c r="L229" s="34"/>
      <c r="M229" s="34"/>
      <c r="N229" s="33">
        <v>1</v>
      </c>
      <c r="O229" s="33">
        <v>5.3440000000000003</v>
      </c>
      <c r="P229" s="33">
        <v>1140.23</v>
      </c>
      <c r="Q229" s="33">
        <v>1</v>
      </c>
      <c r="R229" s="33">
        <v>5.3440000000000003</v>
      </c>
      <c r="S229" s="33">
        <v>1140.23</v>
      </c>
    </row>
    <row r="230" spans="4:19" x14ac:dyDescent="0.25">
      <c r="D230" s="32" t="s">
        <v>220</v>
      </c>
      <c r="E230" s="34"/>
      <c r="F230" s="34"/>
      <c r="G230" s="34"/>
      <c r="H230" s="33">
        <v>5</v>
      </c>
      <c r="I230" s="33">
        <v>104.90900000000001</v>
      </c>
      <c r="J230" s="33">
        <v>3077.03</v>
      </c>
      <c r="K230" s="33">
        <v>42</v>
      </c>
      <c r="L230" s="33">
        <v>921.10900000000004</v>
      </c>
      <c r="M230" s="33">
        <v>11141.09</v>
      </c>
      <c r="N230" s="33">
        <v>0</v>
      </c>
      <c r="O230" s="33">
        <v>0</v>
      </c>
      <c r="P230" s="33">
        <v>0</v>
      </c>
      <c r="Q230" s="33">
        <v>47</v>
      </c>
      <c r="R230" s="33">
        <v>1026.018</v>
      </c>
      <c r="S230" s="33">
        <v>14218.12</v>
      </c>
    </row>
    <row r="231" spans="4:19" x14ac:dyDescent="0.25">
      <c r="D231" s="32" t="s">
        <v>221</v>
      </c>
      <c r="E231" s="33">
        <v>6452</v>
      </c>
      <c r="F231" s="33">
        <v>609999.48400000005</v>
      </c>
      <c r="G231" s="33">
        <v>20722617.59</v>
      </c>
      <c r="H231" s="33">
        <v>43573</v>
      </c>
      <c r="I231" s="33">
        <v>3809731.074</v>
      </c>
      <c r="J231" s="33">
        <v>81709754.299999997</v>
      </c>
      <c r="K231" s="33">
        <v>39219</v>
      </c>
      <c r="L231" s="33">
        <v>3428639.355</v>
      </c>
      <c r="M231" s="33">
        <v>88839961.480000004</v>
      </c>
      <c r="N231" s="33">
        <v>73358</v>
      </c>
      <c r="O231" s="33">
        <v>7006912.0060000001</v>
      </c>
      <c r="P231" s="33">
        <v>122289862.91</v>
      </c>
      <c r="Q231" s="33">
        <v>162602</v>
      </c>
      <c r="R231" s="33">
        <v>14855281.919</v>
      </c>
      <c r="S231" s="33">
        <v>313562196.27999997</v>
      </c>
    </row>
    <row r="232" spans="4:19" x14ac:dyDescent="0.25">
      <c r="D232" s="32" t="s">
        <v>222</v>
      </c>
      <c r="E232" s="33">
        <v>5536</v>
      </c>
      <c r="F232" s="33">
        <v>522279.95</v>
      </c>
      <c r="G232" s="33">
        <v>18087403.52</v>
      </c>
      <c r="H232" s="33">
        <v>36496</v>
      </c>
      <c r="I232" s="33">
        <v>3335058.8050000002</v>
      </c>
      <c r="J232" s="33">
        <v>66905202.049999997</v>
      </c>
      <c r="K232" s="33">
        <v>26375</v>
      </c>
      <c r="L232" s="33">
        <v>2367799.1609999998</v>
      </c>
      <c r="M232" s="33">
        <v>64429389.539999999</v>
      </c>
      <c r="N232" s="33">
        <v>50749</v>
      </c>
      <c r="O232" s="33">
        <v>4985898.3899999997</v>
      </c>
      <c r="P232" s="33">
        <v>83649566.939999998</v>
      </c>
      <c r="Q232" s="33">
        <v>119156</v>
      </c>
      <c r="R232" s="33">
        <v>11211036.306</v>
      </c>
      <c r="S232" s="33">
        <v>233071562.05000001</v>
      </c>
    </row>
    <row r="233" spans="4:19" x14ac:dyDescent="0.25">
      <c r="D233" s="32" t="s">
        <v>223</v>
      </c>
      <c r="E233" s="33">
        <v>185</v>
      </c>
      <c r="F233" s="33">
        <v>18485.859</v>
      </c>
      <c r="G233" s="33">
        <v>250849.31</v>
      </c>
      <c r="H233" s="33">
        <v>314</v>
      </c>
      <c r="I233" s="33">
        <v>23278.31</v>
      </c>
      <c r="J233" s="33">
        <v>162489.59</v>
      </c>
      <c r="K233" s="33">
        <v>10063</v>
      </c>
      <c r="L233" s="33">
        <v>985952.28799999994</v>
      </c>
      <c r="M233" s="33">
        <v>20543069.370000001</v>
      </c>
      <c r="N233" s="33">
        <v>26691</v>
      </c>
      <c r="O233" s="33">
        <v>2701796.2230000002</v>
      </c>
      <c r="P233" s="33">
        <v>44741724.700000003</v>
      </c>
      <c r="Q233" s="33">
        <v>37253</v>
      </c>
      <c r="R233" s="33">
        <v>3729512.68</v>
      </c>
      <c r="S233" s="33">
        <v>65698132.969999999</v>
      </c>
    </row>
    <row r="234" spans="4:19" x14ac:dyDescent="0.25">
      <c r="D234" s="32" t="s">
        <v>224</v>
      </c>
      <c r="E234" s="34"/>
      <c r="F234" s="34"/>
      <c r="G234" s="34"/>
      <c r="H234" s="33">
        <v>19</v>
      </c>
      <c r="I234" s="33">
        <v>586.58699999999999</v>
      </c>
      <c r="J234" s="33">
        <v>15256.92</v>
      </c>
      <c r="K234" s="33">
        <v>1040</v>
      </c>
      <c r="L234" s="33">
        <v>102679.41800000001</v>
      </c>
      <c r="M234" s="33">
        <v>2516344.54</v>
      </c>
      <c r="N234" s="33">
        <v>354</v>
      </c>
      <c r="O234" s="33">
        <v>37780.942000000003</v>
      </c>
      <c r="P234" s="33">
        <v>731354.74</v>
      </c>
      <c r="Q234" s="33">
        <v>1413</v>
      </c>
      <c r="R234" s="33">
        <v>141046.94699999999</v>
      </c>
      <c r="S234" s="33">
        <v>3262956.2</v>
      </c>
    </row>
    <row r="235" spans="4:19" x14ac:dyDescent="0.25">
      <c r="D235" s="32" t="s">
        <v>225</v>
      </c>
      <c r="E235" s="33">
        <v>5</v>
      </c>
      <c r="F235" s="33">
        <v>15.239000000000001</v>
      </c>
      <c r="G235" s="33">
        <v>2408.8000000000002</v>
      </c>
      <c r="H235" s="33">
        <v>85</v>
      </c>
      <c r="I235" s="33">
        <v>1086.0709999999999</v>
      </c>
      <c r="J235" s="33">
        <v>53309.96</v>
      </c>
      <c r="K235" s="33">
        <v>103</v>
      </c>
      <c r="L235" s="33">
        <v>3716.8180000000002</v>
      </c>
      <c r="M235" s="33">
        <v>83892.87</v>
      </c>
      <c r="N235" s="33">
        <v>71</v>
      </c>
      <c r="O235" s="33">
        <v>3596.1039999999998</v>
      </c>
      <c r="P235" s="33">
        <v>158014.29</v>
      </c>
      <c r="Q235" s="33">
        <v>264</v>
      </c>
      <c r="R235" s="33">
        <v>8414.232</v>
      </c>
      <c r="S235" s="33">
        <v>297625.92</v>
      </c>
    </row>
    <row r="236" spans="4:19" x14ac:dyDescent="0.25">
      <c r="D236" s="32" t="s">
        <v>226</v>
      </c>
      <c r="E236" s="34"/>
      <c r="F236" s="34"/>
      <c r="G236" s="34"/>
      <c r="H236" s="33">
        <v>53</v>
      </c>
      <c r="I236" s="33">
        <v>1056.7850000000001</v>
      </c>
      <c r="J236" s="33">
        <v>32936.57</v>
      </c>
      <c r="K236" s="33">
        <v>184</v>
      </c>
      <c r="L236" s="33">
        <v>16290.191000000001</v>
      </c>
      <c r="M236" s="33">
        <v>490414.95</v>
      </c>
      <c r="N236" s="33">
        <v>568</v>
      </c>
      <c r="O236" s="33">
        <v>47384.406999999999</v>
      </c>
      <c r="P236" s="33">
        <v>1046609.22</v>
      </c>
      <c r="Q236" s="33">
        <v>805</v>
      </c>
      <c r="R236" s="33">
        <v>64731.383000000002</v>
      </c>
      <c r="S236" s="33">
        <v>1569960.74</v>
      </c>
    </row>
    <row r="237" spans="4:19" x14ac:dyDescent="0.25">
      <c r="D237" s="32" t="s">
        <v>227</v>
      </c>
      <c r="E237" s="34"/>
      <c r="F237" s="34"/>
      <c r="G237" s="34"/>
      <c r="H237" s="33">
        <v>34</v>
      </c>
      <c r="I237" s="33">
        <v>681.95100000000002</v>
      </c>
      <c r="J237" s="33">
        <v>21216.59</v>
      </c>
      <c r="K237" s="33">
        <v>178</v>
      </c>
      <c r="L237" s="33">
        <v>3767.3449999999998</v>
      </c>
      <c r="M237" s="33">
        <v>47125.279999999999</v>
      </c>
      <c r="N237" s="33">
        <v>162</v>
      </c>
      <c r="O237" s="33">
        <v>4638.4030000000002</v>
      </c>
      <c r="P237" s="33">
        <v>84638.92</v>
      </c>
      <c r="Q237" s="33">
        <v>374</v>
      </c>
      <c r="R237" s="33">
        <v>9087.6990000000005</v>
      </c>
      <c r="S237" s="33">
        <v>152980.79</v>
      </c>
    </row>
    <row r="238" spans="4:19" x14ac:dyDescent="0.25">
      <c r="D238" s="32" t="s">
        <v>228</v>
      </c>
      <c r="E238" s="33">
        <v>5179</v>
      </c>
      <c r="F238" s="33">
        <v>487396.07900000003</v>
      </c>
      <c r="G238" s="33">
        <v>17200732.5</v>
      </c>
      <c r="H238" s="33">
        <v>34960</v>
      </c>
      <c r="I238" s="33">
        <v>3276454.9550000001</v>
      </c>
      <c r="J238" s="33">
        <v>66045956.859999999</v>
      </c>
      <c r="K238" s="33">
        <v>5771</v>
      </c>
      <c r="L238" s="33">
        <v>523822.99</v>
      </c>
      <c r="M238" s="33">
        <v>12524584.85</v>
      </c>
      <c r="N238" s="33">
        <v>17376</v>
      </c>
      <c r="O238" s="33">
        <v>1659835.8259999999</v>
      </c>
      <c r="P238" s="33">
        <v>28412578.260000002</v>
      </c>
      <c r="Q238" s="33">
        <v>63286</v>
      </c>
      <c r="R238" s="33">
        <v>5947509.8499999996</v>
      </c>
      <c r="S238" s="33">
        <v>124183852.47</v>
      </c>
    </row>
    <row r="239" spans="4:19" x14ac:dyDescent="0.25">
      <c r="D239" s="32" t="s">
        <v>229</v>
      </c>
      <c r="E239" s="33">
        <v>4651</v>
      </c>
      <c r="F239" s="33">
        <v>436909.46899999998</v>
      </c>
      <c r="G239" s="33">
        <v>15603717.43</v>
      </c>
      <c r="H239" s="33">
        <v>33785</v>
      </c>
      <c r="I239" s="33">
        <v>3170680.7629999998</v>
      </c>
      <c r="J239" s="33">
        <v>62948928</v>
      </c>
      <c r="K239" s="33">
        <v>2850</v>
      </c>
      <c r="L239" s="33">
        <v>256779.82399999999</v>
      </c>
      <c r="M239" s="33">
        <v>6574659.5499999998</v>
      </c>
      <c r="N239" s="33">
        <v>10101</v>
      </c>
      <c r="O239" s="33">
        <v>939894.853</v>
      </c>
      <c r="P239" s="33">
        <v>17507215.100000001</v>
      </c>
      <c r="Q239" s="33">
        <v>51387</v>
      </c>
      <c r="R239" s="33">
        <v>4804264.909</v>
      </c>
      <c r="S239" s="33">
        <v>102634520.08</v>
      </c>
    </row>
    <row r="240" spans="4:19" x14ac:dyDescent="0.25">
      <c r="D240" s="32" t="s">
        <v>230</v>
      </c>
      <c r="E240" s="33">
        <v>167</v>
      </c>
      <c r="F240" s="33">
        <v>16382.772999999999</v>
      </c>
      <c r="G240" s="33">
        <v>633412.91</v>
      </c>
      <c r="H240" s="33">
        <v>409</v>
      </c>
      <c r="I240" s="33">
        <v>19919.904999999999</v>
      </c>
      <c r="J240" s="33">
        <v>431661.58</v>
      </c>
      <c r="K240" s="33">
        <v>9501</v>
      </c>
      <c r="L240" s="33">
        <v>804137.16500000004</v>
      </c>
      <c r="M240" s="33">
        <v>29906386.899999999</v>
      </c>
      <c r="N240" s="33">
        <v>5573</v>
      </c>
      <c r="O240" s="33">
        <v>543917.83400000003</v>
      </c>
      <c r="P240" s="33">
        <v>8215770.8600000003</v>
      </c>
      <c r="Q240" s="33">
        <v>15650</v>
      </c>
      <c r="R240" s="33">
        <v>1384357.6769999999</v>
      </c>
      <c r="S240" s="33">
        <v>39187232.25</v>
      </c>
    </row>
    <row r="241" spans="4:19" x14ac:dyDescent="0.25">
      <c r="D241" s="32" t="s">
        <v>231</v>
      </c>
      <c r="E241" s="33">
        <v>7</v>
      </c>
      <c r="F241" s="33">
        <v>525</v>
      </c>
      <c r="G241" s="33">
        <v>17615.009999999998</v>
      </c>
      <c r="H241" s="33">
        <v>147</v>
      </c>
      <c r="I241" s="33">
        <v>3954.6909999999998</v>
      </c>
      <c r="J241" s="33">
        <v>52345.54</v>
      </c>
      <c r="K241" s="33">
        <v>927</v>
      </c>
      <c r="L241" s="33">
        <v>92018.603000000003</v>
      </c>
      <c r="M241" s="33">
        <v>2000976.93</v>
      </c>
      <c r="N241" s="33">
        <v>2116</v>
      </c>
      <c r="O241" s="33">
        <v>212464.87899999999</v>
      </c>
      <c r="P241" s="33">
        <v>1894718.4</v>
      </c>
      <c r="Q241" s="33">
        <v>3197</v>
      </c>
      <c r="R241" s="33">
        <v>308963.17300000001</v>
      </c>
      <c r="S241" s="33">
        <v>3965655.88</v>
      </c>
    </row>
    <row r="242" spans="4:19" x14ac:dyDescent="0.25">
      <c r="D242" s="32" t="s">
        <v>232</v>
      </c>
      <c r="E242" s="33">
        <v>139</v>
      </c>
      <c r="F242" s="33">
        <v>13332.842000000001</v>
      </c>
      <c r="G242" s="33">
        <v>345523.7</v>
      </c>
      <c r="H242" s="33">
        <v>366</v>
      </c>
      <c r="I242" s="33">
        <v>28724.321</v>
      </c>
      <c r="J242" s="33">
        <v>652886.59</v>
      </c>
      <c r="K242" s="33">
        <v>5440</v>
      </c>
      <c r="L242" s="33">
        <v>487511.16899999999</v>
      </c>
      <c r="M242" s="33">
        <v>12147967.82</v>
      </c>
      <c r="N242" s="33">
        <v>12203</v>
      </c>
      <c r="O242" s="33">
        <v>1110451.513</v>
      </c>
      <c r="P242" s="33">
        <v>17589052.699999999</v>
      </c>
      <c r="Q242" s="33">
        <v>18148</v>
      </c>
      <c r="R242" s="33">
        <v>1640019.845</v>
      </c>
      <c r="S242" s="33">
        <v>30735430.809999999</v>
      </c>
    </row>
    <row r="243" spans="4:19" x14ac:dyDescent="0.25">
      <c r="D243" s="32" t="s">
        <v>233</v>
      </c>
      <c r="E243" s="34"/>
      <c r="F243" s="34"/>
      <c r="G243" s="34"/>
      <c r="H243" s="34"/>
      <c r="I243" s="34"/>
      <c r="J243" s="34"/>
      <c r="K243" s="33">
        <v>56</v>
      </c>
      <c r="L243" s="33">
        <v>4981.5720000000001</v>
      </c>
      <c r="M243" s="33">
        <v>186389.94</v>
      </c>
      <c r="N243" s="33">
        <v>108</v>
      </c>
      <c r="O243" s="33">
        <v>2666.9209999999998</v>
      </c>
      <c r="P243" s="33">
        <v>50859.519999999997</v>
      </c>
      <c r="Q243" s="33">
        <v>164</v>
      </c>
      <c r="R243" s="33">
        <v>7648.4930000000004</v>
      </c>
      <c r="S243" s="33">
        <v>237249.46</v>
      </c>
    </row>
    <row r="244" spans="4:19" x14ac:dyDescent="0.25">
      <c r="D244" s="32" t="s">
        <v>234</v>
      </c>
      <c r="E244" s="33">
        <v>2</v>
      </c>
      <c r="F244" s="33">
        <v>6.532</v>
      </c>
      <c r="G244" s="33">
        <v>1037.3900000000001</v>
      </c>
      <c r="H244" s="34"/>
      <c r="I244" s="34"/>
      <c r="J244" s="34"/>
      <c r="K244" s="34"/>
      <c r="L244" s="34"/>
      <c r="M244" s="34"/>
      <c r="N244" s="34"/>
      <c r="O244" s="34"/>
      <c r="P244" s="34"/>
      <c r="Q244" s="33">
        <v>2</v>
      </c>
      <c r="R244" s="33">
        <v>6.532</v>
      </c>
      <c r="S244" s="33">
        <v>1037.3900000000001</v>
      </c>
    </row>
    <row r="245" spans="4:19" x14ac:dyDescent="0.25">
      <c r="D245" s="32" t="s">
        <v>235</v>
      </c>
      <c r="E245" s="33">
        <v>1</v>
      </c>
      <c r="F245" s="33">
        <v>20</v>
      </c>
      <c r="G245" s="33">
        <v>519.84</v>
      </c>
      <c r="H245" s="33">
        <v>7</v>
      </c>
      <c r="I245" s="33">
        <v>144.279</v>
      </c>
      <c r="J245" s="33">
        <v>4333.92</v>
      </c>
      <c r="K245" s="34"/>
      <c r="L245" s="34"/>
      <c r="M245" s="34"/>
      <c r="N245" s="33">
        <v>2</v>
      </c>
      <c r="O245" s="33">
        <v>25.698</v>
      </c>
      <c r="P245" s="33">
        <v>1018.1</v>
      </c>
      <c r="Q245" s="33">
        <v>10</v>
      </c>
      <c r="R245" s="33">
        <v>189.977</v>
      </c>
      <c r="S245" s="33">
        <v>5871.86</v>
      </c>
    </row>
    <row r="246" spans="4:19" x14ac:dyDescent="0.25">
      <c r="D246" s="32" t="s">
        <v>236</v>
      </c>
      <c r="E246" s="33">
        <v>2</v>
      </c>
      <c r="F246" s="33">
        <v>58.658999999999999</v>
      </c>
      <c r="G246" s="33">
        <v>2705.91</v>
      </c>
      <c r="H246" s="33">
        <v>181</v>
      </c>
      <c r="I246" s="33">
        <v>3612.3409999999999</v>
      </c>
      <c r="J246" s="33">
        <v>100423.46</v>
      </c>
      <c r="K246" s="33">
        <v>158</v>
      </c>
      <c r="L246" s="33">
        <v>13546.216</v>
      </c>
      <c r="M246" s="33">
        <v>416065.7</v>
      </c>
      <c r="N246" s="33">
        <v>204</v>
      </c>
      <c r="O246" s="33">
        <v>8667.4</v>
      </c>
      <c r="P246" s="33">
        <v>258002.58</v>
      </c>
      <c r="Q246" s="33">
        <v>545</v>
      </c>
      <c r="R246" s="33">
        <v>25884.616000000002</v>
      </c>
      <c r="S246" s="33">
        <v>777197.65</v>
      </c>
    </row>
    <row r="247" spans="4:19" x14ac:dyDescent="0.25">
      <c r="D247" s="32" t="s">
        <v>237</v>
      </c>
      <c r="E247" s="33">
        <v>1</v>
      </c>
      <c r="F247" s="33">
        <v>37.450000000000003</v>
      </c>
      <c r="G247" s="33">
        <v>2200</v>
      </c>
      <c r="H247" s="33">
        <v>168</v>
      </c>
      <c r="I247" s="33">
        <v>3406.71</v>
      </c>
      <c r="J247" s="33">
        <v>90430.45</v>
      </c>
      <c r="K247" s="33">
        <v>4</v>
      </c>
      <c r="L247" s="33">
        <v>73.221000000000004</v>
      </c>
      <c r="M247" s="33">
        <v>3105.74</v>
      </c>
      <c r="N247" s="33">
        <v>145</v>
      </c>
      <c r="O247" s="33">
        <v>7627.2910000000002</v>
      </c>
      <c r="P247" s="33">
        <v>207580.75</v>
      </c>
      <c r="Q247" s="33">
        <v>318</v>
      </c>
      <c r="R247" s="33">
        <v>11144.672</v>
      </c>
      <c r="S247" s="33">
        <v>303316.94</v>
      </c>
    </row>
    <row r="248" spans="4:19" x14ac:dyDescent="0.25">
      <c r="D248" s="32" t="s">
        <v>238</v>
      </c>
      <c r="E248" s="34"/>
      <c r="F248" s="34"/>
      <c r="G248" s="34"/>
      <c r="H248" s="33">
        <v>131</v>
      </c>
      <c r="I248" s="33">
        <v>2481.3879999999999</v>
      </c>
      <c r="J248" s="33">
        <v>66869.02</v>
      </c>
      <c r="K248" s="33">
        <v>12</v>
      </c>
      <c r="L248" s="33">
        <v>555.46400000000006</v>
      </c>
      <c r="M248" s="33">
        <v>18035.16</v>
      </c>
      <c r="N248" s="33">
        <v>30</v>
      </c>
      <c r="O248" s="33">
        <v>907.15599999999995</v>
      </c>
      <c r="P248" s="33">
        <v>31460.33</v>
      </c>
      <c r="Q248" s="33">
        <v>173</v>
      </c>
      <c r="R248" s="33">
        <v>3944.0079999999998</v>
      </c>
      <c r="S248" s="33">
        <v>116364.51</v>
      </c>
    </row>
    <row r="249" spans="4:19" x14ac:dyDescent="0.25">
      <c r="D249" s="32" t="s">
        <v>239</v>
      </c>
      <c r="E249" s="34"/>
      <c r="F249" s="34"/>
      <c r="G249" s="34"/>
      <c r="H249" s="33">
        <v>0</v>
      </c>
      <c r="I249" s="33">
        <v>0</v>
      </c>
      <c r="J249" s="33">
        <v>0</v>
      </c>
      <c r="K249" s="33">
        <v>1</v>
      </c>
      <c r="L249" s="33">
        <v>20.305</v>
      </c>
      <c r="M249" s="33">
        <v>219.34</v>
      </c>
      <c r="N249" s="33">
        <v>6</v>
      </c>
      <c r="O249" s="33">
        <v>536.37400000000002</v>
      </c>
      <c r="P249" s="33">
        <v>15725.92</v>
      </c>
      <c r="Q249" s="33">
        <v>7</v>
      </c>
      <c r="R249" s="33">
        <v>556.67899999999997</v>
      </c>
      <c r="S249" s="33">
        <v>15945.26</v>
      </c>
    </row>
    <row r="250" spans="4:19" x14ac:dyDescent="0.25">
      <c r="D250" s="32" t="s">
        <v>240</v>
      </c>
      <c r="E250" s="33">
        <v>661</v>
      </c>
      <c r="F250" s="33">
        <v>64839.716</v>
      </c>
      <c r="G250" s="33">
        <v>1975418.31</v>
      </c>
      <c r="H250" s="33">
        <v>1727</v>
      </c>
      <c r="I250" s="33">
        <v>154506.041</v>
      </c>
      <c r="J250" s="33">
        <v>5056497.2</v>
      </c>
      <c r="K250" s="33">
        <v>2497</v>
      </c>
      <c r="L250" s="33">
        <v>207992.726</v>
      </c>
      <c r="M250" s="33">
        <v>5215640.42</v>
      </c>
      <c r="N250" s="33">
        <v>7102</v>
      </c>
      <c r="O250" s="33">
        <v>685490.07400000002</v>
      </c>
      <c r="P250" s="33">
        <v>15836449.41</v>
      </c>
      <c r="Q250" s="33">
        <v>11987</v>
      </c>
      <c r="R250" s="33">
        <v>1112828.557</v>
      </c>
      <c r="S250" s="33">
        <v>28084005.34</v>
      </c>
    </row>
    <row r="251" spans="4:19" x14ac:dyDescent="0.25">
      <c r="D251" s="32" t="s">
        <v>241</v>
      </c>
      <c r="E251" s="33">
        <v>555</v>
      </c>
      <c r="F251" s="33">
        <v>55040.216</v>
      </c>
      <c r="G251" s="33">
        <v>1503338.48</v>
      </c>
      <c r="H251" s="33">
        <v>365</v>
      </c>
      <c r="I251" s="33">
        <v>33683.946000000004</v>
      </c>
      <c r="J251" s="33">
        <v>866764.04</v>
      </c>
      <c r="K251" s="33">
        <v>1865</v>
      </c>
      <c r="L251" s="33">
        <v>181808.00200000001</v>
      </c>
      <c r="M251" s="33">
        <v>4462078.72</v>
      </c>
      <c r="N251" s="33">
        <v>6894</v>
      </c>
      <c r="O251" s="33">
        <v>678713.23300000001</v>
      </c>
      <c r="P251" s="33">
        <v>15690129.84</v>
      </c>
      <c r="Q251" s="33">
        <v>9679</v>
      </c>
      <c r="R251" s="33">
        <v>949245.397</v>
      </c>
      <c r="S251" s="33">
        <v>22522311.079999998</v>
      </c>
    </row>
    <row r="252" spans="4:19" x14ac:dyDescent="0.25">
      <c r="D252" s="32" t="s">
        <v>242</v>
      </c>
      <c r="E252" s="33">
        <v>113</v>
      </c>
      <c r="F252" s="33">
        <v>9468.3169999999991</v>
      </c>
      <c r="G252" s="33">
        <v>311046.31</v>
      </c>
      <c r="H252" s="33">
        <v>4665</v>
      </c>
      <c r="I252" s="33">
        <v>285203.89899999998</v>
      </c>
      <c r="J252" s="33">
        <v>8923542.0600000005</v>
      </c>
      <c r="K252" s="33">
        <v>4736</v>
      </c>
      <c r="L252" s="33">
        <v>351214.31400000001</v>
      </c>
      <c r="M252" s="33">
        <v>6612643.5</v>
      </c>
      <c r="N252" s="33">
        <v>3062</v>
      </c>
      <c r="O252" s="33">
        <v>214935.40100000001</v>
      </c>
      <c r="P252" s="33">
        <v>4908586.93</v>
      </c>
      <c r="Q252" s="33">
        <v>12576</v>
      </c>
      <c r="R252" s="33">
        <v>860821.93099999998</v>
      </c>
      <c r="S252" s="33">
        <v>20755818.800000001</v>
      </c>
    </row>
    <row r="253" spans="4:19" x14ac:dyDescent="0.25">
      <c r="D253" s="32" t="s">
        <v>243</v>
      </c>
      <c r="E253" s="34"/>
      <c r="F253" s="34"/>
      <c r="G253" s="34"/>
      <c r="H253" s="34"/>
      <c r="I253" s="34"/>
      <c r="J253" s="34"/>
      <c r="K253" s="33">
        <v>34</v>
      </c>
      <c r="L253" s="33">
        <v>683.60400000000004</v>
      </c>
      <c r="M253" s="33">
        <v>14224.71</v>
      </c>
      <c r="N253" s="33">
        <v>0</v>
      </c>
      <c r="O253" s="33">
        <v>0</v>
      </c>
      <c r="P253" s="33">
        <v>0</v>
      </c>
      <c r="Q253" s="33">
        <v>34</v>
      </c>
      <c r="R253" s="33">
        <v>683.60400000000004</v>
      </c>
      <c r="S253" s="33">
        <v>14224.71</v>
      </c>
    </row>
    <row r="254" spans="4:19" x14ac:dyDescent="0.25">
      <c r="D254" s="32" t="s">
        <v>244</v>
      </c>
      <c r="E254" s="34"/>
      <c r="F254" s="34"/>
      <c r="G254" s="34"/>
      <c r="H254" s="33">
        <v>5</v>
      </c>
      <c r="I254" s="33">
        <v>157.167</v>
      </c>
      <c r="J254" s="33">
        <v>3172.56</v>
      </c>
      <c r="K254" s="33">
        <v>957</v>
      </c>
      <c r="L254" s="33">
        <v>96476.357999999993</v>
      </c>
      <c r="M254" s="33">
        <v>1359188.69</v>
      </c>
      <c r="N254" s="33">
        <v>10</v>
      </c>
      <c r="O254" s="33">
        <v>210.72200000000001</v>
      </c>
      <c r="P254" s="33">
        <v>4251.49</v>
      </c>
      <c r="Q254" s="33">
        <v>972</v>
      </c>
      <c r="R254" s="33">
        <v>96844.247000000003</v>
      </c>
      <c r="S254" s="33">
        <v>1366612.74</v>
      </c>
    </row>
    <row r="255" spans="4:19" x14ac:dyDescent="0.25">
      <c r="D255" s="32" t="s">
        <v>245</v>
      </c>
      <c r="E255" s="33">
        <v>2016</v>
      </c>
      <c r="F255" s="33">
        <v>167659.56599999999</v>
      </c>
      <c r="G255" s="33">
        <v>4269791.5199999996</v>
      </c>
      <c r="H255" s="33">
        <v>19806</v>
      </c>
      <c r="I255" s="33">
        <v>1750812.142</v>
      </c>
      <c r="J255" s="33">
        <v>29987060.75</v>
      </c>
      <c r="K255" s="33">
        <v>7925</v>
      </c>
      <c r="L255" s="33">
        <v>611118.92000000004</v>
      </c>
      <c r="M255" s="33">
        <v>15551501.359999999</v>
      </c>
      <c r="N255" s="33">
        <v>22193</v>
      </c>
      <c r="O255" s="33">
        <v>1687200.835</v>
      </c>
      <c r="P255" s="33">
        <v>33254745.809999999</v>
      </c>
      <c r="Q255" s="33">
        <v>51940</v>
      </c>
      <c r="R255" s="33">
        <v>4216791.4630000005</v>
      </c>
      <c r="S255" s="33">
        <v>83063099.439999998</v>
      </c>
    </row>
    <row r="256" spans="4:19" x14ac:dyDescent="0.25">
      <c r="D256" s="32" t="s">
        <v>246</v>
      </c>
      <c r="E256" s="33">
        <v>1138</v>
      </c>
      <c r="F256" s="33">
        <v>83560.737999999998</v>
      </c>
      <c r="G256" s="33">
        <v>2461200.61</v>
      </c>
      <c r="H256" s="33">
        <v>9934</v>
      </c>
      <c r="I256" s="33">
        <v>772731.85199999996</v>
      </c>
      <c r="J256" s="33">
        <v>11494075.41</v>
      </c>
      <c r="K256" s="33">
        <v>7582</v>
      </c>
      <c r="L256" s="33">
        <v>583454.02399999998</v>
      </c>
      <c r="M256" s="33">
        <v>15044308.279999999</v>
      </c>
      <c r="N256" s="33">
        <v>20931</v>
      </c>
      <c r="O256" s="33">
        <v>1577756.9850000001</v>
      </c>
      <c r="P256" s="33">
        <v>31131069.41</v>
      </c>
      <c r="Q256" s="33">
        <v>39585</v>
      </c>
      <c r="R256" s="33">
        <v>3017503.5989999999</v>
      </c>
      <c r="S256" s="33">
        <v>60130653.710000001</v>
      </c>
    </row>
    <row r="257" spans="4:19" x14ac:dyDescent="0.25">
      <c r="D257" s="32" t="s">
        <v>247</v>
      </c>
      <c r="E257" s="33">
        <v>5</v>
      </c>
      <c r="F257" s="33">
        <v>153.964</v>
      </c>
      <c r="G257" s="33">
        <v>5909.9</v>
      </c>
      <c r="H257" s="33">
        <v>3763</v>
      </c>
      <c r="I257" s="33">
        <v>274606.06199999998</v>
      </c>
      <c r="J257" s="33">
        <v>2654437.84</v>
      </c>
      <c r="K257" s="33">
        <v>171</v>
      </c>
      <c r="L257" s="33">
        <v>15092.191999999999</v>
      </c>
      <c r="M257" s="33">
        <v>225860.72</v>
      </c>
      <c r="N257" s="33">
        <v>164</v>
      </c>
      <c r="O257" s="33">
        <v>10826.424000000001</v>
      </c>
      <c r="P257" s="33">
        <v>248913.69</v>
      </c>
      <c r="Q257" s="33">
        <v>4103</v>
      </c>
      <c r="R257" s="33">
        <v>300678.64199999999</v>
      </c>
      <c r="S257" s="33">
        <v>3135122.15</v>
      </c>
    </row>
    <row r="258" spans="4:19" x14ac:dyDescent="0.25">
      <c r="D258" s="32" t="s">
        <v>248</v>
      </c>
      <c r="E258" s="34"/>
      <c r="F258" s="34"/>
      <c r="G258" s="34"/>
      <c r="H258" s="33">
        <v>26</v>
      </c>
      <c r="I258" s="33">
        <v>1739.442</v>
      </c>
      <c r="J258" s="33">
        <v>14863.67</v>
      </c>
      <c r="K258" s="34"/>
      <c r="L258" s="34"/>
      <c r="M258" s="34"/>
      <c r="N258" s="34"/>
      <c r="O258" s="34"/>
      <c r="P258" s="34"/>
      <c r="Q258" s="33">
        <v>26</v>
      </c>
      <c r="R258" s="33">
        <v>1739.442</v>
      </c>
      <c r="S258" s="33">
        <v>14863.67</v>
      </c>
    </row>
    <row r="259" spans="4:19" x14ac:dyDescent="0.25">
      <c r="D259" s="32" t="s">
        <v>249</v>
      </c>
      <c r="E259" s="33">
        <v>40</v>
      </c>
      <c r="F259" s="33">
        <v>1345.7719999999999</v>
      </c>
      <c r="G259" s="33">
        <v>86258.38</v>
      </c>
      <c r="H259" s="33">
        <v>11</v>
      </c>
      <c r="I259" s="33">
        <v>384.20699999999999</v>
      </c>
      <c r="J259" s="33">
        <v>14545.47</v>
      </c>
      <c r="K259" s="33">
        <v>750</v>
      </c>
      <c r="L259" s="33">
        <v>68744.626999999993</v>
      </c>
      <c r="M259" s="33">
        <v>850949.84</v>
      </c>
      <c r="N259" s="33">
        <v>238</v>
      </c>
      <c r="O259" s="33">
        <v>21137.703000000001</v>
      </c>
      <c r="P259" s="33">
        <v>328949.71000000002</v>
      </c>
      <c r="Q259" s="33">
        <v>1039</v>
      </c>
      <c r="R259" s="33">
        <v>91612.308999999994</v>
      </c>
      <c r="S259" s="33">
        <v>1280703.3999999999</v>
      </c>
    </row>
    <row r="260" spans="4:19" x14ac:dyDescent="0.25">
      <c r="D260" s="32" t="s">
        <v>250</v>
      </c>
      <c r="E260" s="34"/>
      <c r="F260" s="34"/>
      <c r="G260" s="34"/>
      <c r="H260" s="33">
        <v>22</v>
      </c>
      <c r="I260" s="33">
        <v>1888.9649999999999</v>
      </c>
      <c r="J260" s="33">
        <v>64337.760000000002</v>
      </c>
      <c r="K260" s="33">
        <v>531</v>
      </c>
      <c r="L260" s="33">
        <v>44022.152000000002</v>
      </c>
      <c r="M260" s="33">
        <v>1211736.51</v>
      </c>
      <c r="N260" s="33">
        <v>795</v>
      </c>
      <c r="O260" s="33">
        <v>67037.907999999996</v>
      </c>
      <c r="P260" s="33">
        <v>1292649.1299999999</v>
      </c>
      <c r="Q260" s="33">
        <v>1348</v>
      </c>
      <c r="R260" s="33">
        <v>112949.02499999999</v>
      </c>
      <c r="S260" s="33">
        <v>2568723.4</v>
      </c>
    </row>
    <row r="261" spans="4:19" x14ac:dyDescent="0.25">
      <c r="D261" s="32" t="s">
        <v>251</v>
      </c>
      <c r="E261" s="34"/>
      <c r="F261" s="34"/>
      <c r="G261" s="34"/>
      <c r="H261" s="34"/>
      <c r="I261" s="34"/>
      <c r="J261" s="34"/>
      <c r="K261" s="34"/>
      <c r="L261" s="34"/>
      <c r="M261" s="34"/>
      <c r="N261" s="33">
        <v>0</v>
      </c>
      <c r="O261" s="33">
        <v>0</v>
      </c>
      <c r="P261" s="33">
        <v>0</v>
      </c>
      <c r="Q261" s="33">
        <v>0</v>
      </c>
      <c r="R261" s="33">
        <v>0</v>
      </c>
      <c r="S261" s="33">
        <v>0</v>
      </c>
    </row>
    <row r="262" spans="4:19" x14ac:dyDescent="0.25">
      <c r="D262" s="32" t="s">
        <v>252</v>
      </c>
      <c r="E262" s="33">
        <v>273</v>
      </c>
      <c r="F262" s="33">
        <v>25286.504000000001</v>
      </c>
      <c r="G262" s="33">
        <v>1095714.8</v>
      </c>
      <c r="H262" s="33">
        <v>2319</v>
      </c>
      <c r="I262" s="33">
        <v>209728.88200000001</v>
      </c>
      <c r="J262" s="33">
        <v>4700221.26</v>
      </c>
      <c r="K262" s="33">
        <v>1663</v>
      </c>
      <c r="L262" s="33">
        <v>148795.136</v>
      </c>
      <c r="M262" s="33">
        <v>3542007.05</v>
      </c>
      <c r="N262" s="33">
        <v>3569</v>
      </c>
      <c r="O262" s="33">
        <v>320261.72899999999</v>
      </c>
      <c r="P262" s="33">
        <v>6781860.7699999996</v>
      </c>
      <c r="Q262" s="33">
        <v>7824</v>
      </c>
      <c r="R262" s="33">
        <v>704072.25100000005</v>
      </c>
      <c r="S262" s="33">
        <v>16119803.880000001</v>
      </c>
    </row>
    <row r="263" spans="4:19" x14ac:dyDescent="0.25">
      <c r="D263" s="32" t="s">
        <v>253</v>
      </c>
      <c r="E263" s="33">
        <v>3</v>
      </c>
      <c r="F263" s="33">
        <v>155.27500000000001</v>
      </c>
      <c r="G263" s="33">
        <v>4447.87</v>
      </c>
      <c r="H263" s="33">
        <v>2923</v>
      </c>
      <c r="I263" s="33">
        <v>225283.29699999999</v>
      </c>
      <c r="J263" s="33">
        <v>2579479.9</v>
      </c>
      <c r="K263" s="33">
        <v>121</v>
      </c>
      <c r="L263" s="33">
        <v>9498.7330000000002</v>
      </c>
      <c r="M263" s="33">
        <v>315053.51</v>
      </c>
      <c r="N263" s="33">
        <v>1705</v>
      </c>
      <c r="O263" s="33">
        <v>138414.08100000001</v>
      </c>
      <c r="P263" s="33">
        <v>3017010.23</v>
      </c>
      <c r="Q263" s="33">
        <v>4752</v>
      </c>
      <c r="R263" s="33">
        <v>373351.386</v>
      </c>
      <c r="S263" s="33">
        <v>5915991.5099999998</v>
      </c>
    </row>
    <row r="264" spans="4:19" x14ac:dyDescent="0.25">
      <c r="D264" s="32" t="s">
        <v>254</v>
      </c>
      <c r="E264" s="34"/>
      <c r="F264" s="34"/>
      <c r="G264" s="34"/>
      <c r="H264" s="33">
        <v>22</v>
      </c>
      <c r="I264" s="33">
        <v>2511.884</v>
      </c>
      <c r="J264" s="33">
        <v>50851.13</v>
      </c>
      <c r="K264" s="33">
        <v>72</v>
      </c>
      <c r="L264" s="33">
        <v>6522.2830000000004</v>
      </c>
      <c r="M264" s="33">
        <v>124404.74</v>
      </c>
      <c r="N264" s="33">
        <v>4570</v>
      </c>
      <c r="O264" s="33">
        <v>363310.29499999998</v>
      </c>
      <c r="P264" s="33">
        <v>5749114.9100000001</v>
      </c>
      <c r="Q264" s="33">
        <v>4664</v>
      </c>
      <c r="R264" s="33">
        <v>372344.462</v>
      </c>
      <c r="S264" s="33">
        <v>5924370.7800000003</v>
      </c>
    </row>
    <row r="265" spans="4:19" x14ac:dyDescent="0.25">
      <c r="D265" s="32" t="s">
        <v>255</v>
      </c>
      <c r="E265" s="33">
        <v>817</v>
      </c>
      <c r="F265" s="33">
        <v>56619.572999999997</v>
      </c>
      <c r="G265" s="33">
        <v>1268869.69</v>
      </c>
      <c r="H265" s="33">
        <v>848</v>
      </c>
      <c r="I265" s="33">
        <v>56589.112999999998</v>
      </c>
      <c r="J265" s="33">
        <v>1415338.37</v>
      </c>
      <c r="K265" s="33">
        <v>4274</v>
      </c>
      <c r="L265" s="33">
        <v>290778.90100000001</v>
      </c>
      <c r="M265" s="33">
        <v>8774295.9100000001</v>
      </c>
      <c r="N265" s="33">
        <v>9890</v>
      </c>
      <c r="O265" s="33">
        <v>656768.84499999997</v>
      </c>
      <c r="P265" s="33">
        <v>13712570.710000001</v>
      </c>
      <c r="Q265" s="33">
        <v>15829</v>
      </c>
      <c r="R265" s="33">
        <v>1060756.432</v>
      </c>
      <c r="S265" s="33">
        <v>25171074.68</v>
      </c>
    </row>
    <row r="266" spans="4:19" x14ac:dyDescent="0.25">
      <c r="D266" s="32" t="s">
        <v>256</v>
      </c>
      <c r="E266" s="33">
        <v>2</v>
      </c>
      <c r="F266" s="33">
        <v>53.828000000000003</v>
      </c>
      <c r="G266" s="33">
        <v>3020.07</v>
      </c>
      <c r="H266" s="33">
        <v>678</v>
      </c>
      <c r="I266" s="33">
        <v>56082.77</v>
      </c>
      <c r="J266" s="33">
        <v>1130530.7</v>
      </c>
      <c r="K266" s="33">
        <v>190</v>
      </c>
      <c r="L266" s="33">
        <v>14404.960999999999</v>
      </c>
      <c r="M266" s="33">
        <v>217098.9</v>
      </c>
      <c r="N266" s="33">
        <v>214</v>
      </c>
      <c r="O266" s="33">
        <v>15552.321</v>
      </c>
      <c r="P266" s="33">
        <v>368474.77</v>
      </c>
      <c r="Q266" s="33">
        <v>1084</v>
      </c>
      <c r="R266" s="33">
        <v>86093.88</v>
      </c>
      <c r="S266" s="33">
        <v>1719124.44</v>
      </c>
    </row>
    <row r="267" spans="4:19" x14ac:dyDescent="0.25">
      <c r="D267" s="32" t="s">
        <v>257</v>
      </c>
      <c r="E267" s="34"/>
      <c r="F267" s="34"/>
      <c r="G267" s="34"/>
      <c r="H267" s="34"/>
      <c r="I267" s="34"/>
      <c r="J267" s="34"/>
      <c r="K267" s="34"/>
      <c r="L267" s="34"/>
      <c r="M267" s="34"/>
      <c r="N267" s="33">
        <v>1</v>
      </c>
      <c r="O267" s="33">
        <v>20.72</v>
      </c>
      <c r="P267" s="33">
        <v>498.13</v>
      </c>
      <c r="Q267" s="33">
        <v>1</v>
      </c>
      <c r="R267" s="33">
        <v>20.72</v>
      </c>
      <c r="S267" s="33">
        <v>498.13</v>
      </c>
    </row>
    <row r="268" spans="4:19" x14ac:dyDescent="0.25">
      <c r="D268" s="32" t="s">
        <v>258</v>
      </c>
      <c r="E268" s="33">
        <v>2</v>
      </c>
      <c r="F268" s="33">
        <v>53.828000000000003</v>
      </c>
      <c r="G268" s="33">
        <v>3020.07</v>
      </c>
      <c r="H268" s="33">
        <v>678</v>
      </c>
      <c r="I268" s="33">
        <v>56082.77</v>
      </c>
      <c r="J268" s="33">
        <v>1130530.7</v>
      </c>
      <c r="K268" s="33">
        <v>190</v>
      </c>
      <c r="L268" s="33">
        <v>14404.960999999999</v>
      </c>
      <c r="M268" s="33">
        <v>217098.9</v>
      </c>
      <c r="N268" s="33">
        <v>213</v>
      </c>
      <c r="O268" s="33">
        <v>15531.601000000001</v>
      </c>
      <c r="P268" s="33">
        <v>367976.64</v>
      </c>
      <c r="Q268" s="33">
        <v>1083</v>
      </c>
      <c r="R268" s="33">
        <v>86073.16</v>
      </c>
      <c r="S268" s="33">
        <v>1718626.31</v>
      </c>
    </row>
    <row r="269" spans="4:19" x14ac:dyDescent="0.25">
      <c r="D269" s="32" t="s">
        <v>259</v>
      </c>
      <c r="E269" s="33">
        <v>876</v>
      </c>
      <c r="F269" s="33">
        <v>84045</v>
      </c>
      <c r="G269" s="33">
        <v>1805570.84</v>
      </c>
      <c r="H269" s="33">
        <v>9194</v>
      </c>
      <c r="I269" s="33">
        <v>921997.52</v>
      </c>
      <c r="J269" s="33">
        <v>17362454.640000001</v>
      </c>
      <c r="K269" s="33">
        <v>153</v>
      </c>
      <c r="L269" s="33">
        <v>13259.934999999999</v>
      </c>
      <c r="M269" s="33">
        <v>290094.18</v>
      </c>
      <c r="N269" s="33">
        <v>1048</v>
      </c>
      <c r="O269" s="33">
        <v>93891.528999999995</v>
      </c>
      <c r="P269" s="33">
        <v>1755201.63</v>
      </c>
      <c r="Q269" s="33">
        <v>11271</v>
      </c>
      <c r="R269" s="33">
        <v>1113193.9839999999</v>
      </c>
      <c r="S269" s="33">
        <v>21213321.289999999</v>
      </c>
    </row>
    <row r="270" spans="4:19" x14ac:dyDescent="0.25">
      <c r="D270" s="32" t="s">
        <v>260</v>
      </c>
      <c r="E270" s="34"/>
      <c r="F270" s="34"/>
      <c r="G270" s="34"/>
      <c r="H270" s="33">
        <v>1</v>
      </c>
      <c r="I270" s="33">
        <v>11.13</v>
      </c>
      <c r="J270" s="33">
        <v>632.73</v>
      </c>
      <c r="K270" s="34"/>
      <c r="L270" s="34"/>
      <c r="M270" s="34"/>
      <c r="N270" s="33">
        <v>5</v>
      </c>
      <c r="O270" s="33">
        <v>105.304</v>
      </c>
      <c r="P270" s="33">
        <v>3337.21</v>
      </c>
      <c r="Q270" s="33">
        <v>6</v>
      </c>
      <c r="R270" s="33">
        <v>116.434</v>
      </c>
      <c r="S270" s="33">
        <v>3969.94</v>
      </c>
    </row>
    <row r="271" spans="4:19" x14ac:dyDescent="0.25">
      <c r="D271" s="32" t="s">
        <v>261</v>
      </c>
      <c r="E271" s="33">
        <v>876</v>
      </c>
      <c r="F271" s="33">
        <v>84045</v>
      </c>
      <c r="G271" s="33">
        <v>1805570.84</v>
      </c>
      <c r="H271" s="33">
        <v>6598</v>
      </c>
      <c r="I271" s="33">
        <v>688188.53</v>
      </c>
      <c r="J271" s="33">
        <v>11544639.16</v>
      </c>
      <c r="K271" s="33">
        <v>114</v>
      </c>
      <c r="L271" s="33">
        <v>10929.264999999999</v>
      </c>
      <c r="M271" s="33">
        <v>214734.24</v>
      </c>
      <c r="N271" s="33">
        <v>363</v>
      </c>
      <c r="O271" s="33">
        <v>33020.195</v>
      </c>
      <c r="P271" s="33">
        <v>790081.2</v>
      </c>
      <c r="Q271" s="33">
        <v>7951</v>
      </c>
      <c r="R271" s="33">
        <v>816182.99</v>
      </c>
      <c r="S271" s="33">
        <v>14355025.439999999</v>
      </c>
    </row>
    <row r="272" spans="4:19" x14ac:dyDescent="0.25">
      <c r="D272" s="32" t="s">
        <v>262</v>
      </c>
      <c r="E272" s="34"/>
      <c r="F272" s="34"/>
      <c r="G272" s="34"/>
      <c r="H272" s="33">
        <v>263</v>
      </c>
      <c r="I272" s="33">
        <v>12867.462</v>
      </c>
      <c r="J272" s="33">
        <v>850474.6</v>
      </c>
      <c r="K272" s="33">
        <v>17</v>
      </c>
      <c r="L272" s="33">
        <v>1076.73</v>
      </c>
      <c r="M272" s="33">
        <v>15269.97</v>
      </c>
      <c r="N272" s="33">
        <v>0</v>
      </c>
      <c r="O272" s="33">
        <v>0</v>
      </c>
      <c r="P272" s="33">
        <v>0</v>
      </c>
      <c r="Q272" s="33">
        <v>280</v>
      </c>
      <c r="R272" s="33">
        <v>13944.191999999999</v>
      </c>
      <c r="S272" s="33">
        <v>865744.57</v>
      </c>
    </row>
    <row r="273" spans="4:19" x14ac:dyDescent="0.25">
      <c r="D273" s="32" t="s">
        <v>263</v>
      </c>
      <c r="E273" s="33">
        <v>6</v>
      </c>
      <c r="F273" s="33">
        <v>39.119</v>
      </c>
      <c r="G273" s="33">
        <v>2796.25</v>
      </c>
      <c r="H273" s="33">
        <v>3485</v>
      </c>
      <c r="I273" s="33">
        <v>32257.393</v>
      </c>
      <c r="J273" s="33">
        <v>3906135.01</v>
      </c>
      <c r="K273" s="33">
        <v>647</v>
      </c>
      <c r="L273" s="33">
        <v>11996.058999999999</v>
      </c>
      <c r="M273" s="33">
        <v>290298.94</v>
      </c>
      <c r="N273" s="33">
        <v>3267</v>
      </c>
      <c r="O273" s="33">
        <v>53156.972999999998</v>
      </c>
      <c r="P273" s="33">
        <v>1863035.05</v>
      </c>
      <c r="Q273" s="33">
        <v>7405</v>
      </c>
      <c r="R273" s="33">
        <v>97449.543999999994</v>
      </c>
      <c r="S273" s="33">
        <v>6062265.25</v>
      </c>
    </row>
    <row r="274" spans="4:19" x14ac:dyDescent="0.25">
      <c r="D274" s="32" t="s">
        <v>264</v>
      </c>
      <c r="E274" s="33">
        <v>1</v>
      </c>
      <c r="F274" s="33">
        <v>15.863</v>
      </c>
      <c r="G274" s="33">
        <v>553.04</v>
      </c>
      <c r="H274" s="33">
        <v>1135</v>
      </c>
      <c r="I274" s="33">
        <v>16909.483</v>
      </c>
      <c r="J274" s="33">
        <v>1278367.8799999999</v>
      </c>
      <c r="K274" s="33">
        <v>4</v>
      </c>
      <c r="L274" s="33">
        <v>59.439</v>
      </c>
      <c r="M274" s="33">
        <v>2176.59</v>
      </c>
      <c r="N274" s="33">
        <v>919</v>
      </c>
      <c r="O274" s="33">
        <v>15139.109</v>
      </c>
      <c r="P274" s="33">
        <v>454465.37</v>
      </c>
      <c r="Q274" s="33">
        <v>2059</v>
      </c>
      <c r="R274" s="33">
        <v>32123.894</v>
      </c>
      <c r="S274" s="33">
        <v>1735562.88</v>
      </c>
    </row>
    <row r="275" spans="4:19" x14ac:dyDescent="0.25">
      <c r="D275" s="32" t="s">
        <v>265</v>
      </c>
      <c r="E275" s="34"/>
      <c r="F275" s="34"/>
      <c r="G275" s="34"/>
      <c r="H275" s="34"/>
      <c r="I275" s="34"/>
      <c r="J275" s="34"/>
      <c r="K275" s="34"/>
      <c r="L275" s="34"/>
      <c r="M275" s="34"/>
      <c r="N275" s="33">
        <v>0</v>
      </c>
      <c r="O275" s="33">
        <v>0</v>
      </c>
      <c r="P275" s="33">
        <v>0</v>
      </c>
      <c r="Q275" s="33">
        <v>0</v>
      </c>
      <c r="R275" s="33">
        <v>0</v>
      </c>
      <c r="S275" s="33">
        <v>0</v>
      </c>
    </row>
    <row r="276" spans="4:19" x14ac:dyDescent="0.25">
      <c r="D276" s="32" t="s">
        <v>266</v>
      </c>
      <c r="E276" s="34"/>
      <c r="F276" s="34"/>
      <c r="G276" s="34"/>
      <c r="H276" s="34"/>
      <c r="I276" s="34"/>
      <c r="J276" s="34"/>
      <c r="K276" s="34"/>
      <c r="L276" s="34"/>
      <c r="M276" s="34"/>
      <c r="N276" s="33">
        <v>0</v>
      </c>
      <c r="O276" s="33">
        <v>0</v>
      </c>
      <c r="P276" s="33">
        <v>0</v>
      </c>
      <c r="Q276" s="33">
        <v>0</v>
      </c>
      <c r="R276" s="33">
        <v>0</v>
      </c>
      <c r="S276" s="33">
        <v>0</v>
      </c>
    </row>
    <row r="277" spans="4:19" x14ac:dyDescent="0.25">
      <c r="D277" s="32" t="s">
        <v>267</v>
      </c>
      <c r="E277" s="34"/>
      <c r="F277" s="34"/>
      <c r="G277" s="34"/>
      <c r="H277" s="33">
        <v>20</v>
      </c>
      <c r="I277" s="33">
        <v>118.999</v>
      </c>
      <c r="J277" s="33">
        <v>19879.080000000002</v>
      </c>
      <c r="K277" s="34"/>
      <c r="L277" s="34"/>
      <c r="M277" s="34"/>
      <c r="N277" s="33">
        <v>10</v>
      </c>
      <c r="O277" s="33">
        <v>131.27799999999999</v>
      </c>
      <c r="P277" s="33">
        <v>9806.9699999999993</v>
      </c>
      <c r="Q277" s="33">
        <v>30</v>
      </c>
      <c r="R277" s="33">
        <v>250.27699999999999</v>
      </c>
      <c r="S277" s="33">
        <v>29686.05</v>
      </c>
    </row>
    <row r="278" spans="4:19" x14ac:dyDescent="0.25">
      <c r="D278" s="32" t="s">
        <v>268</v>
      </c>
      <c r="E278" s="34"/>
      <c r="F278" s="34"/>
      <c r="G278" s="34"/>
      <c r="H278" s="33">
        <v>41</v>
      </c>
      <c r="I278" s="33">
        <v>408.33100000000002</v>
      </c>
      <c r="J278" s="33">
        <v>39760.54</v>
      </c>
      <c r="K278" s="33">
        <v>13</v>
      </c>
      <c r="L278" s="33">
        <v>281.11200000000002</v>
      </c>
      <c r="M278" s="33">
        <v>3965.96</v>
      </c>
      <c r="N278" s="33">
        <v>98</v>
      </c>
      <c r="O278" s="33">
        <v>942.60599999999999</v>
      </c>
      <c r="P278" s="33">
        <v>78341.56</v>
      </c>
      <c r="Q278" s="33">
        <v>152</v>
      </c>
      <c r="R278" s="33">
        <v>1632.049</v>
      </c>
      <c r="S278" s="33">
        <v>122068.06</v>
      </c>
    </row>
    <row r="279" spans="4:19" x14ac:dyDescent="0.25">
      <c r="D279" s="32" t="s">
        <v>269</v>
      </c>
      <c r="E279" s="33">
        <v>5</v>
      </c>
      <c r="F279" s="33">
        <v>23.256</v>
      </c>
      <c r="G279" s="33">
        <v>2243.21</v>
      </c>
      <c r="H279" s="33">
        <v>2289</v>
      </c>
      <c r="I279" s="33">
        <v>14820.58</v>
      </c>
      <c r="J279" s="33">
        <v>2568127.5099999998</v>
      </c>
      <c r="K279" s="33">
        <v>630</v>
      </c>
      <c r="L279" s="33">
        <v>11655.508</v>
      </c>
      <c r="M279" s="33">
        <v>284156.23</v>
      </c>
      <c r="N279" s="33">
        <v>2240</v>
      </c>
      <c r="O279" s="33">
        <v>36943.980000000003</v>
      </c>
      <c r="P279" s="33">
        <v>1320421.1499999999</v>
      </c>
      <c r="Q279" s="33">
        <v>5164</v>
      </c>
      <c r="R279" s="33">
        <v>63443.324000000001</v>
      </c>
      <c r="S279" s="33">
        <v>4174948.1</v>
      </c>
    </row>
    <row r="280" spans="4:19" x14ac:dyDescent="0.25">
      <c r="D280" s="32" t="s">
        <v>270</v>
      </c>
      <c r="E280" s="33">
        <v>47</v>
      </c>
      <c r="F280" s="33">
        <v>933.19200000000001</v>
      </c>
      <c r="G280" s="33">
        <v>21559.360000000001</v>
      </c>
      <c r="H280" s="33">
        <v>3</v>
      </c>
      <c r="I280" s="33">
        <v>29.294</v>
      </c>
      <c r="J280" s="33">
        <v>2064.63</v>
      </c>
      <c r="K280" s="33">
        <v>1</v>
      </c>
      <c r="L280" s="33">
        <v>17.759</v>
      </c>
      <c r="M280" s="33">
        <v>353.27</v>
      </c>
      <c r="N280" s="33">
        <v>3</v>
      </c>
      <c r="O280" s="33">
        <v>12.195</v>
      </c>
      <c r="P280" s="33">
        <v>2422.96</v>
      </c>
      <c r="Q280" s="33">
        <v>54</v>
      </c>
      <c r="R280" s="33">
        <v>992.44</v>
      </c>
      <c r="S280" s="33">
        <v>26400.22</v>
      </c>
    </row>
    <row r="281" spans="4:19" x14ac:dyDescent="0.25">
      <c r="D281" s="32" t="s">
        <v>271</v>
      </c>
      <c r="E281" s="34"/>
      <c r="F281" s="34"/>
      <c r="G281" s="34"/>
      <c r="H281" s="34"/>
      <c r="I281" s="34"/>
      <c r="J281" s="34"/>
      <c r="K281" s="34"/>
      <c r="L281" s="34"/>
      <c r="M281" s="34"/>
      <c r="N281" s="33">
        <v>3</v>
      </c>
      <c r="O281" s="33">
        <v>12.195</v>
      </c>
      <c r="P281" s="33">
        <v>2422.96</v>
      </c>
      <c r="Q281" s="33">
        <v>3</v>
      </c>
      <c r="R281" s="33">
        <v>12.195</v>
      </c>
      <c r="S281" s="33">
        <v>2422.96</v>
      </c>
    </row>
    <row r="282" spans="4:19" x14ac:dyDescent="0.25">
      <c r="D282" s="32" t="s">
        <v>272</v>
      </c>
      <c r="E282" s="33">
        <v>47</v>
      </c>
      <c r="F282" s="33">
        <v>933.19200000000001</v>
      </c>
      <c r="G282" s="33">
        <v>21559.360000000001</v>
      </c>
      <c r="H282" s="33">
        <v>3</v>
      </c>
      <c r="I282" s="33">
        <v>29.294</v>
      </c>
      <c r="J282" s="33">
        <v>2064.63</v>
      </c>
      <c r="K282" s="33">
        <v>1</v>
      </c>
      <c r="L282" s="33">
        <v>17.759</v>
      </c>
      <c r="M282" s="33">
        <v>353.27</v>
      </c>
      <c r="N282" s="33">
        <v>0</v>
      </c>
      <c r="O282" s="33">
        <v>0</v>
      </c>
      <c r="P282" s="33">
        <v>0</v>
      </c>
      <c r="Q282" s="33">
        <v>51</v>
      </c>
      <c r="R282" s="33">
        <v>980.245</v>
      </c>
      <c r="S282" s="33">
        <v>23977.26</v>
      </c>
    </row>
    <row r="283" spans="4:19" x14ac:dyDescent="0.25">
      <c r="D283" s="32" t="s">
        <v>273</v>
      </c>
      <c r="E283" s="33">
        <v>3225</v>
      </c>
      <c r="F283" s="33">
        <v>344601.19300000003</v>
      </c>
      <c r="G283" s="33">
        <v>8307600.5</v>
      </c>
      <c r="H283" s="33">
        <v>4383</v>
      </c>
      <c r="I283" s="33">
        <v>408444.1</v>
      </c>
      <c r="J283" s="33">
        <v>5482420.9299999997</v>
      </c>
      <c r="K283" s="33">
        <v>8654</v>
      </c>
      <c r="L283" s="33">
        <v>908189.45400000003</v>
      </c>
      <c r="M283" s="33">
        <v>14611986.09</v>
      </c>
      <c r="N283" s="33">
        <v>17397</v>
      </c>
      <c r="O283" s="33">
        <v>1656908.8470000001</v>
      </c>
      <c r="P283" s="33">
        <v>31842662.079999998</v>
      </c>
      <c r="Q283" s="33">
        <v>33659</v>
      </c>
      <c r="R283" s="33">
        <v>3318143.594</v>
      </c>
      <c r="S283" s="33">
        <v>60244669.600000001</v>
      </c>
    </row>
    <row r="284" spans="4:19" x14ac:dyDescent="0.25">
      <c r="D284" s="32" t="s">
        <v>274</v>
      </c>
      <c r="E284" s="34"/>
      <c r="F284" s="34"/>
      <c r="G284" s="34"/>
      <c r="H284" s="33">
        <v>11</v>
      </c>
      <c r="I284" s="33">
        <v>121.334</v>
      </c>
      <c r="J284" s="33">
        <v>7817.68</v>
      </c>
      <c r="K284" s="33">
        <v>5</v>
      </c>
      <c r="L284" s="33">
        <v>69.620999999999995</v>
      </c>
      <c r="M284" s="33">
        <v>2279.35</v>
      </c>
      <c r="N284" s="33">
        <v>8</v>
      </c>
      <c r="O284" s="33">
        <v>130.79900000000001</v>
      </c>
      <c r="P284" s="33">
        <v>6722.8</v>
      </c>
      <c r="Q284" s="33">
        <v>24</v>
      </c>
      <c r="R284" s="33">
        <v>321.75400000000002</v>
      </c>
      <c r="S284" s="33">
        <v>16819.830000000002</v>
      </c>
    </row>
    <row r="285" spans="4:19" x14ac:dyDescent="0.25">
      <c r="D285" s="32" t="s">
        <v>275</v>
      </c>
      <c r="E285" s="33">
        <v>47</v>
      </c>
      <c r="F285" s="33">
        <v>4244.2790000000005</v>
      </c>
      <c r="G285" s="33">
        <v>153614.65</v>
      </c>
      <c r="H285" s="33">
        <v>321</v>
      </c>
      <c r="I285" s="33">
        <v>13441.116</v>
      </c>
      <c r="J285" s="33">
        <v>262843.69</v>
      </c>
      <c r="K285" s="33">
        <v>3</v>
      </c>
      <c r="L285" s="33">
        <v>96.325999999999993</v>
      </c>
      <c r="M285" s="33">
        <v>1437.75</v>
      </c>
      <c r="N285" s="33">
        <v>111</v>
      </c>
      <c r="O285" s="33">
        <v>5220.7780000000002</v>
      </c>
      <c r="P285" s="33">
        <v>123682.24000000001</v>
      </c>
      <c r="Q285" s="33">
        <v>482</v>
      </c>
      <c r="R285" s="33">
        <v>23002.499</v>
      </c>
      <c r="S285" s="33">
        <v>541578.32999999996</v>
      </c>
    </row>
    <row r="286" spans="4:19" x14ac:dyDescent="0.25">
      <c r="D286" s="32" t="s">
        <v>276</v>
      </c>
      <c r="E286" s="33">
        <v>1</v>
      </c>
      <c r="F286" s="33">
        <v>20.434000000000001</v>
      </c>
      <c r="G286" s="33">
        <v>546</v>
      </c>
      <c r="H286" s="33">
        <v>184</v>
      </c>
      <c r="I286" s="33">
        <v>3731.5219999999999</v>
      </c>
      <c r="J286" s="33">
        <v>109996.63</v>
      </c>
      <c r="K286" s="34"/>
      <c r="L286" s="34"/>
      <c r="M286" s="34"/>
      <c r="N286" s="33">
        <v>12</v>
      </c>
      <c r="O286" s="33">
        <v>215.83199999999999</v>
      </c>
      <c r="P286" s="33">
        <v>7526.86</v>
      </c>
      <c r="Q286" s="33">
        <v>197</v>
      </c>
      <c r="R286" s="33">
        <v>3967.788</v>
      </c>
      <c r="S286" s="33">
        <v>118069.49</v>
      </c>
    </row>
    <row r="287" spans="4:19" x14ac:dyDescent="0.25">
      <c r="D287" s="32" t="s">
        <v>277</v>
      </c>
      <c r="E287" s="33">
        <v>2503</v>
      </c>
      <c r="F287" s="33">
        <v>271411.27399999998</v>
      </c>
      <c r="G287" s="33">
        <v>5295748.76</v>
      </c>
      <c r="H287" s="33">
        <v>2993</v>
      </c>
      <c r="I287" s="33">
        <v>319802.83199999999</v>
      </c>
      <c r="J287" s="33">
        <v>3933838.14</v>
      </c>
      <c r="K287" s="33">
        <v>5979</v>
      </c>
      <c r="L287" s="33">
        <v>652812.96799999999</v>
      </c>
      <c r="M287" s="33">
        <v>7569303.5599999996</v>
      </c>
      <c r="N287" s="33">
        <v>2900</v>
      </c>
      <c r="O287" s="33">
        <v>296640.01</v>
      </c>
      <c r="P287" s="33">
        <v>2954547.82</v>
      </c>
      <c r="Q287" s="33">
        <v>14375</v>
      </c>
      <c r="R287" s="33">
        <v>1540667.084</v>
      </c>
      <c r="S287" s="33">
        <v>19753438.280000001</v>
      </c>
    </row>
    <row r="288" spans="4:19" x14ac:dyDescent="0.25">
      <c r="D288" s="32" t="s">
        <v>278</v>
      </c>
      <c r="E288" s="33">
        <v>2503</v>
      </c>
      <c r="F288" s="33">
        <v>271411.27399999998</v>
      </c>
      <c r="G288" s="33">
        <v>5295748.76</v>
      </c>
      <c r="H288" s="33">
        <v>2990</v>
      </c>
      <c r="I288" s="33">
        <v>319739.16200000001</v>
      </c>
      <c r="J288" s="33">
        <v>3932179.96</v>
      </c>
      <c r="K288" s="33">
        <v>5976</v>
      </c>
      <c r="L288" s="33">
        <v>652751.56799999997</v>
      </c>
      <c r="M288" s="33">
        <v>7568499.8300000001</v>
      </c>
      <c r="N288" s="33">
        <v>2887</v>
      </c>
      <c r="O288" s="33">
        <v>296528.88</v>
      </c>
      <c r="P288" s="33">
        <v>2944932.86</v>
      </c>
      <c r="Q288" s="33">
        <v>14356</v>
      </c>
      <c r="R288" s="33">
        <v>1540430.8840000001</v>
      </c>
      <c r="S288" s="33">
        <v>19741361.41</v>
      </c>
    </row>
    <row r="289" spans="4:19" x14ac:dyDescent="0.25">
      <c r="D289" s="32" t="s">
        <v>279</v>
      </c>
      <c r="E289" s="34"/>
      <c r="F289" s="34"/>
      <c r="G289" s="34"/>
      <c r="H289" s="33">
        <v>75</v>
      </c>
      <c r="I289" s="33">
        <v>1402.55</v>
      </c>
      <c r="J289" s="33">
        <v>45393.43</v>
      </c>
      <c r="K289" s="33">
        <v>31</v>
      </c>
      <c r="L289" s="33">
        <v>670.23400000000004</v>
      </c>
      <c r="M289" s="33">
        <v>16488.64</v>
      </c>
      <c r="N289" s="33">
        <v>85</v>
      </c>
      <c r="O289" s="33">
        <v>2669.1170000000002</v>
      </c>
      <c r="P289" s="33">
        <v>70599.09</v>
      </c>
      <c r="Q289" s="33">
        <v>191</v>
      </c>
      <c r="R289" s="33">
        <v>4741.9009999999998</v>
      </c>
      <c r="S289" s="33">
        <v>132481.16</v>
      </c>
    </row>
    <row r="290" spans="4:19" x14ac:dyDescent="0.25">
      <c r="D290" s="32" t="s">
        <v>280</v>
      </c>
      <c r="E290" s="34"/>
      <c r="F290" s="34"/>
      <c r="G290" s="34"/>
      <c r="H290" s="33">
        <v>26</v>
      </c>
      <c r="I290" s="33">
        <v>426.654</v>
      </c>
      <c r="J290" s="33">
        <v>14938.16</v>
      </c>
      <c r="K290" s="33">
        <v>5</v>
      </c>
      <c r="L290" s="33">
        <v>163.303</v>
      </c>
      <c r="M290" s="33">
        <v>4452.8100000000004</v>
      </c>
      <c r="N290" s="33">
        <v>43</v>
      </c>
      <c r="O290" s="33">
        <v>1857.6010000000001</v>
      </c>
      <c r="P290" s="33">
        <v>49167.45</v>
      </c>
      <c r="Q290" s="33">
        <v>74</v>
      </c>
      <c r="R290" s="33">
        <v>2447.558</v>
      </c>
      <c r="S290" s="33">
        <v>68558.42</v>
      </c>
    </row>
    <row r="291" spans="4:19" x14ac:dyDescent="0.25">
      <c r="D291" s="32" t="s">
        <v>281</v>
      </c>
      <c r="E291" s="34"/>
      <c r="F291" s="34"/>
      <c r="G291" s="34"/>
      <c r="H291" s="33">
        <v>1</v>
      </c>
      <c r="I291" s="33">
        <v>22</v>
      </c>
      <c r="J291" s="33">
        <v>649.91</v>
      </c>
      <c r="K291" s="33">
        <v>3</v>
      </c>
      <c r="L291" s="33">
        <v>117.45099999999999</v>
      </c>
      <c r="M291" s="33">
        <v>3273.49</v>
      </c>
      <c r="N291" s="33">
        <v>42</v>
      </c>
      <c r="O291" s="33">
        <v>1837.5609999999999</v>
      </c>
      <c r="P291" s="33">
        <v>48876.800000000003</v>
      </c>
      <c r="Q291" s="33">
        <v>46</v>
      </c>
      <c r="R291" s="33">
        <v>1977.0119999999999</v>
      </c>
      <c r="S291" s="33">
        <v>52800.2</v>
      </c>
    </row>
    <row r="292" spans="4:19" x14ac:dyDescent="0.25">
      <c r="D292" s="32" t="s">
        <v>282</v>
      </c>
      <c r="E292" s="34"/>
      <c r="F292" s="34"/>
      <c r="G292" s="34"/>
      <c r="H292" s="33">
        <v>4</v>
      </c>
      <c r="I292" s="33">
        <v>82.369</v>
      </c>
      <c r="J292" s="33">
        <v>2930.28</v>
      </c>
      <c r="K292" s="33">
        <v>16</v>
      </c>
      <c r="L292" s="33">
        <v>328.048</v>
      </c>
      <c r="M292" s="33">
        <v>9640.6299999999992</v>
      </c>
      <c r="N292" s="33">
        <v>12</v>
      </c>
      <c r="O292" s="33">
        <v>221.60400000000001</v>
      </c>
      <c r="P292" s="33">
        <v>9225.15</v>
      </c>
      <c r="Q292" s="33">
        <v>32</v>
      </c>
      <c r="R292" s="33">
        <v>632.02099999999996</v>
      </c>
      <c r="S292" s="33">
        <v>21796.06</v>
      </c>
    </row>
    <row r="293" spans="4:19" x14ac:dyDescent="0.25">
      <c r="D293" s="32" t="s">
        <v>283</v>
      </c>
      <c r="E293" s="34"/>
      <c r="F293" s="34"/>
      <c r="G293" s="34"/>
      <c r="H293" s="33">
        <v>44</v>
      </c>
      <c r="I293" s="33">
        <v>889.13900000000001</v>
      </c>
      <c r="J293" s="33">
        <v>26948.35</v>
      </c>
      <c r="K293" s="33">
        <v>10</v>
      </c>
      <c r="L293" s="33">
        <v>178.88300000000001</v>
      </c>
      <c r="M293" s="33">
        <v>2395.1999999999998</v>
      </c>
      <c r="N293" s="33">
        <v>30</v>
      </c>
      <c r="O293" s="33">
        <v>589.91200000000003</v>
      </c>
      <c r="P293" s="33">
        <v>12206.49</v>
      </c>
      <c r="Q293" s="33">
        <v>84</v>
      </c>
      <c r="R293" s="33">
        <v>1657.934</v>
      </c>
      <c r="S293" s="33">
        <v>41550.04</v>
      </c>
    </row>
    <row r="294" spans="4:19" x14ac:dyDescent="0.25">
      <c r="D294" s="32" t="s">
        <v>284</v>
      </c>
      <c r="E294" s="34"/>
      <c r="F294" s="34"/>
      <c r="G294" s="34"/>
      <c r="H294" s="33">
        <v>1</v>
      </c>
      <c r="I294" s="33">
        <v>4.3879999999999999</v>
      </c>
      <c r="J294" s="33">
        <v>576.64</v>
      </c>
      <c r="K294" s="34"/>
      <c r="L294" s="34"/>
      <c r="M294" s="34"/>
      <c r="N294" s="34"/>
      <c r="O294" s="34"/>
      <c r="P294" s="34"/>
      <c r="Q294" s="33">
        <v>1</v>
      </c>
      <c r="R294" s="33">
        <v>4.3879999999999999</v>
      </c>
      <c r="S294" s="33">
        <v>576.64</v>
      </c>
    </row>
    <row r="295" spans="4:19" x14ac:dyDescent="0.25">
      <c r="D295" s="32" t="s">
        <v>285</v>
      </c>
      <c r="E295" s="34"/>
      <c r="F295" s="34"/>
      <c r="G295" s="34"/>
      <c r="H295" s="33">
        <v>19</v>
      </c>
      <c r="I295" s="33">
        <v>193.36500000000001</v>
      </c>
      <c r="J295" s="33">
        <v>20381.32</v>
      </c>
      <c r="K295" s="34"/>
      <c r="L295" s="34"/>
      <c r="M295" s="34"/>
      <c r="N295" s="33">
        <v>51</v>
      </c>
      <c r="O295" s="33">
        <v>638.48299999999995</v>
      </c>
      <c r="P295" s="33">
        <v>38349.360000000001</v>
      </c>
      <c r="Q295" s="33">
        <v>70</v>
      </c>
      <c r="R295" s="33">
        <v>831.84799999999996</v>
      </c>
      <c r="S295" s="33">
        <v>58730.68</v>
      </c>
    </row>
    <row r="296" spans="4:19" x14ac:dyDescent="0.25">
      <c r="D296" s="32" t="s">
        <v>286</v>
      </c>
      <c r="E296" s="33">
        <v>647</v>
      </c>
      <c r="F296" s="33">
        <v>66013.803</v>
      </c>
      <c r="G296" s="33">
        <v>2795542.89</v>
      </c>
      <c r="H296" s="33">
        <v>181</v>
      </c>
      <c r="I296" s="33">
        <v>17010.953000000001</v>
      </c>
      <c r="J296" s="33">
        <v>207893.78</v>
      </c>
      <c r="K296" s="33">
        <v>141</v>
      </c>
      <c r="L296" s="33">
        <v>12339.109</v>
      </c>
      <c r="M296" s="33">
        <v>274372.71000000002</v>
      </c>
      <c r="N296" s="33">
        <v>1056</v>
      </c>
      <c r="O296" s="33">
        <v>101498.952</v>
      </c>
      <c r="P296" s="33">
        <v>2255259.25</v>
      </c>
      <c r="Q296" s="33">
        <v>2025</v>
      </c>
      <c r="R296" s="33">
        <v>196862.81700000001</v>
      </c>
      <c r="S296" s="33">
        <v>5533068.6299999999</v>
      </c>
    </row>
    <row r="297" spans="4:19" x14ac:dyDescent="0.25">
      <c r="D297" s="32" t="s">
        <v>287</v>
      </c>
      <c r="E297" s="34"/>
      <c r="F297" s="34"/>
      <c r="G297" s="34"/>
      <c r="H297" s="33">
        <v>11</v>
      </c>
      <c r="I297" s="33">
        <v>201.078</v>
      </c>
      <c r="J297" s="33">
        <v>7534.07</v>
      </c>
      <c r="K297" s="33">
        <v>12</v>
      </c>
      <c r="L297" s="33">
        <v>196.90700000000001</v>
      </c>
      <c r="M297" s="33">
        <v>6221.38</v>
      </c>
      <c r="N297" s="33">
        <v>18</v>
      </c>
      <c r="O297" s="33">
        <v>523.83299999999997</v>
      </c>
      <c r="P297" s="33">
        <v>10808.25</v>
      </c>
      <c r="Q297" s="33">
        <v>41</v>
      </c>
      <c r="R297" s="33">
        <v>921.81799999999998</v>
      </c>
      <c r="S297" s="33">
        <v>24563.7</v>
      </c>
    </row>
    <row r="298" spans="4:19" x14ac:dyDescent="0.25">
      <c r="D298" s="32" t="s">
        <v>288</v>
      </c>
      <c r="E298" s="33">
        <v>647</v>
      </c>
      <c r="F298" s="33">
        <v>66013.803</v>
      </c>
      <c r="G298" s="33">
        <v>2795542.89</v>
      </c>
      <c r="H298" s="33">
        <v>170</v>
      </c>
      <c r="I298" s="33">
        <v>16809.875</v>
      </c>
      <c r="J298" s="33">
        <v>200359.71</v>
      </c>
      <c r="K298" s="33">
        <v>4</v>
      </c>
      <c r="L298" s="33">
        <v>315.25</v>
      </c>
      <c r="M298" s="33">
        <v>11215.92</v>
      </c>
      <c r="N298" s="33">
        <v>14</v>
      </c>
      <c r="O298" s="33">
        <v>1327.8</v>
      </c>
      <c r="P298" s="33">
        <v>41177.910000000003</v>
      </c>
      <c r="Q298" s="33">
        <v>835</v>
      </c>
      <c r="R298" s="33">
        <v>84466.728000000003</v>
      </c>
      <c r="S298" s="33">
        <v>3048296.43</v>
      </c>
    </row>
    <row r="299" spans="4:19" x14ac:dyDescent="0.25">
      <c r="D299" s="32" t="s">
        <v>289</v>
      </c>
      <c r="E299" s="34"/>
      <c r="F299" s="34"/>
      <c r="G299" s="34"/>
      <c r="H299" s="34"/>
      <c r="I299" s="34"/>
      <c r="J299" s="34"/>
      <c r="K299" s="33">
        <v>125</v>
      </c>
      <c r="L299" s="33">
        <v>11827.201999999999</v>
      </c>
      <c r="M299" s="33">
        <v>256935.41</v>
      </c>
      <c r="N299" s="33">
        <v>1024</v>
      </c>
      <c r="O299" s="33">
        <v>99647.319000000003</v>
      </c>
      <c r="P299" s="33">
        <v>2203273.09</v>
      </c>
      <c r="Q299" s="33">
        <v>1149</v>
      </c>
      <c r="R299" s="33">
        <v>111474.52099999999</v>
      </c>
      <c r="S299" s="33">
        <v>2460208.5</v>
      </c>
    </row>
    <row r="300" spans="4:19" x14ac:dyDescent="0.25">
      <c r="D300" s="32" t="s">
        <v>290</v>
      </c>
      <c r="E300" s="34"/>
      <c r="F300" s="34"/>
      <c r="G300" s="34"/>
      <c r="H300" s="33">
        <v>13</v>
      </c>
      <c r="I300" s="33">
        <v>244.154</v>
      </c>
      <c r="J300" s="33">
        <v>10781.97</v>
      </c>
      <c r="K300" s="33">
        <v>50</v>
      </c>
      <c r="L300" s="33">
        <v>955.77599999999995</v>
      </c>
      <c r="M300" s="33">
        <v>15544.74</v>
      </c>
      <c r="N300" s="33">
        <v>41</v>
      </c>
      <c r="O300" s="33">
        <v>418.75299999999999</v>
      </c>
      <c r="P300" s="33">
        <v>28810.63</v>
      </c>
      <c r="Q300" s="33">
        <v>104</v>
      </c>
      <c r="R300" s="33">
        <v>1618.683</v>
      </c>
      <c r="S300" s="33">
        <v>55137.34</v>
      </c>
    </row>
    <row r="301" spans="4:19" x14ac:dyDescent="0.25">
      <c r="D301" s="32" t="s">
        <v>291</v>
      </c>
      <c r="E301" s="33">
        <v>28</v>
      </c>
      <c r="F301" s="33">
        <v>2931.837</v>
      </c>
      <c r="G301" s="33">
        <v>62694.2</v>
      </c>
      <c r="H301" s="33">
        <v>770</v>
      </c>
      <c r="I301" s="33">
        <v>56227.796000000002</v>
      </c>
      <c r="J301" s="33">
        <v>993470.92</v>
      </c>
      <c r="K301" s="33">
        <v>2445</v>
      </c>
      <c r="L301" s="33">
        <v>241245.1</v>
      </c>
      <c r="M301" s="33">
        <v>6732559.3399999999</v>
      </c>
      <c r="N301" s="33">
        <v>13145</v>
      </c>
      <c r="O301" s="33">
        <v>1249691.9550000001</v>
      </c>
      <c r="P301" s="33">
        <v>26364690.890000001</v>
      </c>
      <c r="Q301" s="33">
        <v>16388</v>
      </c>
      <c r="R301" s="33">
        <v>1550096.6880000001</v>
      </c>
      <c r="S301" s="33">
        <v>34153415.350000001</v>
      </c>
    </row>
    <row r="302" spans="4:19" x14ac:dyDescent="0.25">
      <c r="D302" s="32" t="s">
        <v>292</v>
      </c>
      <c r="E302" s="34"/>
      <c r="F302" s="34"/>
      <c r="G302" s="34"/>
      <c r="H302" s="33">
        <v>16</v>
      </c>
      <c r="I302" s="33">
        <v>302.08100000000002</v>
      </c>
      <c r="J302" s="33">
        <v>10762.97</v>
      </c>
      <c r="K302" s="33">
        <v>2</v>
      </c>
      <c r="L302" s="33">
        <v>29.448</v>
      </c>
      <c r="M302" s="33">
        <v>913.58</v>
      </c>
      <c r="N302" s="33">
        <v>9</v>
      </c>
      <c r="O302" s="33">
        <v>409.21600000000001</v>
      </c>
      <c r="P302" s="33">
        <v>7802</v>
      </c>
      <c r="Q302" s="33">
        <v>27</v>
      </c>
      <c r="R302" s="33">
        <v>740.745</v>
      </c>
      <c r="S302" s="33">
        <v>19478.55</v>
      </c>
    </row>
    <row r="303" spans="4:19" x14ac:dyDescent="0.25">
      <c r="D303" s="32" t="s">
        <v>293</v>
      </c>
      <c r="E303" s="33">
        <v>28</v>
      </c>
      <c r="F303" s="33">
        <v>2931.837</v>
      </c>
      <c r="G303" s="33">
        <v>62694.2</v>
      </c>
      <c r="H303" s="33">
        <v>732</v>
      </c>
      <c r="I303" s="33">
        <v>55670.822</v>
      </c>
      <c r="J303" s="33">
        <v>963174.97</v>
      </c>
      <c r="K303" s="33">
        <v>2439</v>
      </c>
      <c r="L303" s="33">
        <v>241152.74299999999</v>
      </c>
      <c r="M303" s="33">
        <v>6730339.5300000003</v>
      </c>
      <c r="N303" s="33">
        <v>12750</v>
      </c>
      <c r="O303" s="33">
        <v>1245027.9820000001</v>
      </c>
      <c r="P303" s="33">
        <v>25982428.920000002</v>
      </c>
      <c r="Q303" s="33">
        <v>15949</v>
      </c>
      <c r="R303" s="33">
        <v>1544783.3840000001</v>
      </c>
      <c r="S303" s="33">
        <v>33738637.619999997</v>
      </c>
    </row>
    <row r="304" spans="4:19" x14ac:dyDescent="0.25">
      <c r="D304" s="32" t="s">
        <v>294</v>
      </c>
      <c r="E304" s="33">
        <v>2226</v>
      </c>
      <c r="F304" s="33">
        <v>208073.05</v>
      </c>
      <c r="G304" s="33">
        <v>4974807.33</v>
      </c>
      <c r="H304" s="33">
        <v>6988</v>
      </c>
      <c r="I304" s="33">
        <v>611437.55700000003</v>
      </c>
      <c r="J304" s="33">
        <v>15209343.43</v>
      </c>
      <c r="K304" s="33">
        <v>6593</v>
      </c>
      <c r="L304" s="33">
        <v>549661.38300000003</v>
      </c>
      <c r="M304" s="33">
        <v>14674376.77</v>
      </c>
      <c r="N304" s="33">
        <v>7351</v>
      </c>
      <c r="O304" s="33">
        <v>609450.41399999999</v>
      </c>
      <c r="P304" s="33">
        <v>17001495.98</v>
      </c>
      <c r="Q304" s="33">
        <v>23158</v>
      </c>
      <c r="R304" s="33">
        <v>1978622.4040000001</v>
      </c>
      <c r="S304" s="33">
        <v>51860023.509999998</v>
      </c>
    </row>
    <row r="305" spans="4:19" x14ac:dyDescent="0.25">
      <c r="D305" s="32" t="s">
        <v>295</v>
      </c>
      <c r="E305" s="33">
        <v>2226</v>
      </c>
      <c r="F305" s="33">
        <v>208073.05</v>
      </c>
      <c r="G305" s="33">
        <v>4974807.33</v>
      </c>
      <c r="H305" s="33">
        <v>6773</v>
      </c>
      <c r="I305" s="33">
        <v>599877.91700000002</v>
      </c>
      <c r="J305" s="33">
        <v>14800411.119999999</v>
      </c>
      <c r="K305" s="33">
        <v>4768</v>
      </c>
      <c r="L305" s="33">
        <v>393858.853</v>
      </c>
      <c r="M305" s="33">
        <v>10862024.060000001</v>
      </c>
      <c r="N305" s="33">
        <v>5266</v>
      </c>
      <c r="O305" s="33">
        <v>419758.18300000002</v>
      </c>
      <c r="P305" s="33">
        <v>13039690.789999999</v>
      </c>
      <c r="Q305" s="33">
        <v>19033</v>
      </c>
      <c r="R305" s="33">
        <v>1621568.003</v>
      </c>
      <c r="S305" s="33">
        <v>43676933.299999997</v>
      </c>
    </row>
    <row r="306" spans="4:19" x14ac:dyDescent="0.25">
      <c r="D306" s="32" t="s">
        <v>296</v>
      </c>
      <c r="E306" s="34"/>
      <c r="F306" s="34"/>
      <c r="G306" s="34"/>
      <c r="H306" s="33">
        <v>376</v>
      </c>
      <c r="I306" s="33">
        <v>36076.656000000003</v>
      </c>
      <c r="J306" s="33">
        <v>926810.24</v>
      </c>
      <c r="K306" s="33">
        <v>44</v>
      </c>
      <c r="L306" s="33">
        <v>4167.8999999999996</v>
      </c>
      <c r="M306" s="33">
        <v>97169.76</v>
      </c>
      <c r="N306" s="33">
        <v>29</v>
      </c>
      <c r="O306" s="33">
        <v>2921.4</v>
      </c>
      <c r="P306" s="33">
        <v>78221.119999999995</v>
      </c>
      <c r="Q306" s="33">
        <v>449</v>
      </c>
      <c r="R306" s="33">
        <v>43165.955999999998</v>
      </c>
      <c r="S306" s="33">
        <v>1102201.1200000001</v>
      </c>
    </row>
    <row r="307" spans="4:19" x14ac:dyDescent="0.25">
      <c r="D307" s="32" t="s">
        <v>297</v>
      </c>
      <c r="E307" s="34"/>
      <c r="F307" s="34"/>
      <c r="G307" s="34"/>
      <c r="H307" s="34"/>
      <c r="I307" s="34"/>
      <c r="J307" s="34"/>
      <c r="K307" s="34"/>
      <c r="L307" s="34"/>
      <c r="M307" s="34"/>
      <c r="N307" s="33">
        <v>0</v>
      </c>
      <c r="O307" s="33">
        <v>0</v>
      </c>
      <c r="P307" s="33">
        <v>0</v>
      </c>
      <c r="Q307" s="33">
        <v>0</v>
      </c>
      <c r="R307" s="33">
        <v>0</v>
      </c>
      <c r="S307" s="33">
        <v>0</v>
      </c>
    </row>
    <row r="308" spans="4:19" x14ac:dyDescent="0.25">
      <c r="D308" s="32" t="s">
        <v>298</v>
      </c>
      <c r="E308" s="33">
        <v>1892</v>
      </c>
      <c r="F308" s="33">
        <v>175001.601</v>
      </c>
      <c r="G308" s="33">
        <v>4623624.1399999997</v>
      </c>
      <c r="H308" s="33">
        <v>6349</v>
      </c>
      <c r="I308" s="33">
        <v>562360.94200000004</v>
      </c>
      <c r="J308" s="33">
        <v>13831004.9</v>
      </c>
      <c r="K308" s="33">
        <v>4537</v>
      </c>
      <c r="L308" s="33">
        <v>382578.33399999997</v>
      </c>
      <c r="M308" s="33">
        <v>10628332.24</v>
      </c>
      <c r="N308" s="33">
        <v>5114</v>
      </c>
      <c r="O308" s="33">
        <v>414435.147</v>
      </c>
      <c r="P308" s="33">
        <v>12889052.640000001</v>
      </c>
      <c r="Q308" s="33">
        <v>17892</v>
      </c>
      <c r="R308" s="33">
        <v>1534376.024</v>
      </c>
      <c r="S308" s="33">
        <v>41972013.920000002</v>
      </c>
    </row>
    <row r="309" spans="4:19" x14ac:dyDescent="0.25">
      <c r="D309" s="32" t="s">
        <v>299</v>
      </c>
      <c r="E309" s="34"/>
      <c r="F309" s="34"/>
      <c r="G309" s="34"/>
      <c r="H309" s="33">
        <v>3</v>
      </c>
      <c r="I309" s="33">
        <v>40.186</v>
      </c>
      <c r="J309" s="33">
        <v>2763.72</v>
      </c>
      <c r="K309" s="33">
        <v>407</v>
      </c>
      <c r="L309" s="33">
        <v>34800.586000000003</v>
      </c>
      <c r="M309" s="33">
        <v>468843.02</v>
      </c>
      <c r="N309" s="33">
        <v>4</v>
      </c>
      <c r="O309" s="33">
        <v>367.005</v>
      </c>
      <c r="P309" s="33">
        <v>8385.09</v>
      </c>
      <c r="Q309" s="33">
        <v>414</v>
      </c>
      <c r="R309" s="33">
        <v>35207.777000000002</v>
      </c>
      <c r="S309" s="33">
        <v>479991.83</v>
      </c>
    </row>
    <row r="310" spans="4:19" x14ac:dyDescent="0.25">
      <c r="D310" s="32" t="s">
        <v>300</v>
      </c>
      <c r="E310" s="33">
        <v>334</v>
      </c>
      <c r="F310" s="33">
        <v>33071.449000000001</v>
      </c>
      <c r="G310" s="33">
        <v>351183.19</v>
      </c>
      <c r="H310" s="33">
        <v>25</v>
      </c>
      <c r="I310" s="33">
        <v>1024.251</v>
      </c>
      <c r="J310" s="33">
        <v>27695.95</v>
      </c>
      <c r="K310" s="33">
        <v>52</v>
      </c>
      <c r="L310" s="33">
        <v>4445.8890000000001</v>
      </c>
      <c r="M310" s="33">
        <v>57387.77</v>
      </c>
      <c r="N310" s="33">
        <v>25</v>
      </c>
      <c r="O310" s="33">
        <v>511.13799999999998</v>
      </c>
      <c r="P310" s="33">
        <v>20413.759999999998</v>
      </c>
      <c r="Q310" s="33">
        <v>436</v>
      </c>
      <c r="R310" s="33">
        <v>39052.726999999999</v>
      </c>
      <c r="S310" s="33">
        <v>456680.67</v>
      </c>
    </row>
    <row r="311" spans="4:19" x14ac:dyDescent="0.25">
      <c r="D311" s="32" t="s">
        <v>301</v>
      </c>
      <c r="E311" s="34"/>
      <c r="F311" s="34"/>
      <c r="G311" s="34"/>
      <c r="H311" s="33">
        <v>23</v>
      </c>
      <c r="I311" s="33">
        <v>416.06799999999998</v>
      </c>
      <c r="J311" s="33">
        <v>14900.03</v>
      </c>
      <c r="K311" s="33">
        <v>135</v>
      </c>
      <c r="L311" s="33">
        <v>2666.73</v>
      </c>
      <c r="M311" s="33">
        <v>79134.289999999994</v>
      </c>
      <c r="N311" s="33">
        <v>98</v>
      </c>
      <c r="O311" s="33">
        <v>1890.498</v>
      </c>
      <c r="P311" s="33">
        <v>52003.27</v>
      </c>
      <c r="Q311" s="33">
        <v>256</v>
      </c>
      <c r="R311" s="33">
        <v>4973.2960000000003</v>
      </c>
      <c r="S311" s="33">
        <v>146037.59</v>
      </c>
    </row>
    <row r="312" spans="4:19" x14ac:dyDescent="0.25">
      <c r="D312" s="32" t="s">
        <v>302</v>
      </c>
      <c r="E312" s="34"/>
      <c r="F312" s="34"/>
      <c r="G312" s="34"/>
      <c r="H312" s="33">
        <v>32</v>
      </c>
      <c r="I312" s="33">
        <v>618.24699999999996</v>
      </c>
      <c r="J312" s="33">
        <v>20771.48</v>
      </c>
      <c r="K312" s="33">
        <v>188</v>
      </c>
      <c r="L312" s="33">
        <v>13140.194</v>
      </c>
      <c r="M312" s="33">
        <v>500550.31</v>
      </c>
      <c r="N312" s="33">
        <v>195</v>
      </c>
      <c r="O312" s="33">
        <v>14770.198</v>
      </c>
      <c r="P312" s="33">
        <v>494847.01</v>
      </c>
      <c r="Q312" s="33">
        <v>415</v>
      </c>
      <c r="R312" s="33">
        <v>28528.638999999999</v>
      </c>
      <c r="S312" s="33">
        <v>1016168.8</v>
      </c>
    </row>
    <row r="313" spans="4:19" x14ac:dyDescent="0.25">
      <c r="D313" s="32" t="s">
        <v>303</v>
      </c>
      <c r="E313" s="34"/>
      <c r="F313" s="34"/>
      <c r="G313" s="34"/>
      <c r="H313" s="34"/>
      <c r="I313" s="34"/>
      <c r="J313" s="34"/>
      <c r="K313" s="33">
        <v>188</v>
      </c>
      <c r="L313" s="33">
        <v>13140.194</v>
      </c>
      <c r="M313" s="33">
        <v>500550.31</v>
      </c>
      <c r="N313" s="33">
        <v>174</v>
      </c>
      <c r="O313" s="33">
        <v>14358.843999999999</v>
      </c>
      <c r="P313" s="33">
        <v>485120.35</v>
      </c>
      <c r="Q313" s="33">
        <v>362</v>
      </c>
      <c r="R313" s="33">
        <v>27499.038</v>
      </c>
      <c r="S313" s="33">
        <v>985670.66</v>
      </c>
    </row>
    <row r="314" spans="4:19" x14ac:dyDescent="0.25">
      <c r="D314" s="32" t="s">
        <v>304</v>
      </c>
      <c r="E314" s="34"/>
      <c r="F314" s="34"/>
      <c r="G314" s="34"/>
      <c r="H314" s="33">
        <v>101</v>
      </c>
      <c r="I314" s="33">
        <v>9489.3629999999994</v>
      </c>
      <c r="J314" s="33">
        <v>341411.19</v>
      </c>
      <c r="K314" s="33">
        <v>1277</v>
      </c>
      <c r="L314" s="33">
        <v>129893.27</v>
      </c>
      <c r="M314" s="33">
        <v>3006789.99</v>
      </c>
      <c r="N314" s="33">
        <v>1804</v>
      </c>
      <c r="O314" s="33">
        <v>170322.56</v>
      </c>
      <c r="P314" s="33">
        <v>3381852.53</v>
      </c>
      <c r="Q314" s="33">
        <v>3182</v>
      </c>
      <c r="R314" s="33">
        <v>309705.19300000003</v>
      </c>
      <c r="S314" s="33">
        <v>6730053.71</v>
      </c>
    </row>
    <row r="315" spans="4:19" x14ac:dyDescent="0.25">
      <c r="D315" s="32" t="s">
        <v>305</v>
      </c>
      <c r="E315" s="34"/>
      <c r="F315" s="34"/>
      <c r="G315" s="34"/>
      <c r="H315" s="34"/>
      <c r="I315" s="34"/>
      <c r="J315" s="34"/>
      <c r="K315" s="33">
        <v>1</v>
      </c>
      <c r="L315" s="33">
        <v>99.843000000000004</v>
      </c>
      <c r="M315" s="33">
        <v>2540.62</v>
      </c>
      <c r="N315" s="33">
        <v>779</v>
      </c>
      <c r="O315" s="33">
        <v>74412.203999999998</v>
      </c>
      <c r="P315" s="33">
        <v>1073749.5900000001</v>
      </c>
      <c r="Q315" s="33">
        <v>780</v>
      </c>
      <c r="R315" s="33">
        <v>74512.047000000006</v>
      </c>
      <c r="S315" s="33">
        <v>1076290.21</v>
      </c>
    </row>
    <row r="316" spans="4:19" x14ac:dyDescent="0.25">
      <c r="D316" s="32" t="s">
        <v>306</v>
      </c>
      <c r="E316" s="34"/>
      <c r="F316" s="34"/>
      <c r="G316" s="34"/>
      <c r="H316" s="33">
        <v>96</v>
      </c>
      <c r="I316" s="33">
        <v>9385.5400000000009</v>
      </c>
      <c r="J316" s="33">
        <v>338262.61</v>
      </c>
      <c r="K316" s="33">
        <v>105</v>
      </c>
      <c r="L316" s="33">
        <v>9521.5259999999998</v>
      </c>
      <c r="M316" s="33">
        <v>340291.14</v>
      </c>
      <c r="N316" s="33">
        <v>153</v>
      </c>
      <c r="O316" s="33">
        <v>13172.517</v>
      </c>
      <c r="P316" s="33">
        <v>363324.25</v>
      </c>
      <c r="Q316" s="33">
        <v>354</v>
      </c>
      <c r="R316" s="33">
        <v>32079.582999999999</v>
      </c>
      <c r="S316" s="33">
        <v>1041878</v>
      </c>
    </row>
    <row r="317" spans="4:19" x14ac:dyDescent="0.25">
      <c r="D317" s="32" t="s">
        <v>307</v>
      </c>
      <c r="E317" s="34"/>
      <c r="F317" s="34"/>
      <c r="G317" s="34"/>
      <c r="H317" s="34"/>
      <c r="I317" s="34"/>
      <c r="J317" s="34"/>
      <c r="K317" s="33">
        <v>175</v>
      </c>
      <c r="L317" s="33">
        <v>15571.264999999999</v>
      </c>
      <c r="M317" s="33">
        <v>549804.44999999995</v>
      </c>
      <c r="N317" s="33">
        <v>586</v>
      </c>
      <c r="O317" s="33">
        <v>52773.642</v>
      </c>
      <c r="P317" s="33">
        <v>1572316.09</v>
      </c>
      <c r="Q317" s="33">
        <v>761</v>
      </c>
      <c r="R317" s="33">
        <v>68344.907000000007</v>
      </c>
      <c r="S317" s="33">
        <v>2122120.54</v>
      </c>
    </row>
    <row r="318" spans="4:19" x14ac:dyDescent="0.25">
      <c r="D318" s="32" t="s">
        <v>308</v>
      </c>
      <c r="E318" s="34"/>
      <c r="F318" s="34"/>
      <c r="G318" s="34"/>
      <c r="H318" s="33">
        <v>2</v>
      </c>
      <c r="I318" s="33">
        <v>42.823</v>
      </c>
      <c r="J318" s="33">
        <v>1262.94</v>
      </c>
      <c r="K318" s="33">
        <v>996</v>
      </c>
      <c r="L318" s="33">
        <v>104700.636</v>
      </c>
      <c r="M318" s="33">
        <v>2114153.7799999998</v>
      </c>
      <c r="N318" s="33">
        <v>270</v>
      </c>
      <c r="O318" s="33">
        <v>28374.197</v>
      </c>
      <c r="P318" s="33">
        <v>341759.35</v>
      </c>
      <c r="Q318" s="33">
        <v>1268</v>
      </c>
      <c r="R318" s="33">
        <v>133117.65599999999</v>
      </c>
      <c r="S318" s="33">
        <v>2457176.0699999998</v>
      </c>
    </row>
    <row r="319" spans="4:19" x14ac:dyDescent="0.25">
      <c r="D319" s="32" t="s">
        <v>309</v>
      </c>
      <c r="E319" s="34"/>
      <c r="F319" s="34"/>
      <c r="G319" s="34"/>
      <c r="H319" s="33">
        <v>65</v>
      </c>
      <c r="I319" s="33">
        <v>1156.1869999999999</v>
      </c>
      <c r="J319" s="33">
        <v>36911.79</v>
      </c>
      <c r="K319" s="33">
        <v>231</v>
      </c>
      <c r="L319" s="33">
        <v>9983.0030000000006</v>
      </c>
      <c r="M319" s="33">
        <v>264461.73</v>
      </c>
      <c r="N319" s="33">
        <v>55</v>
      </c>
      <c r="O319" s="33">
        <v>2185.944</v>
      </c>
      <c r="P319" s="33">
        <v>52890.38</v>
      </c>
      <c r="Q319" s="33">
        <v>351</v>
      </c>
      <c r="R319" s="33">
        <v>13325.134</v>
      </c>
      <c r="S319" s="33">
        <v>354263.9</v>
      </c>
    </row>
    <row r="320" spans="4:19" x14ac:dyDescent="0.25">
      <c r="D320" s="32" t="s">
        <v>310</v>
      </c>
      <c r="E320" s="34"/>
      <c r="F320" s="34"/>
      <c r="G320" s="34"/>
      <c r="H320" s="34"/>
      <c r="I320" s="34"/>
      <c r="J320" s="34"/>
      <c r="K320" s="34"/>
      <c r="L320" s="34"/>
      <c r="M320" s="34"/>
      <c r="N320" s="33">
        <v>1</v>
      </c>
      <c r="O320" s="33">
        <v>16.271000000000001</v>
      </c>
      <c r="P320" s="33">
        <v>494.84</v>
      </c>
      <c r="Q320" s="33">
        <v>1</v>
      </c>
      <c r="R320" s="33">
        <v>16.271000000000001</v>
      </c>
      <c r="S320" s="33">
        <v>494.84</v>
      </c>
    </row>
    <row r="321" spans="4:19" x14ac:dyDescent="0.25">
      <c r="D321" s="32" t="s">
        <v>311</v>
      </c>
      <c r="E321" s="34"/>
      <c r="F321" s="34"/>
      <c r="G321" s="34"/>
      <c r="H321" s="33">
        <v>25</v>
      </c>
      <c r="I321" s="33">
        <v>508.06700000000001</v>
      </c>
      <c r="J321" s="33">
        <v>13513.46</v>
      </c>
      <c r="K321" s="33">
        <v>95</v>
      </c>
      <c r="L321" s="33">
        <v>7098.0370000000003</v>
      </c>
      <c r="M321" s="33">
        <v>184243.94</v>
      </c>
      <c r="N321" s="33">
        <v>28</v>
      </c>
      <c r="O321" s="33">
        <v>1715.732</v>
      </c>
      <c r="P321" s="33">
        <v>39790.57</v>
      </c>
      <c r="Q321" s="33">
        <v>148</v>
      </c>
      <c r="R321" s="33">
        <v>9321.8359999999993</v>
      </c>
      <c r="S321" s="33">
        <v>237547.97</v>
      </c>
    </row>
    <row r="322" spans="4:19" x14ac:dyDescent="0.25">
      <c r="D322" s="32" t="s">
        <v>312</v>
      </c>
      <c r="E322" s="34"/>
      <c r="F322" s="34"/>
      <c r="G322" s="34"/>
      <c r="H322" s="33">
        <v>7</v>
      </c>
      <c r="I322" s="33">
        <v>117.71</v>
      </c>
      <c r="J322" s="33">
        <v>4434.8999999999996</v>
      </c>
      <c r="K322" s="33">
        <v>132</v>
      </c>
      <c r="L322" s="33">
        <v>2818.28</v>
      </c>
      <c r="M322" s="33">
        <v>78350.399999999994</v>
      </c>
      <c r="N322" s="33">
        <v>19</v>
      </c>
      <c r="O322" s="33">
        <v>375.041</v>
      </c>
      <c r="P322" s="33">
        <v>9346.26</v>
      </c>
      <c r="Q322" s="33">
        <v>158</v>
      </c>
      <c r="R322" s="33">
        <v>3311.0309999999999</v>
      </c>
      <c r="S322" s="33">
        <v>92131.56</v>
      </c>
    </row>
    <row r="323" spans="4:19" x14ac:dyDescent="0.25">
      <c r="D323" s="32" t="s">
        <v>313</v>
      </c>
      <c r="E323" s="34"/>
      <c r="F323" s="34"/>
      <c r="G323" s="34"/>
      <c r="H323" s="33">
        <v>8</v>
      </c>
      <c r="I323" s="33">
        <v>164.59700000000001</v>
      </c>
      <c r="J323" s="33">
        <v>4308.29</v>
      </c>
      <c r="K323" s="34"/>
      <c r="L323" s="34"/>
      <c r="M323" s="34"/>
      <c r="N323" s="33">
        <v>1</v>
      </c>
      <c r="O323" s="33">
        <v>35.93</v>
      </c>
      <c r="P323" s="33">
        <v>483.49</v>
      </c>
      <c r="Q323" s="33">
        <v>9</v>
      </c>
      <c r="R323" s="33">
        <v>200.52699999999999</v>
      </c>
      <c r="S323" s="33">
        <v>4791.78</v>
      </c>
    </row>
    <row r="324" spans="4:19" x14ac:dyDescent="0.25">
      <c r="D324" s="32" t="s">
        <v>314</v>
      </c>
      <c r="E324" s="34"/>
      <c r="F324" s="34"/>
      <c r="G324" s="34"/>
      <c r="H324" s="33">
        <v>7</v>
      </c>
      <c r="I324" s="33">
        <v>146.49</v>
      </c>
      <c r="J324" s="33">
        <v>3733.56</v>
      </c>
      <c r="K324" s="34"/>
      <c r="L324" s="34"/>
      <c r="M324" s="34"/>
      <c r="N324" s="33">
        <v>1</v>
      </c>
      <c r="O324" s="33">
        <v>35.93</v>
      </c>
      <c r="P324" s="33">
        <v>483.49</v>
      </c>
      <c r="Q324" s="33">
        <v>8</v>
      </c>
      <c r="R324" s="33">
        <v>182.42</v>
      </c>
      <c r="S324" s="33">
        <v>4217.05</v>
      </c>
    </row>
    <row r="325" spans="4:19" x14ac:dyDescent="0.25">
      <c r="D325" s="32" t="s">
        <v>315</v>
      </c>
      <c r="E325" s="34"/>
      <c r="F325" s="34"/>
      <c r="G325" s="34"/>
      <c r="H325" s="33">
        <v>9</v>
      </c>
      <c r="I325" s="33">
        <v>131.24600000000001</v>
      </c>
      <c r="J325" s="33">
        <v>5529.56</v>
      </c>
      <c r="K325" s="33">
        <v>129</v>
      </c>
      <c r="L325" s="33">
        <v>2786.0630000000001</v>
      </c>
      <c r="M325" s="33">
        <v>40550.68</v>
      </c>
      <c r="N325" s="33">
        <v>30</v>
      </c>
      <c r="O325" s="33">
        <v>2377.5990000000002</v>
      </c>
      <c r="P325" s="33">
        <v>31731.78</v>
      </c>
      <c r="Q325" s="33">
        <v>168</v>
      </c>
      <c r="R325" s="33">
        <v>5294.9080000000004</v>
      </c>
      <c r="S325" s="33">
        <v>77812.02</v>
      </c>
    </row>
    <row r="326" spans="4:19" x14ac:dyDescent="0.25">
      <c r="D326" s="32" t="s">
        <v>316</v>
      </c>
      <c r="E326" s="34"/>
      <c r="F326" s="34"/>
      <c r="G326" s="34"/>
      <c r="H326" s="33">
        <v>3</v>
      </c>
      <c r="I326" s="33">
        <v>27.428000000000001</v>
      </c>
      <c r="J326" s="33">
        <v>2506.13</v>
      </c>
      <c r="K326" s="34"/>
      <c r="L326" s="34"/>
      <c r="M326" s="34"/>
      <c r="N326" s="33">
        <v>2</v>
      </c>
      <c r="O326" s="33">
        <v>42.35</v>
      </c>
      <c r="P326" s="33">
        <v>1188.94</v>
      </c>
      <c r="Q326" s="33">
        <v>5</v>
      </c>
      <c r="R326" s="33">
        <v>69.778000000000006</v>
      </c>
      <c r="S326" s="33">
        <v>3695.07</v>
      </c>
    </row>
    <row r="327" spans="4:19" x14ac:dyDescent="0.25">
      <c r="D327" s="32" t="s">
        <v>317</v>
      </c>
      <c r="E327" s="34"/>
      <c r="F327" s="34"/>
      <c r="G327" s="34"/>
      <c r="H327" s="33">
        <v>1</v>
      </c>
      <c r="I327" s="33">
        <v>3.08</v>
      </c>
      <c r="J327" s="33">
        <v>311.77999999999997</v>
      </c>
      <c r="K327" s="34"/>
      <c r="L327" s="34"/>
      <c r="M327" s="34"/>
      <c r="N327" s="34"/>
      <c r="O327" s="34"/>
      <c r="P327" s="34"/>
      <c r="Q327" s="33">
        <v>1</v>
      </c>
      <c r="R327" s="33">
        <v>3.08</v>
      </c>
      <c r="S327" s="33">
        <v>311.77999999999997</v>
      </c>
    </row>
    <row r="328" spans="4:19" x14ac:dyDescent="0.25">
      <c r="D328" s="32" t="s">
        <v>318</v>
      </c>
      <c r="E328" s="33">
        <v>19</v>
      </c>
      <c r="F328" s="33">
        <v>406.83</v>
      </c>
      <c r="G328" s="33">
        <v>73178.94</v>
      </c>
      <c r="H328" s="33">
        <v>1296</v>
      </c>
      <c r="I328" s="33">
        <v>15323.614</v>
      </c>
      <c r="J328" s="33">
        <v>1448429.95</v>
      </c>
      <c r="K328" s="33">
        <v>118</v>
      </c>
      <c r="L328" s="33">
        <v>2155.9270000000001</v>
      </c>
      <c r="M328" s="33">
        <v>94539.57</v>
      </c>
      <c r="N328" s="33">
        <v>889</v>
      </c>
      <c r="O328" s="33">
        <v>12748.081</v>
      </c>
      <c r="P328" s="33">
        <v>624905.1</v>
      </c>
      <c r="Q328" s="33">
        <v>2322</v>
      </c>
      <c r="R328" s="33">
        <v>30634.452000000001</v>
      </c>
      <c r="S328" s="33">
        <v>2241053.56</v>
      </c>
    </row>
    <row r="329" spans="4:19" x14ac:dyDescent="0.25">
      <c r="D329" s="32" t="s">
        <v>319</v>
      </c>
      <c r="E329" s="34"/>
      <c r="F329" s="34"/>
      <c r="G329" s="34"/>
      <c r="H329" s="33">
        <v>18</v>
      </c>
      <c r="I329" s="33">
        <v>145.25200000000001</v>
      </c>
      <c r="J329" s="33">
        <v>17491.36</v>
      </c>
      <c r="K329" s="34"/>
      <c r="L329" s="34"/>
      <c r="M329" s="34"/>
      <c r="N329" s="33">
        <v>39</v>
      </c>
      <c r="O329" s="33">
        <v>436.62599999999998</v>
      </c>
      <c r="P329" s="33">
        <v>27593.68</v>
      </c>
      <c r="Q329" s="33">
        <v>57</v>
      </c>
      <c r="R329" s="33">
        <v>581.87800000000004</v>
      </c>
      <c r="S329" s="33">
        <v>45085.04</v>
      </c>
    </row>
    <row r="330" spans="4:19" x14ac:dyDescent="0.25">
      <c r="D330" s="32" t="s">
        <v>320</v>
      </c>
      <c r="E330" s="33">
        <v>1</v>
      </c>
      <c r="F330" s="33">
        <v>1.83</v>
      </c>
      <c r="G330" s="33">
        <v>349.52</v>
      </c>
      <c r="H330" s="33">
        <v>232</v>
      </c>
      <c r="I330" s="33">
        <v>2274.1750000000002</v>
      </c>
      <c r="J330" s="33">
        <v>192172.85</v>
      </c>
      <c r="K330" s="33">
        <v>19</v>
      </c>
      <c r="L330" s="33">
        <v>322.66500000000002</v>
      </c>
      <c r="M330" s="33">
        <v>6546.54</v>
      </c>
      <c r="N330" s="33">
        <v>161</v>
      </c>
      <c r="O330" s="33">
        <v>1605.039</v>
      </c>
      <c r="P330" s="33">
        <v>151902.5</v>
      </c>
      <c r="Q330" s="33">
        <v>413</v>
      </c>
      <c r="R330" s="33">
        <v>4203.7089999999998</v>
      </c>
      <c r="S330" s="33">
        <v>350971.41</v>
      </c>
    </row>
    <row r="331" spans="4:19" x14ac:dyDescent="0.25">
      <c r="D331" s="32" t="s">
        <v>321</v>
      </c>
      <c r="E331" s="34"/>
      <c r="F331" s="34"/>
      <c r="G331" s="34"/>
      <c r="H331" s="33">
        <v>57</v>
      </c>
      <c r="I331" s="33">
        <v>457.09899999999999</v>
      </c>
      <c r="J331" s="33">
        <v>29206.47</v>
      </c>
      <c r="K331" s="33">
        <v>4</v>
      </c>
      <c r="L331" s="33">
        <v>57.786999999999999</v>
      </c>
      <c r="M331" s="33">
        <v>1271.8399999999999</v>
      </c>
      <c r="N331" s="33">
        <v>158</v>
      </c>
      <c r="O331" s="33">
        <v>2739.8539999999998</v>
      </c>
      <c r="P331" s="33">
        <v>80814.89</v>
      </c>
      <c r="Q331" s="33">
        <v>219</v>
      </c>
      <c r="R331" s="33">
        <v>3254.74</v>
      </c>
      <c r="S331" s="33">
        <v>111293.2</v>
      </c>
    </row>
    <row r="332" spans="4:19" x14ac:dyDescent="0.25">
      <c r="D332" s="32" t="s">
        <v>322</v>
      </c>
      <c r="E332" s="34"/>
      <c r="F332" s="34"/>
      <c r="G332" s="34"/>
      <c r="H332" s="33">
        <v>8</v>
      </c>
      <c r="I332" s="33">
        <v>45.348999999999997</v>
      </c>
      <c r="J332" s="33">
        <v>5476.25</v>
      </c>
      <c r="K332" s="33">
        <v>4</v>
      </c>
      <c r="L332" s="33">
        <v>57.786999999999999</v>
      </c>
      <c r="M332" s="33">
        <v>1271.8399999999999</v>
      </c>
      <c r="N332" s="33">
        <v>95</v>
      </c>
      <c r="O332" s="33">
        <v>1787.009</v>
      </c>
      <c r="P332" s="33">
        <v>33317.53</v>
      </c>
      <c r="Q332" s="33">
        <v>107</v>
      </c>
      <c r="R332" s="33">
        <v>1890.145</v>
      </c>
      <c r="S332" s="33">
        <v>40065.620000000003</v>
      </c>
    </row>
    <row r="333" spans="4:19" x14ac:dyDescent="0.25">
      <c r="D333" s="32" t="s">
        <v>323</v>
      </c>
      <c r="E333" s="33">
        <v>18</v>
      </c>
      <c r="F333" s="33">
        <v>405</v>
      </c>
      <c r="G333" s="33">
        <v>72829.42</v>
      </c>
      <c r="H333" s="33">
        <v>619</v>
      </c>
      <c r="I333" s="33">
        <v>7883.491</v>
      </c>
      <c r="J333" s="33">
        <v>813764.56</v>
      </c>
      <c r="K333" s="33">
        <v>20</v>
      </c>
      <c r="L333" s="33">
        <v>250.77799999999999</v>
      </c>
      <c r="M333" s="33">
        <v>9253.9699999999993</v>
      </c>
      <c r="N333" s="33">
        <v>233</v>
      </c>
      <c r="O333" s="33">
        <v>3306.924</v>
      </c>
      <c r="P333" s="33">
        <v>169599.66</v>
      </c>
      <c r="Q333" s="33">
        <v>890</v>
      </c>
      <c r="R333" s="33">
        <v>11846.192999999999</v>
      </c>
      <c r="S333" s="33">
        <v>1065447.6100000001</v>
      </c>
    </row>
    <row r="334" spans="4:19" x14ac:dyDescent="0.25">
      <c r="D334" s="32" t="s">
        <v>324</v>
      </c>
      <c r="E334" s="33">
        <v>18</v>
      </c>
      <c r="F334" s="33">
        <v>405</v>
      </c>
      <c r="G334" s="33">
        <v>72829.42</v>
      </c>
      <c r="H334" s="33">
        <v>27</v>
      </c>
      <c r="I334" s="33">
        <v>278.07499999999999</v>
      </c>
      <c r="J334" s="33">
        <v>40004.99</v>
      </c>
      <c r="K334" s="33">
        <v>1</v>
      </c>
      <c r="L334" s="33">
        <v>20.582000000000001</v>
      </c>
      <c r="M334" s="33">
        <v>688.67</v>
      </c>
      <c r="N334" s="33">
        <v>9</v>
      </c>
      <c r="O334" s="33">
        <v>478.28899999999999</v>
      </c>
      <c r="P334" s="33">
        <v>6705.39</v>
      </c>
      <c r="Q334" s="33">
        <v>55</v>
      </c>
      <c r="R334" s="33">
        <v>1181.9459999999999</v>
      </c>
      <c r="S334" s="33">
        <v>120228.47</v>
      </c>
    </row>
    <row r="335" spans="4:19" x14ac:dyDescent="0.25">
      <c r="D335" s="32" t="s">
        <v>325</v>
      </c>
      <c r="E335" s="33">
        <v>18</v>
      </c>
      <c r="F335" s="33">
        <v>405</v>
      </c>
      <c r="G335" s="33">
        <v>72829.42</v>
      </c>
      <c r="H335" s="33">
        <v>26</v>
      </c>
      <c r="I335" s="33">
        <v>257.58699999999999</v>
      </c>
      <c r="J335" s="33">
        <v>39049.33</v>
      </c>
      <c r="K335" s="33">
        <v>1</v>
      </c>
      <c r="L335" s="33">
        <v>20.582000000000001</v>
      </c>
      <c r="M335" s="33">
        <v>688.67</v>
      </c>
      <c r="N335" s="33">
        <v>0</v>
      </c>
      <c r="O335" s="33">
        <v>0</v>
      </c>
      <c r="P335" s="33">
        <v>0</v>
      </c>
      <c r="Q335" s="33">
        <v>45</v>
      </c>
      <c r="R335" s="33">
        <v>683.16899999999998</v>
      </c>
      <c r="S335" s="33">
        <v>112567.42</v>
      </c>
    </row>
    <row r="336" spans="4:19" x14ac:dyDescent="0.25">
      <c r="D336" s="32" t="s">
        <v>326</v>
      </c>
      <c r="E336" s="34"/>
      <c r="F336" s="34"/>
      <c r="G336" s="34"/>
      <c r="H336" s="33">
        <v>1</v>
      </c>
      <c r="I336" s="33">
        <v>10.593999999999999</v>
      </c>
      <c r="J336" s="33">
        <v>577.91999999999996</v>
      </c>
      <c r="K336" s="33">
        <v>2</v>
      </c>
      <c r="L336" s="33">
        <v>37.781999999999996</v>
      </c>
      <c r="M336" s="33">
        <v>1020.08</v>
      </c>
      <c r="N336" s="33">
        <v>1</v>
      </c>
      <c r="O336" s="33">
        <v>71.081999999999994</v>
      </c>
      <c r="P336" s="33">
        <v>696.81</v>
      </c>
      <c r="Q336" s="33">
        <v>4</v>
      </c>
      <c r="R336" s="33">
        <v>119.458</v>
      </c>
      <c r="S336" s="33">
        <v>2294.81</v>
      </c>
    </row>
    <row r="337" spans="4:19" x14ac:dyDescent="0.25">
      <c r="D337" s="32" t="s">
        <v>327</v>
      </c>
      <c r="E337" s="34"/>
      <c r="F337" s="34"/>
      <c r="G337" s="34"/>
      <c r="H337" s="33">
        <v>56</v>
      </c>
      <c r="I337" s="33">
        <v>1006.754</v>
      </c>
      <c r="J337" s="33">
        <v>46462.46</v>
      </c>
      <c r="K337" s="33">
        <v>6</v>
      </c>
      <c r="L337" s="33">
        <v>88.183999999999997</v>
      </c>
      <c r="M337" s="33">
        <v>2484.92</v>
      </c>
      <c r="N337" s="33">
        <v>29</v>
      </c>
      <c r="O337" s="33">
        <v>255.31299999999999</v>
      </c>
      <c r="P337" s="33">
        <v>28624.99</v>
      </c>
      <c r="Q337" s="33">
        <v>91</v>
      </c>
      <c r="R337" s="33">
        <v>1350.251</v>
      </c>
      <c r="S337" s="33">
        <v>77572.37</v>
      </c>
    </row>
    <row r="338" spans="4:19" x14ac:dyDescent="0.25">
      <c r="D338" s="32" t="s">
        <v>328</v>
      </c>
      <c r="E338" s="34"/>
      <c r="F338" s="34"/>
      <c r="G338" s="34"/>
      <c r="H338" s="33">
        <v>9</v>
      </c>
      <c r="I338" s="33">
        <v>139.03100000000001</v>
      </c>
      <c r="J338" s="33">
        <v>7919.72</v>
      </c>
      <c r="K338" s="34"/>
      <c r="L338" s="34"/>
      <c r="M338" s="34"/>
      <c r="N338" s="33">
        <v>44</v>
      </c>
      <c r="O338" s="33">
        <v>631.57600000000002</v>
      </c>
      <c r="P338" s="33">
        <v>42224</v>
      </c>
      <c r="Q338" s="33">
        <v>53</v>
      </c>
      <c r="R338" s="33">
        <v>770.60699999999997</v>
      </c>
      <c r="S338" s="33">
        <v>50143.72</v>
      </c>
    </row>
    <row r="339" spans="4:19" x14ac:dyDescent="0.25">
      <c r="D339" s="32" t="s">
        <v>329</v>
      </c>
      <c r="E339" s="34"/>
      <c r="F339" s="34"/>
      <c r="G339" s="34"/>
      <c r="H339" s="33">
        <v>304</v>
      </c>
      <c r="I339" s="33">
        <v>3407.2179999999998</v>
      </c>
      <c r="J339" s="33">
        <v>340834.61</v>
      </c>
      <c r="K339" s="33">
        <v>67</v>
      </c>
      <c r="L339" s="33">
        <v>1398.731</v>
      </c>
      <c r="M339" s="33">
        <v>73962.22</v>
      </c>
      <c r="N339" s="33">
        <v>224</v>
      </c>
      <c r="O339" s="33">
        <v>3701.1770000000001</v>
      </c>
      <c r="P339" s="33">
        <v>123448.57</v>
      </c>
      <c r="Q339" s="33">
        <v>595</v>
      </c>
      <c r="R339" s="33">
        <v>8507.1260000000002</v>
      </c>
      <c r="S339" s="33">
        <v>538245.4</v>
      </c>
    </row>
    <row r="340" spans="4:19" x14ac:dyDescent="0.25">
      <c r="D340" s="32" t="s">
        <v>330</v>
      </c>
      <c r="E340" s="34"/>
      <c r="F340" s="34"/>
      <c r="G340" s="34"/>
      <c r="H340" s="33">
        <v>180</v>
      </c>
      <c r="I340" s="33">
        <v>1937.114</v>
      </c>
      <c r="J340" s="33">
        <v>232335.42</v>
      </c>
      <c r="K340" s="33">
        <v>4</v>
      </c>
      <c r="L340" s="33">
        <v>215.511</v>
      </c>
      <c r="M340" s="33">
        <v>27279.26</v>
      </c>
      <c r="N340" s="33">
        <v>15</v>
      </c>
      <c r="O340" s="33">
        <v>121.378</v>
      </c>
      <c r="P340" s="33">
        <v>12997</v>
      </c>
      <c r="Q340" s="33">
        <v>199</v>
      </c>
      <c r="R340" s="33">
        <v>2274.0030000000002</v>
      </c>
      <c r="S340" s="33">
        <v>272611.68</v>
      </c>
    </row>
    <row r="341" spans="4:19" x14ac:dyDescent="0.25">
      <c r="D341" s="32" t="s">
        <v>331</v>
      </c>
      <c r="E341" s="34"/>
      <c r="F341" s="34"/>
      <c r="G341" s="34"/>
      <c r="H341" s="33">
        <v>64</v>
      </c>
      <c r="I341" s="33">
        <v>960.94299999999998</v>
      </c>
      <c r="J341" s="33">
        <v>41747.870000000003</v>
      </c>
      <c r="K341" s="33">
        <v>9</v>
      </c>
      <c r="L341" s="33">
        <v>121.78400000000001</v>
      </c>
      <c r="M341" s="33">
        <v>4422.57</v>
      </c>
      <c r="N341" s="33">
        <v>118</v>
      </c>
      <c r="O341" s="33">
        <v>1967.367</v>
      </c>
      <c r="P341" s="33">
        <v>55661.69</v>
      </c>
      <c r="Q341" s="33">
        <v>191</v>
      </c>
      <c r="R341" s="33">
        <v>3050.0940000000001</v>
      </c>
      <c r="S341" s="33">
        <v>101832.13</v>
      </c>
    </row>
    <row r="342" spans="4:19" x14ac:dyDescent="0.25">
      <c r="D342" s="32" t="s">
        <v>332</v>
      </c>
      <c r="E342" s="33">
        <v>88</v>
      </c>
      <c r="F342" s="33">
        <v>1223.6769999999999</v>
      </c>
      <c r="G342" s="33">
        <v>76166.13</v>
      </c>
      <c r="H342" s="33">
        <v>2657</v>
      </c>
      <c r="I342" s="33">
        <v>36241.078000000001</v>
      </c>
      <c r="J342" s="33">
        <v>2951433.61</v>
      </c>
      <c r="K342" s="33">
        <v>861</v>
      </c>
      <c r="L342" s="33">
        <v>6506.6130000000003</v>
      </c>
      <c r="M342" s="33">
        <v>331010.90000000002</v>
      </c>
      <c r="N342" s="33">
        <v>3748</v>
      </c>
      <c r="O342" s="33">
        <v>47473.061999999998</v>
      </c>
      <c r="P342" s="33">
        <v>5070080.1399999997</v>
      </c>
      <c r="Q342" s="33">
        <v>7354</v>
      </c>
      <c r="R342" s="33">
        <v>91444.43</v>
      </c>
      <c r="S342" s="33">
        <v>8428690.7799999993</v>
      </c>
    </row>
    <row r="343" spans="4:19" x14ac:dyDescent="0.25">
      <c r="D343" s="32" t="s">
        <v>333</v>
      </c>
      <c r="E343" s="33">
        <v>2</v>
      </c>
      <c r="F343" s="33">
        <v>328</v>
      </c>
      <c r="G343" s="33">
        <v>36669.58</v>
      </c>
      <c r="H343" s="33">
        <v>2</v>
      </c>
      <c r="I343" s="33">
        <v>11.124000000000001</v>
      </c>
      <c r="J343" s="33">
        <v>1937.2</v>
      </c>
      <c r="K343" s="33">
        <v>5</v>
      </c>
      <c r="L343" s="33">
        <v>47.430999999999997</v>
      </c>
      <c r="M343" s="33">
        <v>3520.9</v>
      </c>
      <c r="N343" s="33">
        <v>269</v>
      </c>
      <c r="O343" s="33">
        <v>10932.076999999999</v>
      </c>
      <c r="P343" s="33">
        <v>2089632.07</v>
      </c>
      <c r="Q343" s="33">
        <v>278</v>
      </c>
      <c r="R343" s="33">
        <v>11318.632</v>
      </c>
      <c r="S343" s="33">
        <v>2131759.75</v>
      </c>
    </row>
    <row r="344" spans="4:19" x14ac:dyDescent="0.25">
      <c r="D344" s="32" t="s">
        <v>334</v>
      </c>
      <c r="E344" s="33">
        <v>73</v>
      </c>
      <c r="F344" s="33">
        <v>499.77600000000001</v>
      </c>
      <c r="G344" s="33">
        <v>26432.18</v>
      </c>
      <c r="H344" s="33">
        <v>391</v>
      </c>
      <c r="I344" s="33">
        <v>7179.59</v>
      </c>
      <c r="J344" s="33">
        <v>508733.69</v>
      </c>
      <c r="K344" s="33">
        <v>787</v>
      </c>
      <c r="L344" s="33">
        <v>5667.915</v>
      </c>
      <c r="M344" s="33">
        <v>286665.96000000002</v>
      </c>
      <c r="N344" s="33">
        <v>112</v>
      </c>
      <c r="O344" s="33">
        <v>1053.203</v>
      </c>
      <c r="P344" s="33">
        <v>90008.46</v>
      </c>
      <c r="Q344" s="33">
        <v>1363</v>
      </c>
      <c r="R344" s="33">
        <v>14400.484</v>
      </c>
      <c r="S344" s="33">
        <v>911840.29</v>
      </c>
    </row>
    <row r="345" spans="4:19" x14ac:dyDescent="0.25">
      <c r="D345" s="32" t="s">
        <v>335</v>
      </c>
      <c r="E345" s="34"/>
      <c r="F345" s="34"/>
      <c r="G345" s="34"/>
      <c r="H345" s="33">
        <v>212</v>
      </c>
      <c r="I345" s="33">
        <v>2181.7460000000001</v>
      </c>
      <c r="J345" s="33">
        <v>241615.76</v>
      </c>
      <c r="K345" s="33">
        <v>1</v>
      </c>
      <c r="L345" s="33">
        <v>5.5339999999999998</v>
      </c>
      <c r="M345" s="33">
        <v>521.76</v>
      </c>
      <c r="N345" s="33">
        <v>83</v>
      </c>
      <c r="O345" s="33">
        <v>734.88599999999997</v>
      </c>
      <c r="P345" s="33">
        <v>65482.89</v>
      </c>
      <c r="Q345" s="33">
        <v>296</v>
      </c>
      <c r="R345" s="33">
        <v>2922.1660000000002</v>
      </c>
      <c r="S345" s="33">
        <v>307620.40999999997</v>
      </c>
    </row>
    <row r="346" spans="4:19" x14ac:dyDescent="0.25">
      <c r="D346" s="32" t="s">
        <v>336</v>
      </c>
      <c r="E346" s="34"/>
      <c r="F346" s="34"/>
      <c r="G346" s="34"/>
      <c r="H346" s="33">
        <v>628</v>
      </c>
      <c r="I346" s="33">
        <v>14348.56</v>
      </c>
      <c r="J346" s="33">
        <v>704832.3</v>
      </c>
      <c r="K346" s="33">
        <v>13</v>
      </c>
      <c r="L346" s="33">
        <v>189.74799999999999</v>
      </c>
      <c r="M346" s="33">
        <v>6905.62</v>
      </c>
      <c r="N346" s="33">
        <v>652</v>
      </c>
      <c r="O346" s="33">
        <v>12857.334999999999</v>
      </c>
      <c r="P346" s="33">
        <v>747868.68</v>
      </c>
      <c r="Q346" s="33">
        <v>1293</v>
      </c>
      <c r="R346" s="33">
        <v>27395.643</v>
      </c>
      <c r="S346" s="33">
        <v>1459606.6</v>
      </c>
    </row>
    <row r="347" spans="4:19" x14ac:dyDescent="0.25">
      <c r="D347" s="32" t="s">
        <v>337</v>
      </c>
      <c r="E347" s="34"/>
      <c r="F347" s="34"/>
      <c r="G347" s="34"/>
      <c r="H347" s="33">
        <v>54</v>
      </c>
      <c r="I347" s="33">
        <v>4236.7309999999998</v>
      </c>
      <c r="J347" s="33">
        <v>329664.09000000003</v>
      </c>
      <c r="K347" s="33">
        <v>1</v>
      </c>
      <c r="L347" s="33">
        <v>15.134</v>
      </c>
      <c r="M347" s="33">
        <v>699.53</v>
      </c>
      <c r="N347" s="33">
        <v>100</v>
      </c>
      <c r="O347" s="33">
        <v>4961.1499999999996</v>
      </c>
      <c r="P347" s="33">
        <v>385688.66</v>
      </c>
      <c r="Q347" s="33">
        <v>155</v>
      </c>
      <c r="R347" s="33">
        <v>9213.0149999999994</v>
      </c>
      <c r="S347" s="33">
        <v>716052.28</v>
      </c>
    </row>
    <row r="348" spans="4:19" x14ac:dyDescent="0.25">
      <c r="D348" s="32" t="s">
        <v>338</v>
      </c>
      <c r="E348" s="34"/>
      <c r="F348" s="34"/>
      <c r="G348" s="34"/>
      <c r="H348" s="33">
        <v>2</v>
      </c>
      <c r="I348" s="33">
        <v>14</v>
      </c>
      <c r="J348" s="33">
        <v>1385.37</v>
      </c>
      <c r="K348" s="34"/>
      <c r="L348" s="34"/>
      <c r="M348" s="34"/>
      <c r="N348" s="33">
        <v>0</v>
      </c>
      <c r="O348" s="33">
        <v>0</v>
      </c>
      <c r="P348" s="33">
        <v>0</v>
      </c>
      <c r="Q348" s="33">
        <v>2</v>
      </c>
      <c r="R348" s="33">
        <v>14</v>
      </c>
      <c r="S348" s="33">
        <v>1385.37</v>
      </c>
    </row>
    <row r="349" spans="4:19" x14ac:dyDescent="0.25">
      <c r="D349" s="32" t="s">
        <v>339</v>
      </c>
      <c r="E349" s="34"/>
      <c r="F349" s="34"/>
      <c r="G349" s="34"/>
      <c r="H349" s="33">
        <v>1</v>
      </c>
      <c r="I349" s="33">
        <v>21.707000000000001</v>
      </c>
      <c r="J349" s="33">
        <v>595.73</v>
      </c>
      <c r="K349" s="33">
        <v>4</v>
      </c>
      <c r="L349" s="33">
        <v>50.875</v>
      </c>
      <c r="M349" s="33">
        <v>2274.9699999999998</v>
      </c>
      <c r="N349" s="34"/>
      <c r="O349" s="34"/>
      <c r="P349" s="34"/>
      <c r="Q349" s="33">
        <v>5</v>
      </c>
      <c r="R349" s="33">
        <v>72.581999999999994</v>
      </c>
      <c r="S349" s="33">
        <v>2870.7</v>
      </c>
    </row>
    <row r="350" spans="4:19" x14ac:dyDescent="0.25">
      <c r="D350" s="32" t="s">
        <v>340</v>
      </c>
      <c r="E350" s="34"/>
      <c r="F350" s="34"/>
      <c r="G350" s="34"/>
      <c r="H350" s="33">
        <v>458</v>
      </c>
      <c r="I350" s="33">
        <v>9010.7389999999996</v>
      </c>
      <c r="J350" s="33">
        <v>239163.73</v>
      </c>
      <c r="K350" s="33">
        <v>6</v>
      </c>
      <c r="L350" s="33">
        <v>101.131</v>
      </c>
      <c r="M350" s="33">
        <v>2791.47</v>
      </c>
      <c r="N350" s="33">
        <v>363</v>
      </c>
      <c r="O350" s="33">
        <v>6002.9040000000005</v>
      </c>
      <c r="P350" s="33">
        <v>227657.03</v>
      </c>
      <c r="Q350" s="33">
        <v>827</v>
      </c>
      <c r="R350" s="33">
        <v>15114.773999999999</v>
      </c>
      <c r="S350" s="33">
        <v>469612.23</v>
      </c>
    </row>
    <row r="351" spans="4:19" x14ac:dyDescent="0.25">
      <c r="D351" s="32" t="s">
        <v>341</v>
      </c>
      <c r="E351" s="34"/>
      <c r="F351" s="34"/>
      <c r="G351" s="34"/>
      <c r="H351" s="33">
        <v>20</v>
      </c>
      <c r="I351" s="33">
        <v>349.27300000000002</v>
      </c>
      <c r="J351" s="33">
        <v>15182.29</v>
      </c>
      <c r="K351" s="33">
        <v>5</v>
      </c>
      <c r="L351" s="33">
        <v>72.185000000000002</v>
      </c>
      <c r="M351" s="33">
        <v>3065.24</v>
      </c>
      <c r="N351" s="33">
        <v>31</v>
      </c>
      <c r="O351" s="33">
        <v>671.16899999999998</v>
      </c>
      <c r="P351" s="33">
        <v>28687.53</v>
      </c>
      <c r="Q351" s="33">
        <v>56</v>
      </c>
      <c r="R351" s="33">
        <v>1092.627</v>
      </c>
      <c r="S351" s="33">
        <v>46935.06</v>
      </c>
    </row>
    <row r="352" spans="4:19" x14ac:dyDescent="0.25">
      <c r="D352" s="32" t="s">
        <v>342</v>
      </c>
      <c r="E352" s="33">
        <v>0</v>
      </c>
      <c r="F352" s="33">
        <v>0</v>
      </c>
      <c r="G352" s="33">
        <v>0</v>
      </c>
      <c r="H352" s="33">
        <v>363</v>
      </c>
      <c r="I352" s="33">
        <v>2714.0709999999999</v>
      </c>
      <c r="J352" s="33">
        <v>453880.54</v>
      </c>
      <c r="K352" s="33">
        <v>17</v>
      </c>
      <c r="L352" s="33">
        <v>252.078</v>
      </c>
      <c r="M352" s="33">
        <v>9451.5300000000007</v>
      </c>
      <c r="N352" s="33">
        <v>79</v>
      </c>
      <c r="O352" s="33">
        <v>1563.2539999999999</v>
      </c>
      <c r="P352" s="33">
        <v>40512.93</v>
      </c>
      <c r="Q352" s="33">
        <v>459</v>
      </c>
      <c r="R352" s="33">
        <v>4529.4030000000002</v>
      </c>
      <c r="S352" s="33">
        <v>503845</v>
      </c>
    </row>
    <row r="353" spans="4:19" x14ac:dyDescent="0.25">
      <c r="D353" s="32" t="s">
        <v>343</v>
      </c>
      <c r="E353" s="34"/>
      <c r="F353" s="34"/>
      <c r="G353" s="34"/>
      <c r="H353" s="33">
        <v>23</v>
      </c>
      <c r="I353" s="33">
        <v>157.298</v>
      </c>
      <c r="J353" s="33">
        <v>19792.96</v>
      </c>
      <c r="K353" s="33">
        <v>3</v>
      </c>
      <c r="L353" s="33">
        <v>38.301000000000002</v>
      </c>
      <c r="M353" s="33">
        <v>1990.27</v>
      </c>
      <c r="N353" s="33">
        <v>96</v>
      </c>
      <c r="O353" s="33">
        <v>398.45400000000001</v>
      </c>
      <c r="P353" s="33">
        <v>61881.55</v>
      </c>
      <c r="Q353" s="33">
        <v>122</v>
      </c>
      <c r="R353" s="33">
        <v>594.053</v>
      </c>
      <c r="S353" s="33">
        <v>83664.78</v>
      </c>
    </row>
    <row r="354" spans="4:19" x14ac:dyDescent="0.25">
      <c r="D354" s="32" t="s">
        <v>344</v>
      </c>
      <c r="E354" s="33">
        <v>9</v>
      </c>
      <c r="F354" s="33">
        <v>184.626</v>
      </c>
      <c r="G354" s="33">
        <v>5019.12</v>
      </c>
      <c r="H354" s="33">
        <v>5</v>
      </c>
      <c r="I354" s="33">
        <v>57.792000000000002</v>
      </c>
      <c r="J354" s="33">
        <v>3908.45</v>
      </c>
      <c r="K354" s="33">
        <v>2</v>
      </c>
      <c r="L354" s="33">
        <v>23.571000000000002</v>
      </c>
      <c r="M354" s="33">
        <v>1002.26</v>
      </c>
      <c r="N354" s="33">
        <v>3</v>
      </c>
      <c r="O354" s="33">
        <v>48</v>
      </c>
      <c r="P354" s="33">
        <v>3355.24</v>
      </c>
      <c r="Q354" s="33">
        <v>19</v>
      </c>
      <c r="R354" s="33">
        <v>313.98899999999998</v>
      </c>
      <c r="S354" s="33">
        <v>13285.07</v>
      </c>
    </row>
    <row r="355" spans="4:19" x14ac:dyDescent="0.25">
      <c r="D355" s="32" t="s">
        <v>345</v>
      </c>
      <c r="E355" s="34"/>
      <c r="F355" s="34"/>
      <c r="G355" s="34"/>
      <c r="H355" s="33">
        <v>1193</v>
      </c>
      <c r="I355" s="33">
        <v>11018.109</v>
      </c>
      <c r="J355" s="33">
        <v>1210632.96</v>
      </c>
      <c r="K355" s="33">
        <v>12</v>
      </c>
      <c r="L355" s="33">
        <v>73.063000000000002</v>
      </c>
      <c r="M355" s="33">
        <v>7448.17</v>
      </c>
      <c r="N355" s="33">
        <v>2428</v>
      </c>
      <c r="O355" s="33">
        <v>18814.328000000001</v>
      </c>
      <c r="P355" s="33">
        <v>1928424.66</v>
      </c>
      <c r="Q355" s="33">
        <v>3633</v>
      </c>
      <c r="R355" s="33">
        <v>29905.5</v>
      </c>
      <c r="S355" s="33">
        <v>3146505.79</v>
      </c>
    </row>
    <row r="356" spans="4:19" x14ac:dyDescent="0.25">
      <c r="D356" s="32" t="s">
        <v>346</v>
      </c>
      <c r="E356" s="33">
        <v>4</v>
      </c>
      <c r="F356" s="33">
        <v>211.27500000000001</v>
      </c>
      <c r="G356" s="33">
        <v>8045.39</v>
      </c>
      <c r="H356" s="33">
        <v>32</v>
      </c>
      <c r="I356" s="33">
        <v>405.26100000000002</v>
      </c>
      <c r="J356" s="33">
        <v>32533.22</v>
      </c>
      <c r="K356" s="33">
        <v>17</v>
      </c>
      <c r="L356" s="33">
        <v>142.321</v>
      </c>
      <c r="M356" s="33">
        <v>10960.95</v>
      </c>
      <c r="N356" s="33">
        <v>78</v>
      </c>
      <c r="O356" s="33">
        <v>1135.242</v>
      </c>
      <c r="P356" s="33">
        <v>79709.02</v>
      </c>
      <c r="Q356" s="33">
        <v>131</v>
      </c>
      <c r="R356" s="33">
        <v>1894.0989999999999</v>
      </c>
      <c r="S356" s="33">
        <v>131248.57999999999</v>
      </c>
    </row>
    <row r="357" spans="4:19" x14ac:dyDescent="0.25">
      <c r="D357" s="32" t="s">
        <v>347</v>
      </c>
      <c r="E357" s="33">
        <v>84</v>
      </c>
      <c r="F357" s="33">
        <v>12110.828</v>
      </c>
      <c r="G357" s="33">
        <v>1254866.75</v>
      </c>
      <c r="H357" s="33">
        <v>753</v>
      </c>
      <c r="I357" s="33">
        <v>8895.3019999999997</v>
      </c>
      <c r="J357" s="33">
        <v>715339.35</v>
      </c>
      <c r="K357" s="33">
        <v>326</v>
      </c>
      <c r="L357" s="33">
        <v>4956.8459999999995</v>
      </c>
      <c r="M357" s="33">
        <v>257720.47</v>
      </c>
      <c r="N357" s="33">
        <v>1838</v>
      </c>
      <c r="O357" s="33">
        <v>15007.834000000001</v>
      </c>
      <c r="P357" s="33">
        <v>1628834.11</v>
      </c>
      <c r="Q357" s="33">
        <v>3001</v>
      </c>
      <c r="R357" s="33">
        <v>40970.81</v>
      </c>
      <c r="S357" s="33">
        <v>3856760.68</v>
      </c>
    </row>
    <row r="358" spans="4:19" x14ac:dyDescent="0.25">
      <c r="D358" s="32" t="s">
        <v>348</v>
      </c>
      <c r="E358" s="33">
        <v>1</v>
      </c>
      <c r="F358" s="33">
        <v>14.68</v>
      </c>
      <c r="G358" s="33">
        <v>517.54999999999995</v>
      </c>
      <c r="H358" s="33">
        <v>1</v>
      </c>
      <c r="I358" s="33">
        <v>5.4</v>
      </c>
      <c r="J358" s="33">
        <v>276.82</v>
      </c>
      <c r="K358" s="33">
        <v>8</v>
      </c>
      <c r="L358" s="33">
        <v>747.71</v>
      </c>
      <c r="M358" s="33">
        <v>118258.53</v>
      </c>
      <c r="N358" s="33">
        <v>14</v>
      </c>
      <c r="O358" s="33">
        <v>1320.1969999999999</v>
      </c>
      <c r="P358" s="33">
        <v>146355.37</v>
      </c>
      <c r="Q358" s="33">
        <v>24</v>
      </c>
      <c r="R358" s="33">
        <v>2087.9870000000001</v>
      </c>
      <c r="S358" s="33">
        <v>265408.27</v>
      </c>
    </row>
    <row r="359" spans="4:19" x14ac:dyDescent="0.25">
      <c r="D359" s="32" t="s">
        <v>349</v>
      </c>
      <c r="E359" s="33">
        <v>71</v>
      </c>
      <c r="F359" s="33">
        <v>12036.201999999999</v>
      </c>
      <c r="G359" s="33">
        <v>1249156.18</v>
      </c>
      <c r="H359" s="33">
        <v>125</v>
      </c>
      <c r="I359" s="33">
        <v>2209.1419999999998</v>
      </c>
      <c r="J359" s="33">
        <v>123605.97</v>
      </c>
      <c r="K359" s="33">
        <v>25</v>
      </c>
      <c r="L359" s="33">
        <v>426.46499999999997</v>
      </c>
      <c r="M359" s="33">
        <v>14699.52</v>
      </c>
      <c r="N359" s="33">
        <v>83</v>
      </c>
      <c r="O359" s="33">
        <v>1953.6990000000001</v>
      </c>
      <c r="P359" s="33">
        <v>247254.36</v>
      </c>
      <c r="Q359" s="33">
        <v>304</v>
      </c>
      <c r="R359" s="33">
        <v>16625.508000000002</v>
      </c>
      <c r="S359" s="33">
        <v>1634716.03</v>
      </c>
    </row>
    <row r="360" spans="4:19" x14ac:dyDescent="0.25">
      <c r="D360" s="32" t="s">
        <v>350</v>
      </c>
      <c r="E360" s="33">
        <v>1</v>
      </c>
      <c r="F360" s="33">
        <v>7.5519999999999996</v>
      </c>
      <c r="G360" s="33">
        <v>365.62</v>
      </c>
      <c r="H360" s="33">
        <v>512</v>
      </c>
      <c r="I360" s="33">
        <v>5180.3519999999999</v>
      </c>
      <c r="J360" s="33">
        <v>511351.24</v>
      </c>
      <c r="K360" s="33">
        <v>100</v>
      </c>
      <c r="L360" s="33">
        <v>494.56700000000001</v>
      </c>
      <c r="M360" s="33">
        <v>46838.67</v>
      </c>
      <c r="N360" s="33">
        <v>1617</v>
      </c>
      <c r="O360" s="33">
        <v>10704.932000000001</v>
      </c>
      <c r="P360" s="33">
        <v>1161408.44</v>
      </c>
      <c r="Q360" s="33">
        <v>2230</v>
      </c>
      <c r="R360" s="33">
        <v>16387.402999999998</v>
      </c>
      <c r="S360" s="33">
        <v>1719963.97</v>
      </c>
    </row>
    <row r="361" spans="4:19" x14ac:dyDescent="0.25">
      <c r="D361" s="32" t="s">
        <v>351</v>
      </c>
      <c r="E361" s="34"/>
      <c r="F361" s="34"/>
      <c r="G361" s="34"/>
      <c r="H361" s="33">
        <v>56</v>
      </c>
      <c r="I361" s="33">
        <v>775.11800000000005</v>
      </c>
      <c r="J361" s="33">
        <v>50155.88</v>
      </c>
      <c r="K361" s="33">
        <v>2</v>
      </c>
      <c r="L361" s="33">
        <v>30.465</v>
      </c>
      <c r="M361" s="33">
        <v>366</v>
      </c>
      <c r="N361" s="33">
        <v>242</v>
      </c>
      <c r="O361" s="33">
        <v>2325.886</v>
      </c>
      <c r="P361" s="33">
        <v>202746.87</v>
      </c>
      <c r="Q361" s="33">
        <v>300</v>
      </c>
      <c r="R361" s="33">
        <v>3131.4690000000001</v>
      </c>
      <c r="S361" s="33">
        <v>253268.75</v>
      </c>
    </row>
    <row r="362" spans="4:19" x14ac:dyDescent="0.25">
      <c r="D362" s="32" t="s">
        <v>352</v>
      </c>
      <c r="E362" s="34"/>
      <c r="F362" s="34"/>
      <c r="G362" s="34"/>
      <c r="H362" s="33">
        <v>115</v>
      </c>
      <c r="I362" s="33">
        <v>938.67700000000002</v>
      </c>
      <c r="J362" s="33">
        <v>124955.73</v>
      </c>
      <c r="K362" s="33">
        <v>5</v>
      </c>
      <c r="L362" s="33">
        <v>30.706</v>
      </c>
      <c r="M362" s="33">
        <v>2401.4499999999998</v>
      </c>
      <c r="N362" s="33">
        <v>584</v>
      </c>
      <c r="O362" s="33">
        <v>2851.2150000000001</v>
      </c>
      <c r="P362" s="33">
        <v>313238.40000000002</v>
      </c>
      <c r="Q362" s="33">
        <v>704</v>
      </c>
      <c r="R362" s="33">
        <v>3820.598</v>
      </c>
      <c r="S362" s="33">
        <v>440595.58</v>
      </c>
    </row>
    <row r="363" spans="4:19" x14ac:dyDescent="0.25">
      <c r="D363" s="32" t="s">
        <v>353</v>
      </c>
      <c r="E363" s="34"/>
      <c r="F363" s="34"/>
      <c r="G363" s="34"/>
      <c r="H363" s="33">
        <v>2</v>
      </c>
      <c r="I363" s="33">
        <v>15.321999999999999</v>
      </c>
      <c r="J363" s="33">
        <v>1576.41</v>
      </c>
      <c r="K363" s="33">
        <v>1</v>
      </c>
      <c r="L363" s="33">
        <v>5.625</v>
      </c>
      <c r="M363" s="33">
        <v>691.77</v>
      </c>
      <c r="N363" s="33">
        <v>563</v>
      </c>
      <c r="O363" s="33">
        <v>3831.0259999999998</v>
      </c>
      <c r="P363" s="33">
        <v>514586.84</v>
      </c>
      <c r="Q363" s="33">
        <v>566</v>
      </c>
      <c r="R363" s="33">
        <v>3851.973</v>
      </c>
      <c r="S363" s="33">
        <v>516855.02</v>
      </c>
    </row>
    <row r="364" spans="4:19" x14ac:dyDescent="0.25">
      <c r="D364" s="32" t="s">
        <v>354</v>
      </c>
      <c r="E364" s="34"/>
      <c r="F364" s="34"/>
      <c r="G364" s="34"/>
      <c r="H364" s="33">
        <v>6</v>
      </c>
      <c r="I364" s="33">
        <v>31.161999999999999</v>
      </c>
      <c r="J364" s="33">
        <v>3433.1</v>
      </c>
      <c r="K364" s="33">
        <v>7</v>
      </c>
      <c r="L364" s="33">
        <v>52.314</v>
      </c>
      <c r="M364" s="33">
        <v>4138.99</v>
      </c>
      <c r="N364" s="33">
        <v>29</v>
      </c>
      <c r="O364" s="33">
        <v>194.45500000000001</v>
      </c>
      <c r="P364" s="33">
        <v>17620.2</v>
      </c>
      <c r="Q364" s="33">
        <v>42</v>
      </c>
      <c r="R364" s="33">
        <v>277.93099999999998</v>
      </c>
      <c r="S364" s="33">
        <v>25192.29</v>
      </c>
    </row>
    <row r="365" spans="4:19" x14ac:dyDescent="0.25">
      <c r="D365" s="32" t="s">
        <v>355</v>
      </c>
      <c r="E365" s="33">
        <v>8</v>
      </c>
      <c r="F365" s="33">
        <v>20.504999999999999</v>
      </c>
      <c r="G365" s="33">
        <v>2814.24</v>
      </c>
      <c r="H365" s="33">
        <v>44</v>
      </c>
      <c r="I365" s="33">
        <v>495.505</v>
      </c>
      <c r="J365" s="33">
        <v>31943.59</v>
      </c>
      <c r="K365" s="33">
        <v>9</v>
      </c>
      <c r="L365" s="33">
        <v>30.797999999999998</v>
      </c>
      <c r="M365" s="33">
        <v>3491.14</v>
      </c>
      <c r="N365" s="33">
        <v>68</v>
      </c>
      <c r="O365" s="33">
        <v>521.245</v>
      </c>
      <c r="P365" s="33">
        <v>43049.24</v>
      </c>
      <c r="Q365" s="33">
        <v>129</v>
      </c>
      <c r="R365" s="33">
        <v>1068.0530000000001</v>
      </c>
      <c r="S365" s="33">
        <v>81298.210000000006</v>
      </c>
    </row>
    <row r="366" spans="4:19" x14ac:dyDescent="0.25">
      <c r="D366" s="32" t="s">
        <v>356</v>
      </c>
      <c r="E366" s="34"/>
      <c r="F366" s="34"/>
      <c r="G366" s="34"/>
      <c r="H366" s="33">
        <v>11</v>
      </c>
      <c r="I366" s="33">
        <v>69.108999999999995</v>
      </c>
      <c r="J366" s="33">
        <v>10971.34</v>
      </c>
      <c r="K366" s="34"/>
      <c r="L366" s="34"/>
      <c r="M366" s="34"/>
      <c r="N366" s="33">
        <v>0</v>
      </c>
      <c r="O366" s="33">
        <v>0</v>
      </c>
      <c r="P366" s="33">
        <v>0</v>
      </c>
      <c r="Q366" s="33">
        <v>11</v>
      </c>
      <c r="R366" s="33">
        <v>69.108999999999995</v>
      </c>
      <c r="S366" s="33">
        <v>10971.34</v>
      </c>
    </row>
    <row r="367" spans="4:19" x14ac:dyDescent="0.25">
      <c r="D367" s="32" t="s">
        <v>357</v>
      </c>
      <c r="E367" s="34"/>
      <c r="F367" s="34"/>
      <c r="G367" s="34"/>
      <c r="H367" s="33">
        <v>4</v>
      </c>
      <c r="I367" s="33">
        <v>53.350999999999999</v>
      </c>
      <c r="J367" s="33">
        <v>2196.42</v>
      </c>
      <c r="K367" s="34"/>
      <c r="L367" s="34"/>
      <c r="M367" s="34"/>
      <c r="N367" s="33">
        <v>14</v>
      </c>
      <c r="O367" s="33">
        <v>72.977000000000004</v>
      </c>
      <c r="P367" s="33">
        <v>6373.23</v>
      </c>
      <c r="Q367" s="33">
        <v>18</v>
      </c>
      <c r="R367" s="33">
        <v>126.328</v>
      </c>
      <c r="S367" s="33">
        <v>8569.65</v>
      </c>
    </row>
    <row r="368" spans="4:19" x14ac:dyDescent="0.25">
      <c r="D368" s="32" t="s">
        <v>358</v>
      </c>
      <c r="E368" s="33">
        <v>3</v>
      </c>
      <c r="F368" s="33">
        <v>31.888999999999999</v>
      </c>
      <c r="G368" s="33">
        <v>2013.61</v>
      </c>
      <c r="H368" s="33">
        <v>50</v>
      </c>
      <c r="I368" s="33">
        <v>851.28099999999995</v>
      </c>
      <c r="J368" s="33">
        <v>31560.67</v>
      </c>
      <c r="K368" s="33">
        <v>177</v>
      </c>
      <c r="L368" s="33">
        <v>3204.9920000000002</v>
      </c>
      <c r="M368" s="33">
        <v>70293.62</v>
      </c>
      <c r="N368" s="33">
        <v>13</v>
      </c>
      <c r="O368" s="33">
        <v>240.631</v>
      </c>
      <c r="P368" s="33">
        <v>6773.27</v>
      </c>
      <c r="Q368" s="33">
        <v>243</v>
      </c>
      <c r="R368" s="33">
        <v>4328.7929999999997</v>
      </c>
      <c r="S368" s="33">
        <v>110641.17</v>
      </c>
    </row>
    <row r="369" spans="4:19" x14ac:dyDescent="0.25">
      <c r="D369" s="32" t="s">
        <v>359</v>
      </c>
      <c r="E369" s="33">
        <v>1650</v>
      </c>
      <c r="F369" s="33">
        <v>27438.307000000001</v>
      </c>
      <c r="G369" s="33">
        <v>1552837.82</v>
      </c>
      <c r="H369" s="33">
        <v>6576</v>
      </c>
      <c r="I369" s="33">
        <v>98654.81</v>
      </c>
      <c r="J369" s="33">
        <v>8581535.1500000004</v>
      </c>
      <c r="K369" s="33">
        <v>17909</v>
      </c>
      <c r="L369" s="33">
        <v>371342.03100000002</v>
      </c>
      <c r="M369" s="33">
        <v>28767540.800000001</v>
      </c>
      <c r="N369" s="33">
        <v>48894</v>
      </c>
      <c r="O369" s="33">
        <v>1020097.34</v>
      </c>
      <c r="P369" s="33">
        <v>63254289.600000001</v>
      </c>
      <c r="Q369" s="33">
        <v>75029</v>
      </c>
      <c r="R369" s="33">
        <v>1517532.4879999999</v>
      </c>
      <c r="S369" s="33">
        <v>102156203.37</v>
      </c>
    </row>
    <row r="370" spans="4:19" x14ac:dyDescent="0.25">
      <c r="D370" s="32" t="s">
        <v>360</v>
      </c>
      <c r="E370" s="33">
        <v>348</v>
      </c>
      <c r="F370" s="33">
        <v>2412.3710000000001</v>
      </c>
      <c r="G370" s="33">
        <v>179687.12</v>
      </c>
      <c r="H370" s="33">
        <v>4786</v>
      </c>
      <c r="I370" s="33">
        <v>53410.296999999999</v>
      </c>
      <c r="J370" s="33">
        <v>6176412.1799999997</v>
      </c>
      <c r="K370" s="33">
        <v>13673</v>
      </c>
      <c r="L370" s="33">
        <v>286352.55800000002</v>
      </c>
      <c r="M370" s="33">
        <v>23348937.859999999</v>
      </c>
      <c r="N370" s="33">
        <v>45953</v>
      </c>
      <c r="O370" s="33">
        <v>950327.30099999998</v>
      </c>
      <c r="P370" s="33">
        <v>58593652.630000003</v>
      </c>
      <c r="Q370" s="33">
        <v>64760</v>
      </c>
      <c r="R370" s="33">
        <v>1292502.527</v>
      </c>
      <c r="S370" s="33">
        <v>88298689.790000007</v>
      </c>
    </row>
    <row r="371" spans="4:19" x14ac:dyDescent="0.25">
      <c r="D371" s="32" t="s">
        <v>361</v>
      </c>
      <c r="E371" s="33">
        <v>167</v>
      </c>
      <c r="F371" s="33">
        <v>1078.1869999999999</v>
      </c>
      <c r="G371" s="33">
        <v>86517.02</v>
      </c>
      <c r="H371" s="33">
        <v>1390</v>
      </c>
      <c r="I371" s="33">
        <v>22501.457999999999</v>
      </c>
      <c r="J371" s="33">
        <v>3456662.93</v>
      </c>
      <c r="K371" s="33">
        <v>13070</v>
      </c>
      <c r="L371" s="33">
        <v>278123.73599999998</v>
      </c>
      <c r="M371" s="33">
        <v>23083038.879999999</v>
      </c>
      <c r="N371" s="33">
        <v>43911</v>
      </c>
      <c r="O371" s="33">
        <v>929220.576</v>
      </c>
      <c r="P371" s="33">
        <v>57195793.82</v>
      </c>
      <c r="Q371" s="33">
        <v>58538</v>
      </c>
      <c r="R371" s="33">
        <v>1230923.9569999999</v>
      </c>
      <c r="S371" s="33">
        <v>83822012.650000006</v>
      </c>
    </row>
    <row r="372" spans="4:19" x14ac:dyDescent="0.25">
      <c r="D372" s="32" t="s">
        <v>362</v>
      </c>
      <c r="E372" s="33">
        <v>1</v>
      </c>
      <c r="F372" s="33">
        <v>66.5</v>
      </c>
      <c r="G372" s="33">
        <v>1140</v>
      </c>
      <c r="H372" s="33">
        <v>1356</v>
      </c>
      <c r="I372" s="33">
        <v>22258.732</v>
      </c>
      <c r="J372" s="33">
        <v>3430663.57</v>
      </c>
      <c r="K372" s="33">
        <v>8787</v>
      </c>
      <c r="L372" s="33">
        <v>186539.486</v>
      </c>
      <c r="M372" s="33">
        <v>15840623.18</v>
      </c>
      <c r="N372" s="33">
        <v>33151</v>
      </c>
      <c r="O372" s="33">
        <v>717880.03799999994</v>
      </c>
      <c r="P372" s="33">
        <v>41449336.729999997</v>
      </c>
      <c r="Q372" s="33">
        <v>43295</v>
      </c>
      <c r="R372" s="33">
        <v>926744.75600000005</v>
      </c>
      <c r="S372" s="33">
        <v>60721763.479999997</v>
      </c>
    </row>
    <row r="373" spans="4:19" x14ac:dyDescent="0.25">
      <c r="D373" s="32" t="s">
        <v>363</v>
      </c>
      <c r="E373" s="33">
        <v>0</v>
      </c>
      <c r="F373" s="33">
        <v>0</v>
      </c>
      <c r="G373" s="33">
        <v>0</v>
      </c>
      <c r="H373" s="33">
        <v>1</v>
      </c>
      <c r="I373" s="33">
        <v>20</v>
      </c>
      <c r="J373" s="33">
        <v>1094.71</v>
      </c>
      <c r="K373" s="33">
        <v>4283</v>
      </c>
      <c r="L373" s="33">
        <v>91584.25</v>
      </c>
      <c r="M373" s="33">
        <v>7242415.7000000002</v>
      </c>
      <c r="N373" s="33">
        <v>10437</v>
      </c>
      <c r="O373" s="33">
        <v>208149.15400000001</v>
      </c>
      <c r="P373" s="33">
        <v>15442734.609999999</v>
      </c>
      <c r="Q373" s="33">
        <v>14721</v>
      </c>
      <c r="R373" s="33">
        <v>299753.40399999998</v>
      </c>
      <c r="S373" s="33">
        <v>22686245.02</v>
      </c>
    </row>
    <row r="374" spans="4:19" x14ac:dyDescent="0.25">
      <c r="D374" s="32" t="s">
        <v>364</v>
      </c>
      <c r="E374" s="34"/>
      <c r="F374" s="34"/>
      <c r="G374" s="34"/>
      <c r="H374" s="34"/>
      <c r="I374" s="34"/>
      <c r="J374" s="34"/>
      <c r="K374" s="34"/>
      <c r="L374" s="34"/>
      <c r="M374" s="34"/>
      <c r="N374" s="33">
        <v>0</v>
      </c>
      <c r="O374" s="33">
        <v>0</v>
      </c>
      <c r="P374" s="33">
        <v>0</v>
      </c>
      <c r="Q374" s="33">
        <v>0</v>
      </c>
      <c r="R374" s="33">
        <v>0</v>
      </c>
      <c r="S374" s="33">
        <v>0</v>
      </c>
    </row>
    <row r="375" spans="4:19" x14ac:dyDescent="0.25">
      <c r="D375" s="32" t="s">
        <v>365</v>
      </c>
      <c r="E375" s="33">
        <v>181</v>
      </c>
      <c r="F375" s="33">
        <v>1334.184</v>
      </c>
      <c r="G375" s="33">
        <v>93170.1</v>
      </c>
      <c r="H375" s="33">
        <v>3394</v>
      </c>
      <c r="I375" s="33">
        <v>30866.839</v>
      </c>
      <c r="J375" s="33">
        <v>2718880.93</v>
      </c>
      <c r="K375" s="33">
        <v>603</v>
      </c>
      <c r="L375" s="33">
        <v>8228.8220000000001</v>
      </c>
      <c r="M375" s="33">
        <v>265898.98</v>
      </c>
      <c r="N375" s="33">
        <v>2042</v>
      </c>
      <c r="O375" s="33">
        <v>21106.724999999999</v>
      </c>
      <c r="P375" s="33">
        <v>1397858.81</v>
      </c>
      <c r="Q375" s="33">
        <v>6220</v>
      </c>
      <c r="R375" s="33">
        <v>61536.57</v>
      </c>
      <c r="S375" s="33">
        <v>4475808.82</v>
      </c>
    </row>
    <row r="376" spans="4:19" x14ac:dyDescent="0.25">
      <c r="D376" s="32" t="s">
        <v>366</v>
      </c>
      <c r="E376" s="34"/>
      <c r="F376" s="34"/>
      <c r="G376" s="34"/>
      <c r="H376" s="33">
        <v>17</v>
      </c>
      <c r="I376" s="33">
        <v>172.27699999999999</v>
      </c>
      <c r="J376" s="33">
        <v>13968.29</v>
      </c>
      <c r="K376" s="33">
        <v>1</v>
      </c>
      <c r="L376" s="33">
        <v>7.5</v>
      </c>
      <c r="M376" s="33">
        <v>359.4</v>
      </c>
      <c r="N376" s="33">
        <v>615</v>
      </c>
      <c r="O376" s="33">
        <v>3759.8389999999999</v>
      </c>
      <c r="P376" s="33">
        <v>295555.55</v>
      </c>
      <c r="Q376" s="33">
        <v>633</v>
      </c>
      <c r="R376" s="33">
        <v>3939.616</v>
      </c>
      <c r="S376" s="33">
        <v>309883.24</v>
      </c>
    </row>
    <row r="377" spans="4:19" x14ac:dyDescent="0.25">
      <c r="D377" s="32" t="s">
        <v>367</v>
      </c>
      <c r="E377" s="34"/>
      <c r="F377" s="34"/>
      <c r="G377" s="34"/>
      <c r="H377" s="33">
        <v>2</v>
      </c>
      <c r="I377" s="33">
        <v>42</v>
      </c>
      <c r="J377" s="33">
        <v>868.32</v>
      </c>
      <c r="K377" s="34"/>
      <c r="L377" s="34"/>
      <c r="M377" s="34"/>
      <c r="N377" s="34"/>
      <c r="O377" s="34"/>
      <c r="P377" s="34"/>
      <c r="Q377" s="33">
        <v>2</v>
      </c>
      <c r="R377" s="33">
        <v>42</v>
      </c>
      <c r="S377" s="33">
        <v>868.32</v>
      </c>
    </row>
    <row r="378" spans="4:19" x14ac:dyDescent="0.25">
      <c r="D378" s="32" t="s">
        <v>368</v>
      </c>
      <c r="E378" s="34"/>
      <c r="F378" s="34"/>
      <c r="G378" s="34"/>
      <c r="H378" s="33">
        <v>11</v>
      </c>
      <c r="I378" s="33">
        <v>132.29599999999999</v>
      </c>
      <c r="J378" s="33">
        <v>12235.51</v>
      </c>
      <c r="K378" s="34"/>
      <c r="L378" s="34"/>
      <c r="M378" s="34"/>
      <c r="N378" s="33">
        <v>0</v>
      </c>
      <c r="O378" s="33">
        <v>0</v>
      </c>
      <c r="P378" s="33">
        <v>0</v>
      </c>
      <c r="Q378" s="33">
        <v>11</v>
      </c>
      <c r="R378" s="33">
        <v>132.29599999999999</v>
      </c>
      <c r="S378" s="33">
        <v>12235.51</v>
      </c>
    </row>
    <row r="379" spans="4:19" x14ac:dyDescent="0.25">
      <c r="D379" s="32" t="s">
        <v>369</v>
      </c>
      <c r="E379" s="34"/>
      <c r="F379" s="34"/>
      <c r="G379" s="34"/>
      <c r="H379" s="33">
        <v>5</v>
      </c>
      <c r="I379" s="33">
        <v>48.186</v>
      </c>
      <c r="J379" s="33">
        <v>5046.88</v>
      </c>
      <c r="K379" s="34"/>
      <c r="L379" s="34"/>
      <c r="M379" s="34"/>
      <c r="N379" s="33">
        <v>10</v>
      </c>
      <c r="O379" s="33">
        <v>26.760999999999999</v>
      </c>
      <c r="P379" s="33">
        <v>5494.67</v>
      </c>
      <c r="Q379" s="33">
        <v>15</v>
      </c>
      <c r="R379" s="33">
        <v>74.947000000000003</v>
      </c>
      <c r="S379" s="33">
        <v>10541.55</v>
      </c>
    </row>
    <row r="380" spans="4:19" x14ac:dyDescent="0.25">
      <c r="D380" s="32" t="s">
        <v>370</v>
      </c>
      <c r="E380" s="33">
        <v>1302</v>
      </c>
      <c r="F380" s="33">
        <v>25025.936000000002</v>
      </c>
      <c r="G380" s="33">
        <v>1373150.7</v>
      </c>
      <c r="H380" s="33">
        <v>1754</v>
      </c>
      <c r="I380" s="33">
        <v>44882.639000000003</v>
      </c>
      <c r="J380" s="33">
        <v>2374794.33</v>
      </c>
      <c r="K380" s="33">
        <v>3892</v>
      </c>
      <c r="L380" s="33">
        <v>80377.373999999996</v>
      </c>
      <c r="M380" s="33">
        <v>5241340.7300000004</v>
      </c>
      <c r="N380" s="33">
        <v>2886</v>
      </c>
      <c r="O380" s="33">
        <v>69444.384999999995</v>
      </c>
      <c r="P380" s="33">
        <v>4627909.29</v>
      </c>
      <c r="Q380" s="33">
        <v>9834</v>
      </c>
      <c r="R380" s="33">
        <v>219730.334</v>
      </c>
      <c r="S380" s="33">
        <v>13617195.050000001</v>
      </c>
    </row>
    <row r="381" spans="4:19" x14ac:dyDescent="0.25">
      <c r="D381" s="32" t="s">
        <v>371</v>
      </c>
      <c r="E381" s="33">
        <v>1271</v>
      </c>
      <c r="F381" s="33">
        <v>22948.933000000001</v>
      </c>
      <c r="G381" s="33">
        <v>1270849.08</v>
      </c>
      <c r="H381" s="33">
        <v>1707</v>
      </c>
      <c r="I381" s="33">
        <v>40717.985999999997</v>
      </c>
      <c r="J381" s="33">
        <v>2243478.65</v>
      </c>
      <c r="K381" s="33">
        <v>3864</v>
      </c>
      <c r="L381" s="33">
        <v>79343.017999999996</v>
      </c>
      <c r="M381" s="33">
        <v>5151691.87</v>
      </c>
      <c r="N381" s="33">
        <v>2784</v>
      </c>
      <c r="O381" s="33">
        <v>65511.557999999997</v>
      </c>
      <c r="P381" s="33">
        <v>4423480.67</v>
      </c>
      <c r="Q381" s="33">
        <v>9626</v>
      </c>
      <c r="R381" s="33">
        <v>208521.495</v>
      </c>
      <c r="S381" s="33">
        <v>13089500.27</v>
      </c>
    </row>
    <row r="382" spans="4:19" x14ac:dyDescent="0.25">
      <c r="D382" s="32" t="s">
        <v>372</v>
      </c>
      <c r="E382" s="34"/>
      <c r="F382" s="34"/>
      <c r="G382" s="34"/>
      <c r="H382" s="33">
        <v>7</v>
      </c>
      <c r="I382" s="33">
        <v>35.72</v>
      </c>
      <c r="J382" s="33">
        <v>3803.46</v>
      </c>
      <c r="K382" s="33">
        <v>2</v>
      </c>
      <c r="L382" s="33">
        <v>19.952000000000002</v>
      </c>
      <c r="M382" s="33">
        <v>874.71</v>
      </c>
      <c r="N382" s="33">
        <v>39</v>
      </c>
      <c r="O382" s="33">
        <v>240.43600000000001</v>
      </c>
      <c r="P382" s="33">
        <v>24645.29</v>
      </c>
      <c r="Q382" s="33">
        <v>48</v>
      </c>
      <c r="R382" s="33">
        <v>296.108</v>
      </c>
      <c r="S382" s="33">
        <v>29323.46</v>
      </c>
    </row>
    <row r="383" spans="4:19" x14ac:dyDescent="0.25">
      <c r="D383" s="32" t="s">
        <v>373</v>
      </c>
      <c r="E383" s="34"/>
      <c r="F383" s="34"/>
      <c r="G383" s="34"/>
      <c r="H383" s="33">
        <v>13</v>
      </c>
      <c r="I383" s="33">
        <v>145.672</v>
      </c>
      <c r="J383" s="33">
        <v>9242.7900000000009</v>
      </c>
      <c r="K383" s="33">
        <v>342</v>
      </c>
      <c r="L383" s="33">
        <v>4592.1469999999999</v>
      </c>
      <c r="M383" s="33">
        <v>176387.84</v>
      </c>
      <c r="N383" s="33">
        <v>6</v>
      </c>
      <c r="O383" s="33">
        <v>58.457000000000001</v>
      </c>
      <c r="P383" s="33">
        <v>2587.7199999999998</v>
      </c>
      <c r="Q383" s="33">
        <v>361</v>
      </c>
      <c r="R383" s="33">
        <v>4796.2759999999998</v>
      </c>
      <c r="S383" s="33">
        <v>188218.35</v>
      </c>
    </row>
    <row r="384" spans="4:19" x14ac:dyDescent="0.25">
      <c r="D384" s="32" t="s">
        <v>374</v>
      </c>
      <c r="E384" s="33">
        <v>1</v>
      </c>
      <c r="F384" s="33">
        <v>4.5999999999999996</v>
      </c>
      <c r="G384" s="33">
        <v>382.62</v>
      </c>
      <c r="H384" s="33">
        <v>30</v>
      </c>
      <c r="I384" s="33">
        <v>315.06400000000002</v>
      </c>
      <c r="J384" s="33">
        <v>19806.41</v>
      </c>
      <c r="K384" s="33">
        <v>4</v>
      </c>
      <c r="L384" s="33">
        <v>40.024999999999999</v>
      </c>
      <c r="M384" s="33">
        <v>2260.1</v>
      </c>
      <c r="N384" s="33">
        <v>51</v>
      </c>
      <c r="O384" s="33">
        <v>435.964</v>
      </c>
      <c r="P384" s="33">
        <v>36722.26</v>
      </c>
      <c r="Q384" s="33">
        <v>86</v>
      </c>
      <c r="R384" s="33">
        <v>795.65300000000002</v>
      </c>
      <c r="S384" s="33">
        <v>59171.39</v>
      </c>
    </row>
    <row r="385" spans="4:19" x14ac:dyDescent="0.25">
      <c r="D385" s="32" t="s">
        <v>375</v>
      </c>
      <c r="E385" s="34"/>
      <c r="F385" s="34"/>
      <c r="G385" s="34"/>
      <c r="H385" s="33">
        <v>3</v>
      </c>
      <c r="I385" s="33">
        <v>52.055999999999997</v>
      </c>
      <c r="J385" s="33">
        <v>3796.54</v>
      </c>
      <c r="K385" s="34"/>
      <c r="L385" s="34"/>
      <c r="M385" s="34"/>
      <c r="N385" s="34"/>
      <c r="O385" s="34"/>
      <c r="P385" s="34"/>
      <c r="Q385" s="33">
        <v>3</v>
      </c>
      <c r="R385" s="33">
        <v>52.055999999999997</v>
      </c>
      <c r="S385" s="33">
        <v>3796.54</v>
      </c>
    </row>
    <row r="386" spans="4:19" x14ac:dyDescent="0.25">
      <c r="D386" s="32" t="s">
        <v>376</v>
      </c>
      <c r="E386" s="34"/>
      <c r="F386" s="34"/>
      <c r="G386" s="34"/>
      <c r="H386" s="34"/>
      <c r="I386" s="34"/>
      <c r="J386" s="34"/>
      <c r="K386" s="34"/>
      <c r="L386" s="34"/>
      <c r="M386" s="34"/>
      <c r="N386" s="33">
        <v>1</v>
      </c>
      <c r="O386" s="33">
        <v>21.805</v>
      </c>
      <c r="P386" s="33">
        <v>473.68</v>
      </c>
      <c r="Q386" s="33">
        <v>1</v>
      </c>
      <c r="R386" s="33">
        <v>21.805</v>
      </c>
      <c r="S386" s="33">
        <v>473.68</v>
      </c>
    </row>
    <row r="387" spans="4:19" x14ac:dyDescent="0.25">
      <c r="D387" s="32" t="s">
        <v>377</v>
      </c>
      <c r="E387" s="33">
        <v>1</v>
      </c>
      <c r="F387" s="33">
        <v>4.5999999999999996</v>
      </c>
      <c r="G387" s="33">
        <v>382.62</v>
      </c>
      <c r="H387" s="33">
        <v>27</v>
      </c>
      <c r="I387" s="33">
        <v>263.00799999999998</v>
      </c>
      <c r="J387" s="33">
        <v>16009.87</v>
      </c>
      <c r="K387" s="33">
        <v>4</v>
      </c>
      <c r="L387" s="33">
        <v>40.024999999999999</v>
      </c>
      <c r="M387" s="33">
        <v>2260.1</v>
      </c>
      <c r="N387" s="33">
        <v>48</v>
      </c>
      <c r="O387" s="33">
        <v>411.79899999999998</v>
      </c>
      <c r="P387" s="33">
        <v>33726.239999999998</v>
      </c>
      <c r="Q387" s="33">
        <v>80</v>
      </c>
      <c r="R387" s="33">
        <v>719.43200000000002</v>
      </c>
      <c r="S387" s="33">
        <v>52378.83</v>
      </c>
    </row>
    <row r="388" spans="4:19" x14ac:dyDescent="0.25">
      <c r="D388" s="32" t="s">
        <v>378</v>
      </c>
      <c r="E388" s="34"/>
      <c r="F388" s="34"/>
      <c r="G388" s="34"/>
      <c r="H388" s="34"/>
      <c r="I388" s="34"/>
      <c r="J388" s="34"/>
      <c r="K388" s="34"/>
      <c r="L388" s="34"/>
      <c r="M388" s="34"/>
      <c r="N388" s="33">
        <v>2</v>
      </c>
      <c r="O388" s="33">
        <v>2.36</v>
      </c>
      <c r="P388" s="33">
        <v>2522.34</v>
      </c>
      <c r="Q388" s="33">
        <v>2</v>
      </c>
      <c r="R388" s="33">
        <v>2.36</v>
      </c>
      <c r="S388" s="33">
        <v>2522.34</v>
      </c>
    </row>
    <row r="389" spans="4:19" x14ac:dyDescent="0.25">
      <c r="D389" s="32" t="s">
        <v>379</v>
      </c>
      <c r="E389" s="34"/>
      <c r="F389" s="34"/>
      <c r="G389" s="34"/>
      <c r="H389" s="34"/>
      <c r="I389" s="34"/>
      <c r="J389" s="34"/>
      <c r="K389" s="34"/>
      <c r="L389" s="34"/>
      <c r="M389" s="34"/>
      <c r="N389" s="33">
        <v>0</v>
      </c>
      <c r="O389" s="33">
        <v>0</v>
      </c>
      <c r="P389" s="33">
        <v>0</v>
      </c>
      <c r="Q389" s="33">
        <v>0</v>
      </c>
      <c r="R389" s="33">
        <v>0</v>
      </c>
      <c r="S389" s="33">
        <v>0</v>
      </c>
    </row>
    <row r="390" spans="4:19" x14ac:dyDescent="0.25">
      <c r="D390" s="32" t="s">
        <v>380</v>
      </c>
      <c r="E390" s="33">
        <v>1</v>
      </c>
      <c r="F390" s="33">
        <v>21.75</v>
      </c>
      <c r="G390" s="33">
        <v>536.4</v>
      </c>
      <c r="H390" s="33">
        <v>366</v>
      </c>
      <c r="I390" s="33">
        <v>4504.415</v>
      </c>
      <c r="J390" s="33">
        <v>267146.03999999998</v>
      </c>
      <c r="K390" s="33">
        <v>168</v>
      </c>
      <c r="L390" s="33">
        <v>1727.598</v>
      </c>
      <c r="M390" s="33">
        <v>63167.89</v>
      </c>
      <c r="N390" s="33">
        <v>516</v>
      </c>
      <c r="O390" s="33">
        <v>3940.4870000000001</v>
      </c>
      <c r="P390" s="33">
        <v>238421.37</v>
      </c>
      <c r="Q390" s="33">
        <v>1051</v>
      </c>
      <c r="R390" s="33">
        <v>10194.25</v>
      </c>
      <c r="S390" s="33">
        <v>569271.69999999995</v>
      </c>
    </row>
    <row r="391" spans="4:19" x14ac:dyDescent="0.25">
      <c r="D391" s="32" t="s">
        <v>381</v>
      </c>
      <c r="E391" s="34"/>
      <c r="F391" s="34"/>
      <c r="G391" s="34"/>
      <c r="H391" s="33">
        <v>23</v>
      </c>
      <c r="I391" s="33">
        <v>207.00800000000001</v>
      </c>
      <c r="J391" s="33">
        <v>22569.7</v>
      </c>
      <c r="K391" s="34"/>
      <c r="L391" s="34"/>
      <c r="M391" s="34"/>
      <c r="N391" s="33">
        <v>1</v>
      </c>
      <c r="O391" s="33">
        <v>22</v>
      </c>
      <c r="P391" s="33">
        <v>243.8</v>
      </c>
      <c r="Q391" s="33">
        <v>24</v>
      </c>
      <c r="R391" s="33">
        <v>229.00800000000001</v>
      </c>
      <c r="S391" s="33">
        <v>22813.5</v>
      </c>
    </row>
    <row r="392" spans="4:19" x14ac:dyDescent="0.25">
      <c r="D392" s="32" t="s">
        <v>382</v>
      </c>
      <c r="E392" s="33">
        <v>1</v>
      </c>
      <c r="F392" s="33">
        <v>21.75</v>
      </c>
      <c r="G392" s="33">
        <v>536.4</v>
      </c>
      <c r="H392" s="33">
        <v>161</v>
      </c>
      <c r="I392" s="33">
        <v>1170.0260000000001</v>
      </c>
      <c r="J392" s="33">
        <v>108456.82</v>
      </c>
      <c r="K392" s="33">
        <v>140</v>
      </c>
      <c r="L392" s="33">
        <v>1272.5070000000001</v>
      </c>
      <c r="M392" s="33">
        <v>49880.76</v>
      </c>
      <c r="N392" s="33">
        <v>394</v>
      </c>
      <c r="O392" s="33">
        <v>2245.6930000000002</v>
      </c>
      <c r="P392" s="33">
        <v>162600.95999999999</v>
      </c>
      <c r="Q392" s="33">
        <v>696</v>
      </c>
      <c r="R392" s="33">
        <v>4709.9759999999997</v>
      </c>
      <c r="S392" s="33">
        <v>321474.94</v>
      </c>
    </row>
    <row r="393" spans="4:19" x14ac:dyDescent="0.25">
      <c r="D393" s="32" t="s">
        <v>383</v>
      </c>
      <c r="E393" s="33">
        <v>1</v>
      </c>
      <c r="F393" s="33">
        <v>21.75</v>
      </c>
      <c r="G393" s="33">
        <v>536.4</v>
      </c>
      <c r="H393" s="33">
        <v>103</v>
      </c>
      <c r="I393" s="33">
        <v>713.43299999999999</v>
      </c>
      <c r="J393" s="33">
        <v>76242.100000000006</v>
      </c>
      <c r="K393" s="33">
        <v>50</v>
      </c>
      <c r="L393" s="33">
        <v>743.15499999999997</v>
      </c>
      <c r="M393" s="33">
        <v>21069.4</v>
      </c>
      <c r="N393" s="33">
        <v>171</v>
      </c>
      <c r="O393" s="33">
        <v>929.14099999999996</v>
      </c>
      <c r="P393" s="33">
        <v>78809.95</v>
      </c>
      <c r="Q393" s="33">
        <v>325</v>
      </c>
      <c r="R393" s="33">
        <v>2407.4789999999998</v>
      </c>
      <c r="S393" s="33">
        <v>176657.85</v>
      </c>
    </row>
    <row r="394" spans="4:19" x14ac:dyDescent="0.25">
      <c r="D394" s="32" t="s">
        <v>384</v>
      </c>
      <c r="E394" s="34"/>
      <c r="F394" s="34"/>
      <c r="G394" s="34"/>
      <c r="H394" s="33">
        <v>13</v>
      </c>
      <c r="I394" s="33">
        <v>229.114</v>
      </c>
      <c r="J394" s="33">
        <v>8172.17</v>
      </c>
      <c r="K394" s="34"/>
      <c r="L394" s="34"/>
      <c r="M394" s="34"/>
      <c r="N394" s="33">
        <v>9</v>
      </c>
      <c r="O394" s="33">
        <v>87.825000000000003</v>
      </c>
      <c r="P394" s="33">
        <v>5838.11</v>
      </c>
      <c r="Q394" s="33">
        <v>22</v>
      </c>
      <c r="R394" s="33">
        <v>316.93900000000002</v>
      </c>
      <c r="S394" s="33">
        <v>14010.28</v>
      </c>
    </row>
    <row r="395" spans="4:19" x14ac:dyDescent="0.25">
      <c r="D395" s="32" t="s">
        <v>385</v>
      </c>
      <c r="E395" s="34"/>
      <c r="F395" s="34"/>
      <c r="G395" s="34"/>
      <c r="H395" s="33">
        <v>1</v>
      </c>
      <c r="I395" s="33">
        <v>15.893000000000001</v>
      </c>
      <c r="J395" s="33">
        <v>975.07</v>
      </c>
      <c r="K395" s="34"/>
      <c r="L395" s="34"/>
      <c r="M395" s="34"/>
      <c r="N395" s="33">
        <v>30</v>
      </c>
      <c r="O395" s="33">
        <v>579.32500000000005</v>
      </c>
      <c r="P395" s="33">
        <v>13055.46</v>
      </c>
      <c r="Q395" s="33">
        <v>31</v>
      </c>
      <c r="R395" s="33">
        <v>595.21799999999996</v>
      </c>
      <c r="S395" s="33">
        <v>14030.53</v>
      </c>
    </row>
    <row r="396" spans="4:19" x14ac:dyDescent="0.25">
      <c r="D396" s="32" t="s">
        <v>386</v>
      </c>
      <c r="E396" s="34"/>
      <c r="F396" s="34"/>
      <c r="G396" s="34"/>
      <c r="H396" s="33">
        <v>168</v>
      </c>
      <c r="I396" s="33">
        <v>2882.3739999999998</v>
      </c>
      <c r="J396" s="33">
        <v>126972.28</v>
      </c>
      <c r="K396" s="33">
        <v>28</v>
      </c>
      <c r="L396" s="33">
        <v>455.09100000000001</v>
      </c>
      <c r="M396" s="33">
        <v>13287.13</v>
      </c>
      <c r="N396" s="33">
        <v>82</v>
      </c>
      <c r="O396" s="33">
        <v>1005.644</v>
      </c>
      <c r="P396" s="33">
        <v>56683.040000000001</v>
      </c>
      <c r="Q396" s="33">
        <v>278</v>
      </c>
      <c r="R396" s="33">
        <v>4343.1090000000004</v>
      </c>
      <c r="S396" s="33">
        <v>196942.45</v>
      </c>
    </row>
    <row r="397" spans="4:19" x14ac:dyDescent="0.25">
      <c r="D397" s="32" t="s">
        <v>387</v>
      </c>
      <c r="E397" s="33">
        <v>7345</v>
      </c>
      <c r="F397" s="33">
        <v>687639.60199999996</v>
      </c>
      <c r="G397" s="33">
        <v>16662671.33</v>
      </c>
      <c r="H397" s="33">
        <v>5571</v>
      </c>
      <c r="I397" s="33">
        <v>498231.41</v>
      </c>
      <c r="J397" s="33">
        <v>10257300.59</v>
      </c>
      <c r="K397" s="33">
        <v>5586</v>
      </c>
      <c r="L397" s="33">
        <v>428352.66600000003</v>
      </c>
      <c r="M397" s="33">
        <v>9573078.0099999998</v>
      </c>
      <c r="N397" s="33">
        <v>1660</v>
      </c>
      <c r="O397" s="33">
        <v>81122.452999999994</v>
      </c>
      <c r="P397" s="33">
        <v>1839257.8</v>
      </c>
      <c r="Q397" s="33">
        <v>20162</v>
      </c>
      <c r="R397" s="33">
        <v>1695346.1310000001</v>
      </c>
      <c r="S397" s="33">
        <v>38332307.729999997</v>
      </c>
    </row>
    <row r="398" spans="4:19" x14ac:dyDescent="0.25">
      <c r="D398" s="32" t="s">
        <v>388</v>
      </c>
      <c r="E398" s="33">
        <v>1811</v>
      </c>
      <c r="F398" s="33">
        <v>204852.04800000001</v>
      </c>
      <c r="G398" s="33">
        <v>4842049.9800000004</v>
      </c>
      <c r="H398" s="33">
        <v>1031</v>
      </c>
      <c r="I398" s="33">
        <v>106368.215</v>
      </c>
      <c r="J398" s="33">
        <v>1367579.32</v>
      </c>
      <c r="K398" s="33">
        <v>106</v>
      </c>
      <c r="L398" s="33">
        <v>10172.065000000001</v>
      </c>
      <c r="M398" s="33">
        <v>322008.45</v>
      </c>
      <c r="N398" s="33">
        <v>150</v>
      </c>
      <c r="O398" s="33">
        <v>2851.5790000000002</v>
      </c>
      <c r="P398" s="33">
        <v>47923.23</v>
      </c>
      <c r="Q398" s="33">
        <v>3098</v>
      </c>
      <c r="R398" s="33">
        <v>324243.90700000001</v>
      </c>
      <c r="S398" s="33">
        <v>6579560.9800000004</v>
      </c>
    </row>
    <row r="399" spans="4:19" x14ac:dyDescent="0.25">
      <c r="D399" s="32" t="s">
        <v>389</v>
      </c>
      <c r="E399" s="33">
        <v>5534</v>
      </c>
      <c r="F399" s="33">
        <v>482787.554</v>
      </c>
      <c r="G399" s="33">
        <v>11820621.35</v>
      </c>
      <c r="H399" s="33">
        <v>4540</v>
      </c>
      <c r="I399" s="33">
        <v>391863.19500000001</v>
      </c>
      <c r="J399" s="33">
        <v>8889721.2699999996</v>
      </c>
      <c r="K399" s="33">
        <v>5480</v>
      </c>
      <c r="L399" s="33">
        <v>418180.60100000002</v>
      </c>
      <c r="M399" s="33">
        <v>9251069.8699999992</v>
      </c>
      <c r="N399" s="33">
        <v>1510</v>
      </c>
      <c r="O399" s="33">
        <v>78270.873999999996</v>
      </c>
      <c r="P399" s="33">
        <v>1791334.57</v>
      </c>
      <c r="Q399" s="33">
        <v>17064</v>
      </c>
      <c r="R399" s="33">
        <v>1371102.2239999999</v>
      </c>
      <c r="S399" s="33">
        <v>31752747.059999999</v>
      </c>
    </row>
    <row r="400" spans="4:19" x14ac:dyDescent="0.25">
      <c r="D400" s="32" t="s">
        <v>390</v>
      </c>
      <c r="E400" s="33">
        <v>5435</v>
      </c>
      <c r="F400" s="33">
        <v>474949.42599999998</v>
      </c>
      <c r="G400" s="33">
        <v>11654780.67</v>
      </c>
      <c r="H400" s="33">
        <v>3252</v>
      </c>
      <c r="I400" s="33">
        <v>279768.12</v>
      </c>
      <c r="J400" s="33">
        <v>6793275.8899999997</v>
      </c>
      <c r="K400" s="33">
        <v>5038</v>
      </c>
      <c r="L400" s="33">
        <v>408830.80499999999</v>
      </c>
      <c r="M400" s="33">
        <v>9066804.7100000009</v>
      </c>
      <c r="N400" s="33">
        <v>1338</v>
      </c>
      <c r="O400" s="33">
        <v>65808.688999999998</v>
      </c>
      <c r="P400" s="33">
        <v>1420631.24</v>
      </c>
      <c r="Q400" s="33">
        <v>15063</v>
      </c>
      <c r="R400" s="33">
        <v>1229357.04</v>
      </c>
      <c r="S400" s="33">
        <v>28935492.510000002</v>
      </c>
    </row>
    <row r="401" spans="1:19" x14ac:dyDescent="0.25">
      <c r="D401" s="32" t="s">
        <v>391</v>
      </c>
      <c r="E401" s="33">
        <v>5435</v>
      </c>
      <c r="F401" s="33">
        <v>474949.42599999998</v>
      </c>
      <c r="G401" s="33">
        <v>11654780.67</v>
      </c>
      <c r="H401" s="33">
        <v>3244</v>
      </c>
      <c r="I401" s="33">
        <v>279620.59100000001</v>
      </c>
      <c r="J401" s="33">
        <v>6788584.54</v>
      </c>
      <c r="K401" s="33">
        <v>4492</v>
      </c>
      <c r="L401" s="33">
        <v>393982.19300000003</v>
      </c>
      <c r="M401" s="33">
        <v>8793729.0899999999</v>
      </c>
      <c r="N401" s="33">
        <v>631</v>
      </c>
      <c r="O401" s="33">
        <v>51350.512000000002</v>
      </c>
      <c r="P401" s="33">
        <v>1143082.18</v>
      </c>
      <c r="Q401" s="33">
        <v>13802</v>
      </c>
      <c r="R401" s="33">
        <v>1199902.7220000001</v>
      </c>
      <c r="S401" s="33">
        <v>28380176.48</v>
      </c>
    </row>
    <row r="402" spans="1:19" x14ac:dyDescent="0.25">
      <c r="D402" s="32" t="s">
        <v>392</v>
      </c>
      <c r="E402" s="33">
        <v>9</v>
      </c>
      <c r="F402" s="33">
        <v>181.089</v>
      </c>
      <c r="G402" s="33">
        <v>4893.12</v>
      </c>
      <c r="H402" s="33">
        <v>79</v>
      </c>
      <c r="I402" s="33">
        <v>2211.1680000000001</v>
      </c>
      <c r="J402" s="33">
        <v>53428.93</v>
      </c>
      <c r="K402" s="33">
        <v>147</v>
      </c>
      <c r="L402" s="33">
        <v>3075.9870000000001</v>
      </c>
      <c r="M402" s="33">
        <v>73079.59</v>
      </c>
      <c r="N402" s="33">
        <v>0</v>
      </c>
      <c r="O402" s="33">
        <v>0</v>
      </c>
      <c r="P402" s="33">
        <v>0</v>
      </c>
      <c r="Q402" s="33">
        <v>235</v>
      </c>
      <c r="R402" s="33">
        <v>5468.2439999999997</v>
      </c>
      <c r="S402" s="33">
        <v>131401.64000000001</v>
      </c>
    </row>
    <row r="403" spans="1:19" x14ac:dyDescent="0.25">
      <c r="D403" s="32" t="s">
        <v>393</v>
      </c>
      <c r="E403" s="33">
        <v>1</v>
      </c>
      <c r="F403" s="33">
        <v>99.322999999999993</v>
      </c>
      <c r="G403" s="33">
        <v>2445.79</v>
      </c>
      <c r="H403" s="33">
        <v>129</v>
      </c>
      <c r="I403" s="33">
        <v>10644.915000000001</v>
      </c>
      <c r="J403" s="33">
        <v>406790.17</v>
      </c>
      <c r="K403" s="33">
        <v>272</v>
      </c>
      <c r="L403" s="33">
        <v>5615.076</v>
      </c>
      <c r="M403" s="33">
        <v>88800.65</v>
      </c>
      <c r="N403" s="33">
        <v>23</v>
      </c>
      <c r="O403" s="33">
        <v>387.43599999999998</v>
      </c>
      <c r="P403" s="33">
        <v>26718.28</v>
      </c>
      <c r="Q403" s="33">
        <v>425</v>
      </c>
      <c r="R403" s="33">
        <v>16746.75</v>
      </c>
      <c r="S403" s="33">
        <v>524754.89</v>
      </c>
    </row>
    <row r="404" spans="1:19" x14ac:dyDescent="0.25">
      <c r="D404" s="32" t="s">
        <v>394</v>
      </c>
      <c r="E404" s="34"/>
      <c r="F404" s="34"/>
      <c r="G404" s="34"/>
      <c r="H404" s="33">
        <v>10</v>
      </c>
      <c r="I404" s="33">
        <v>286.09800000000001</v>
      </c>
      <c r="J404" s="33">
        <v>9771.58</v>
      </c>
      <c r="K404" s="33">
        <v>18</v>
      </c>
      <c r="L404" s="33">
        <v>347.54</v>
      </c>
      <c r="M404" s="33">
        <v>10804.45</v>
      </c>
      <c r="N404" s="33">
        <v>6</v>
      </c>
      <c r="O404" s="33">
        <v>57.183999999999997</v>
      </c>
      <c r="P404" s="33">
        <v>3516.62</v>
      </c>
      <c r="Q404" s="33">
        <v>34</v>
      </c>
      <c r="R404" s="33">
        <v>690.822</v>
      </c>
      <c r="S404" s="33">
        <v>24092.65</v>
      </c>
    </row>
    <row r="405" spans="1:19" x14ac:dyDescent="0.25">
      <c r="A405" s="22"/>
      <c r="B405" s="22"/>
      <c r="D405" s="32" t="s">
        <v>395</v>
      </c>
      <c r="E405" s="33">
        <v>18</v>
      </c>
      <c r="F405" s="33">
        <v>201.86799999999999</v>
      </c>
      <c r="G405" s="33">
        <v>9337.92</v>
      </c>
      <c r="H405" s="33">
        <v>177</v>
      </c>
      <c r="I405" s="33">
        <v>2161.7240000000002</v>
      </c>
      <c r="J405" s="33">
        <v>178694.43</v>
      </c>
      <c r="K405" s="33">
        <v>20</v>
      </c>
      <c r="L405" s="33">
        <v>340.755</v>
      </c>
      <c r="M405" s="33">
        <v>10880.26</v>
      </c>
      <c r="N405" s="33">
        <v>48</v>
      </c>
      <c r="O405" s="33">
        <v>733.46299999999997</v>
      </c>
      <c r="P405" s="33">
        <v>31788.71</v>
      </c>
      <c r="Q405" s="33">
        <v>263</v>
      </c>
      <c r="R405" s="33">
        <v>3437.81</v>
      </c>
      <c r="S405" s="33">
        <v>230701.32</v>
      </c>
    </row>
    <row r="406" spans="1:19" x14ac:dyDescent="0.25">
      <c r="D406" s="32" t="s">
        <v>396</v>
      </c>
      <c r="E406" s="33">
        <v>18</v>
      </c>
      <c r="F406" s="33">
        <v>201.86799999999999</v>
      </c>
      <c r="G406" s="33">
        <v>9337.92</v>
      </c>
      <c r="H406" s="33">
        <v>177</v>
      </c>
      <c r="I406" s="33">
        <v>2161.7240000000002</v>
      </c>
      <c r="J406" s="33">
        <v>178694.43</v>
      </c>
      <c r="K406" s="33">
        <v>20</v>
      </c>
      <c r="L406" s="33">
        <v>340.755</v>
      </c>
      <c r="M406" s="33">
        <v>10880.26</v>
      </c>
      <c r="N406" s="33">
        <v>48</v>
      </c>
      <c r="O406" s="33">
        <v>733.46299999999997</v>
      </c>
      <c r="P406" s="33">
        <v>31788.71</v>
      </c>
      <c r="Q406" s="33">
        <v>263</v>
      </c>
      <c r="R406" s="33">
        <v>3437.81</v>
      </c>
      <c r="S406" s="33">
        <v>230701.32</v>
      </c>
    </row>
    <row r="407" spans="1:19" x14ac:dyDescent="0.25">
      <c r="D407" s="32" t="s">
        <v>397</v>
      </c>
      <c r="E407" s="34"/>
      <c r="F407" s="34"/>
      <c r="G407" s="34"/>
      <c r="H407" s="34"/>
      <c r="I407" s="34"/>
      <c r="J407" s="34"/>
      <c r="K407" s="33">
        <v>6</v>
      </c>
      <c r="L407" s="33">
        <v>139.44499999999999</v>
      </c>
      <c r="M407" s="33">
        <v>3786.27</v>
      </c>
      <c r="N407" s="33">
        <v>15</v>
      </c>
      <c r="O407" s="33">
        <v>239.51499999999999</v>
      </c>
      <c r="P407" s="33">
        <v>9154.7000000000007</v>
      </c>
      <c r="Q407" s="33">
        <v>21</v>
      </c>
      <c r="R407" s="33">
        <v>378.96</v>
      </c>
      <c r="S407" s="33">
        <v>12940.97</v>
      </c>
    </row>
    <row r="408" spans="1:19" x14ac:dyDescent="0.25">
      <c r="D408" s="32" t="s">
        <v>398</v>
      </c>
      <c r="E408" s="34"/>
      <c r="F408" s="34"/>
      <c r="G408" s="34"/>
      <c r="H408" s="33">
        <v>103</v>
      </c>
      <c r="I408" s="33">
        <v>1220.2360000000001</v>
      </c>
      <c r="J408" s="33">
        <v>126959.39</v>
      </c>
      <c r="K408" s="33">
        <v>10</v>
      </c>
      <c r="L408" s="33">
        <v>162.21</v>
      </c>
      <c r="M408" s="33">
        <v>5574.2</v>
      </c>
      <c r="N408" s="33">
        <v>6</v>
      </c>
      <c r="O408" s="33">
        <v>68.738</v>
      </c>
      <c r="P408" s="33">
        <v>4034.52</v>
      </c>
      <c r="Q408" s="33">
        <v>119</v>
      </c>
      <c r="R408" s="33">
        <v>1451.184</v>
      </c>
      <c r="S408" s="33">
        <v>136568.10999999999</v>
      </c>
    </row>
    <row r="409" spans="1:19" x14ac:dyDescent="0.25">
      <c r="D409" s="32" t="s">
        <v>399</v>
      </c>
      <c r="E409" s="33">
        <v>16</v>
      </c>
      <c r="F409" s="33">
        <v>189.065</v>
      </c>
      <c r="G409" s="33">
        <v>8275.39</v>
      </c>
      <c r="H409" s="33">
        <v>30</v>
      </c>
      <c r="I409" s="33">
        <v>513.30100000000004</v>
      </c>
      <c r="J409" s="33">
        <v>29000.51</v>
      </c>
      <c r="K409" s="33">
        <v>2</v>
      </c>
      <c r="L409" s="33">
        <v>27.42</v>
      </c>
      <c r="M409" s="33">
        <v>780.79</v>
      </c>
      <c r="N409" s="33">
        <v>20</v>
      </c>
      <c r="O409" s="33">
        <v>348.99599999999998</v>
      </c>
      <c r="P409" s="33">
        <v>11733.21</v>
      </c>
      <c r="Q409" s="33">
        <v>68</v>
      </c>
      <c r="R409" s="33">
        <v>1078.7819999999999</v>
      </c>
      <c r="S409" s="33">
        <v>49789.9</v>
      </c>
    </row>
    <row r="410" spans="1:19" x14ac:dyDescent="0.25">
      <c r="D410" s="32" t="s">
        <v>400</v>
      </c>
      <c r="E410" s="34"/>
      <c r="F410" s="34"/>
      <c r="G410" s="34"/>
      <c r="H410" s="34"/>
      <c r="I410" s="34"/>
      <c r="J410" s="34"/>
      <c r="K410" s="34"/>
      <c r="L410" s="34"/>
      <c r="M410" s="34"/>
      <c r="N410" s="33">
        <v>0</v>
      </c>
      <c r="O410" s="33">
        <v>0</v>
      </c>
      <c r="P410" s="33">
        <v>0</v>
      </c>
      <c r="Q410" s="33">
        <v>0</v>
      </c>
      <c r="R410" s="33">
        <v>0</v>
      </c>
      <c r="S410" s="33">
        <v>0</v>
      </c>
    </row>
    <row r="411" spans="1:19" x14ac:dyDescent="0.25">
      <c r="D411" s="32" t="s">
        <v>401</v>
      </c>
      <c r="E411" s="33">
        <v>5771</v>
      </c>
      <c r="F411" s="33">
        <v>28.582000000000001</v>
      </c>
      <c r="G411" s="33">
        <v>1252899.82</v>
      </c>
      <c r="H411" s="33">
        <v>28776</v>
      </c>
      <c r="I411" s="33">
        <v>414.43599999999998</v>
      </c>
      <c r="J411" s="33">
        <v>7462095.3499999996</v>
      </c>
      <c r="K411" s="33">
        <v>3549</v>
      </c>
      <c r="L411" s="33">
        <v>12.755000000000001</v>
      </c>
      <c r="M411" s="33">
        <v>290997.09000000003</v>
      </c>
      <c r="N411" s="33">
        <v>118</v>
      </c>
      <c r="O411" s="33">
        <v>132.22800000000001</v>
      </c>
      <c r="P411" s="33">
        <v>58192.29</v>
      </c>
      <c r="Q411" s="33">
        <v>38214</v>
      </c>
      <c r="R411" s="33">
        <v>588.00099999999998</v>
      </c>
      <c r="S411" s="33">
        <v>9064184.5500000007</v>
      </c>
    </row>
    <row r="412" spans="1:19" x14ac:dyDescent="0.25">
      <c r="D412" s="32" t="s">
        <v>402</v>
      </c>
      <c r="E412" s="34"/>
      <c r="F412" s="34"/>
      <c r="G412" s="34"/>
      <c r="H412" s="33">
        <v>2</v>
      </c>
      <c r="I412" s="33">
        <v>18.481000000000002</v>
      </c>
      <c r="J412" s="33">
        <v>1512.21</v>
      </c>
      <c r="K412" s="33">
        <v>2</v>
      </c>
      <c r="L412" s="33">
        <v>2E-3</v>
      </c>
      <c r="M412" s="33">
        <v>392.17</v>
      </c>
      <c r="N412" s="33">
        <v>14</v>
      </c>
      <c r="O412" s="33">
        <v>132.17500000000001</v>
      </c>
      <c r="P412" s="33">
        <v>30051.37</v>
      </c>
      <c r="Q412" s="33">
        <v>18</v>
      </c>
      <c r="R412" s="33">
        <v>150.65799999999999</v>
      </c>
      <c r="S412" s="33">
        <v>31955.75</v>
      </c>
    </row>
    <row r="413" spans="1:19" x14ac:dyDescent="0.25">
      <c r="D413" s="32" t="s">
        <v>403</v>
      </c>
      <c r="E413" s="33">
        <v>5771</v>
      </c>
      <c r="F413" s="33">
        <v>28.582000000000001</v>
      </c>
      <c r="G413" s="33">
        <v>1252899.82</v>
      </c>
      <c r="H413" s="33">
        <v>28749</v>
      </c>
      <c r="I413" s="33">
        <v>66.043999999999997</v>
      </c>
      <c r="J413" s="33">
        <v>7430095.8799999999</v>
      </c>
      <c r="K413" s="33">
        <v>3541</v>
      </c>
      <c r="L413" s="33">
        <v>12.747</v>
      </c>
      <c r="M413" s="33">
        <v>282234.18</v>
      </c>
      <c r="N413" s="33">
        <v>104</v>
      </c>
      <c r="O413" s="33">
        <v>6.8000000000000005E-2</v>
      </c>
      <c r="P413" s="33">
        <v>27258.74</v>
      </c>
      <c r="Q413" s="33">
        <v>38165</v>
      </c>
      <c r="R413" s="33">
        <v>107.441</v>
      </c>
      <c r="S413" s="33">
        <v>8992488.6199999992</v>
      </c>
    </row>
    <row r="414" spans="1:19" x14ac:dyDescent="0.25">
      <c r="D414" s="32" t="s">
        <v>404</v>
      </c>
      <c r="E414" s="34"/>
      <c r="F414" s="34"/>
      <c r="G414" s="34"/>
      <c r="H414" s="33">
        <v>25</v>
      </c>
      <c r="I414" s="33">
        <v>329.911</v>
      </c>
      <c r="J414" s="33">
        <v>30487.26</v>
      </c>
      <c r="K414" s="33">
        <v>6</v>
      </c>
      <c r="L414" s="33">
        <v>6.0000000000000001E-3</v>
      </c>
      <c r="M414" s="33">
        <v>8370.74</v>
      </c>
      <c r="N414" s="33">
        <v>0</v>
      </c>
      <c r="O414" s="33">
        <v>0</v>
      </c>
      <c r="P414" s="33">
        <v>882.4</v>
      </c>
      <c r="Q414" s="33">
        <v>31</v>
      </c>
      <c r="R414" s="33">
        <v>329.91699999999997</v>
      </c>
      <c r="S414" s="33">
        <v>39740.400000000001</v>
      </c>
    </row>
    <row r="415" spans="1:19" x14ac:dyDescent="0.25">
      <c r="D415" s="32" t="s">
        <v>405</v>
      </c>
      <c r="E415" s="34"/>
      <c r="F415" s="34"/>
      <c r="G415" s="34"/>
      <c r="H415" s="33">
        <v>0</v>
      </c>
      <c r="I415" s="33">
        <v>0</v>
      </c>
      <c r="J415" s="33">
        <v>0</v>
      </c>
      <c r="K415" s="33">
        <v>0</v>
      </c>
      <c r="L415" s="33">
        <v>0</v>
      </c>
      <c r="M415" s="33">
        <v>0</v>
      </c>
      <c r="N415" s="33">
        <v>0</v>
      </c>
      <c r="O415" s="33">
        <v>0</v>
      </c>
      <c r="P415" s="33">
        <v>0</v>
      </c>
      <c r="Q415" s="33">
        <v>0</v>
      </c>
      <c r="R415" s="33">
        <v>0</v>
      </c>
      <c r="S415" s="33">
        <v>0</v>
      </c>
    </row>
    <row r="416" spans="1:19" x14ac:dyDescent="0.25">
      <c r="D416" s="32" t="s">
        <v>406</v>
      </c>
      <c r="E416" s="34"/>
      <c r="F416" s="34"/>
      <c r="G416" s="34"/>
      <c r="H416" s="33">
        <v>0</v>
      </c>
      <c r="I416" s="33">
        <v>0</v>
      </c>
      <c r="J416" s="33">
        <v>0</v>
      </c>
      <c r="K416" s="33">
        <v>0</v>
      </c>
      <c r="L416" s="33">
        <v>0</v>
      </c>
      <c r="M416" s="33">
        <v>0</v>
      </c>
      <c r="N416" s="33">
        <v>0</v>
      </c>
      <c r="O416" s="33">
        <v>0</v>
      </c>
      <c r="P416" s="33">
        <v>0</v>
      </c>
      <c r="Q416" s="33">
        <v>0</v>
      </c>
      <c r="R416" s="33">
        <v>0</v>
      </c>
      <c r="S416" s="33">
        <v>0</v>
      </c>
    </row>
    <row r="417" spans="4:19" x14ac:dyDescent="0.25">
      <c r="D417" s="32" t="s">
        <v>407</v>
      </c>
      <c r="E417" s="34"/>
      <c r="F417" s="34"/>
      <c r="G417" s="34"/>
      <c r="H417" s="34"/>
      <c r="I417" s="34"/>
      <c r="J417" s="34"/>
      <c r="K417" s="34"/>
      <c r="L417" s="34"/>
      <c r="M417" s="34"/>
      <c r="N417" s="33">
        <v>0</v>
      </c>
      <c r="O417" s="33">
        <v>0</v>
      </c>
      <c r="P417" s="33">
        <v>0</v>
      </c>
      <c r="Q417" s="33">
        <v>0</v>
      </c>
      <c r="R417" s="33">
        <v>0</v>
      </c>
      <c r="S417" s="33">
        <v>0</v>
      </c>
    </row>
    <row r="418" spans="4:19" x14ac:dyDescent="0.25">
      <c r="D418" s="32" t="s">
        <v>408</v>
      </c>
      <c r="E418" s="34"/>
      <c r="F418" s="34"/>
      <c r="G418" s="34"/>
      <c r="H418" s="34"/>
      <c r="I418" s="34"/>
      <c r="J418" s="34"/>
      <c r="K418" s="34"/>
      <c r="L418" s="34"/>
      <c r="M418" s="34"/>
      <c r="N418" s="33">
        <v>0</v>
      </c>
      <c r="O418" s="33">
        <v>0</v>
      </c>
      <c r="P418" s="33">
        <v>0</v>
      </c>
      <c r="Q418" s="33">
        <v>0</v>
      </c>
      <c r="R418" s="33">
        <v>0</v>
      </c>
      <c r="S418" s="33">
        <v>0</v>
      </c>
    </row>
    <row r="419" spans="4:19" x14ac:dyDescent="0.25">
      <c r="D419" s="32" t="s">
        <v>409</v>
      </c>
      <c r="E419" s="33">
        <v>14937</v>
      </c>
      <c r="F419" s="33">
        <v>189445.75200000001</v>
      </c>
      <c r="G419" s="33">
        <v>7530048.9299999997</v>
      </c>
      <c r="H419" s="33">
        <v>63850</v>
      </c>
      <c r="I419" s="33">
        <v>1105279.3130000001</v>
      </c>
      <c r="J419" s="33">
        <v>24457547.199999999</v>
      </c>
      <c r="K419" s="33">
        <v>96216</v>
      </c>
      <c r="L419" s="33">
        <v>1400775.2279999999</v>
      </c>
      <c r="M419" s="33">
        <v>37700283.210000001</v>
      </c>
      <c r="N419" s="33">
        <v>4967</v>
      </c>
      <c r="O419" s="33">
        <v>101971.10799999999</v>
      </c>
      <c r="P419" s="33">
        <v>1210148.93</v>
      </c>
      <c r="Q419" s="33">
        <v>179970</v>
      </c>
      <c r="R419" s="33">
        <v>2797471.4010000001</v>
      </c>
      <c r="S419" s="33">
        <v>70898028.269999996</v>
      </c>
    </row>
    <row r="420" spans="4:19" x14ac:dyDescent="0.25">
      <c r="D420" s="32" t="s">
        <v>410</v>
      </c>
      <c r="E420" s="33">
        <v>14937</v>
      </c>
      <c r="F420" s="33">
        <v>189445.75200000001</v>
      </c>
      <c r="G420" s="33">
        <v>7530048.9299999997</v>
      </c>
      <c r="H420" s="33">
        <v>63839</v>
      </c>
      <c r="I420" s="33">
        <v>1105161.2250000001</v>
      </c>
      <c r="J420" s="33">
        <v>24444282.100000001</v>
      </c>
      <c r="K420" s="33">
        <v>96203</v>
      </c>
      <c r="L420" s="33">
        <v>1400679.8629999999</v>
      </c>
      <c r="M420" s="33">
        <v>37694035.119999997</v>
      </c>
      <c r="N420" s="33">
        <v>4882</v>
      </c>
      <c r="O420" s="33">
        <v>101233.43700000001</v>
      </c>
      <c r="P420" s="33">
        <v>1161773.67</v>
      </c>
      <c r="Q420" s="33">
        <v>179861</v>
      </c>
      <c r="R420" s="33">
        <v>2796520.2769999998</v>
      </c>
      <c r="S420" s="33">
        <v>70830139.819999993</v>
      </c>
    </row>
    <row r="421" spans="4:19" x14ac:dyDescent="0.25">
      <c r="D421" s="32" t="s">
        <v>411</v>
      </c>
      <c r="E421" s="34"/>
      <c r="F421" s="34"/>
      <c r="G421" s="34"/>
      <c r="H421" s="33">
        <v>11</v>
      </c>
      <c r="I421" s="33">
        <v>118.08799999999999</v>
      </c>
      <c r="J421" s="33">
        <v>13265.1</v>
      </c>
      <c r="K421" s="33">
        <v>13</v>
      </c>
      <c r="L421" s="33">
        <v>95.364999999999995</v>
      </c>
      <c r="M421" s="33">
        <v>6248.24</v>
      </c>
      <c r="N421" s="33">
        <v>85</v>
      </c>
      <c r="O421" s="33">
        <v>737.67100000000005</v>
      </c>
      <c r="P421" s="33">
        <v>48375.26</v>
      </c>
      <c r="Q421" s="33">
        <v>109</v>
      </c>
      <c r="R421" s="33">
        <v>951.12400000000002</v>
      </c>
      <c r="S421" s="33">
        <v>67888.600000000006</v>
      </c>
    </row>
    <row r="422" spans="4:19" x14ac:dyDescent="0.25">
      <c r="D422" s="32" t="s">
        <v>412</v>
      </c>
      <c r="E422" s="34"/>
      <c r="F422" s="34"/>
      <c r="G422" s="34"/>
      <c r="H422" s="34"/>
      <c r="I422" s="34"/>
      <c r="J422" s="34"/>
      <c r="K422" s="34"/>
      <c r="L422" s="34"/>
      <c r="M422" s="34"/>
      <c r="N422" s="33">
        <v>0</v>
      </c>
      <c r="O422" s="33">
        <v>0</v>
      </c>
      <c r="P422" s="33">
        <v>0</v>
      </c>
      <c r="Q422" s="33">
        <v>0</v>
      </c>
      <c r="R422" s="33">
        <v>0</v>
      </c>
      <c r="S422" s="33">
        <v>0</v>
      </c>
    </row>
    <row r="423" spans="4:19" x14ac:dyDescent="0.25">
      <c r="D423" s="32" t="s">
        <v>413</v>
      </c>
      <c r="E423" s="34"/>
      <c r="F423" s="34"/>
      <c r="G423" s="34"/>
      <c r="H423" s="34"/>
      <c r="I423" s="34"/>
      <c r="J423" s="34"/>
      <c r="K423" s="34"/>
      <c r="L423" s="34"/>
      <c r="M423" s="34"/>
      <c r="N423" s="33">
        <v>0</v>
      </c>
      <c r="O423" s="33">
        <v>0</v>
      </c>
      <c r="P423" s="33">
        <v>0</v>
      </c>
      <c r="Q423" s="33">
        <v>0</v>
      </c>
      <c r="R423" s="33">
        <v>0</v>
      </c>
      <c r="S423" s="33">
        <v>0</v>
      </c>
    </row>
    <row r="424" spans="4:19" x14ac:dyDescent="0.25">
      <c r="D424" s="32" t="s">
        <v>414</v>
      </c>
      <c r="E424" s="33">
        <v>55</v>
      </c>
      <c r="F424" s="33">
        <v>5479.22</v>
      </c>
      <c r="G424" s="33">
        <v>106948.55</v>
      </c>
      <c r="H424" s="33">
        <v>1606</v>
      </c>
      <c r="I424" s="33">
        <v>166933.49299999999</v>
      </c>
      <c r="J424" s="33">
        <v>2744344.99</v>
      </c>
      <c r="K424" s="33">
        <v>4</v>
      </c>
      <c r="L424" s="33">
        <v>428.08</v>
      </c>
      <c r="M424" s="33">
        <v>1320</v>
      </c>
      <c r="N424" s="33">
        <v>414</v>
      </c>
      <c r="O424" s="33">
        <v>30958.953000000001</v>
      </c>
      <c r="P424" s="33">
        <v>416634.69</v>
      </c>
      <c r="Q424" s="33">
        <v>2079</v>
      </c>
      <c r="R424" s="33">
        <v>203799.74600000001</v>
      </c>
      <c r="S424" s="33">
        <v>3269248.23</v>
      </c>
    </row>
    <row r="425" spans="4:19" x14ac:dyDescent="0.25">
      <c r="D425" s="32" t="s">
        <v>415</v>
      </c>
      <c r="E425" s="34"/>
      <c r="F425" s="34"/>
      <c r="G425" s="34"/>
      <c r="H425" s="33">
        <v>1</v>
      </c>
      <c r="I425" s="33">
        <v>19.443999999999999</v>
      </c>
      <c r="J425" s="33">
        <v>265.35000000000002</v>
      </c>
      <c r="K425" s="34"/>
      <c r="L425" s="34"/>
      <c r="M425" s="34"/>
      <c r="N425" s="34"/>
      <c r="O425" s="34"/>
      <c r="P425" s="34"/>
      <c r="Q425" s="33">
        <v>1</v>
      </c>
      <c r="R425" s="33">
        <v>19.443999999999999</v>
      </c>
      <c r="S425" s="33">
        <v>265.35000000000002</v>
      </c>
    </row>
    <row r="426" spans="4:19" x14ac:dyDescent="0.25">
      <c r="D426" s="32" t="s">
        <v>416</v>
      </c>
      <c r="E426" s="33">
        <v>0</v>
      </c>
      <c r="F426" s="33">
        <v>0</v>
      </c>
      <c r="G426" s="33">
        <v>0</v>
      </c>
      <c r="H426" s="33">
        <v>10</v>
      </c>
      <c r="I426" s="33">
        <v>210.98</v>
      </c>
      <c r="J426" s="33">
        <v>5470.8</v>
      </c>
      <c r="K426" s="33">
        <v>0</v>
      </c>
      <c r="L426" s="33">
        <v>0</v>
      </c>
      <c r="M426" s="33">
        <v>0</v>
      </c>
      <c r="N426" s="33">
        <v>17</v>
      </c>
      <c r="O426" s="33">
        <v>543.06299999999999</v>
      </c>
      <c r="P426" s="33">
        <v>19038.68</v>
      </c>
      <c r="Q426" s="33">
        <v>27</v>
      </c>
      <c r="R426" s="33">
        <v>754.04300000000001</v>
      </c>
      <c r="S426" s="33">
        <v>24509.48</v>
      </c>
    </row>
    <row r="427" spans="4:19" x14ac:dyDescent="0.25">
      <c r="D427" s="35" t="s">
        <v>417</v>
      </c>
      <c r="E427" s="36">
        <v>108082</v>
      </c>
      <c r="F427" s="36">
        <v>8770734.1700000018</v>
      </c>
      <c r="G427" s="36">
        <v>242052460.68000004</v>
      </c>
      <c r="H427" s="36">
        <v>364989</v>
      </c>
      <c r="I427" s="36">
        <v>25441922.116000004</v>
      </c>
      <c r="J427" s="36">
        <v>536921426.14999998</v>
      </c>
      <c r="K427" s="36">
        <v>320699</v>
      </c>
      <c r="L427" s="36">
        <v>21359127.748000003</v>
      </c>
      <c r="M427" s="36">
        <v>375887107.94999987</v>
      </c>
      <c r="N427" s="36">
        <v>292204</v>
      </c>
      <c r="O427" s="36">
        <v>21348097.746000003</v>
      </c>
      <c r="P427" s="36">
        <v>469542347.31000006</v>
      </c>
      <c r="Q427" s="36">
        <v>1085974</v>
      </c>
      <c r="R427" s="36">
        <v>76919881.780000016</v>
      </c>
      <c r="S427" s="36">
        <v>1624403342.0900002</v>
      </c>
    </row>
  </sheetData>
  <pageMargins left="0.7" right="0.7" top="0.75" bottom="0.75" header="0.3" footer="0.3"/>
  <pageSetup paperSize="5" scale="8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6"/>
  <sheetViews>
    <sheetView topLeftCell="A4" workbookViewId="0">
      <selection activeCell="H33" sqref="H33"/>
    </sheetView>
  </sheetViews>
  <sheetFormatPr defaultRowHeight="15" x14ac:dyDescent="0.25"/>
  <cols>
    <col min="1" max="1" width="19.85546875" customWidth="1"/>
    <col min="2" max="2" width="44" bestFit="1" customWidth="1"/>
    <col min="3" max="3" width="12" customWidth="1"/>
    <col min="4" max="4" width="12.5703125" hidden="1" customWidth="1"/>
    <col min="5" max="5" width="107.28515625" bestFit="1" customWidth="1"/>
    <col min="6" max="7" width="14.7109375" customWidth="1"/>
    <col min="257" max="257" width="19.85546875" customWidth="1"/>
    <col min="258" max="258" width="44" bestFit="1" customWidth="1"/>
    <col min="259" max="259" width="12" customWidth="1"/>
    <col min="260" max="260" width="0" hidden="1" customWidth="1"/>
    <col min="261" max="261" width="107.28515625" bestFit="1" customWidth="1"/>
    <col min="262" max="263" width="14.7109375" customWidth="1"/>
    <col min="513" max="513" width="19.85546875" customWidth="1"/>
    <col min="514" max="514" width="44" bestFit="1" customWidth="1"/>
    <col min="515" max="515" width="12" customWidth="1"/>
    <col min="516" max="516" width="0" hidden="1" customWidth="1"/>
    <col min="517" max="517" width="107.28515625" bestFit="1" customWidth="1"/>
    <col min="518" max="519" width="14.7109375" customWidth="1"/>
    <col min="769" max="769" width="19.85546875" customWidth="1"/>
    <col min="770" max="770" width="44" bestFit="1" customWidth="1"/>
    <col min="771" max="771" width="12" customWidth="1"/>
    <col min="772" max="772" width="0" hidden="1" customWidth="1"/>
    <col min="773" max="773" width="107.28515625" bestFit="1" customWidth="1"/>
    <col min="774" max="775" width="14.7109375" customWidth="1"/>
    <col min="1025" max="1025" width="19.85546875" customWidth="1"/>
    <col min="1026" max="1026" width="44" bestFit="1" customWidth="1"/>
    <col min="1027" max="1027" width="12" customWidth="1"/>
    <col min="1028" max="1028" width="0" hidden="1" customWidth="1"/>
    <col min="1029" max="1029" width="107.28515625" bestFit="1" customWidth="1"/>
    <col min="1030" max="1031" width="14.7109375" customWidth="1"/>
    <col min="1281" max="1281" width="19.85546875" customWidth="1"/>
    <col min="1282" max="1282" width="44" bestFit="1" customWidth="1"/>
    <col min="1283" max="1283" width="12" customWidth="1"/>
    <col min="1284" max="1284" width="0" hidden="1" customWidth="1"/>
    <col min="1285" max="1285" width="107.28515625" bestFit="1" customWidth="1"/>
    <col min="1286" max="1287" width="14.7109375" customWidth="1"/>
    <col min="1537" max="1537" width="19.85546875" customWidth="1"/>
    <col min="1538" max="1538" width="44" bestFit="1" customWidth="1"/>
    <col min="1539" max="1539" width="12" customWidth="1"/>
    <col min="1540" max="1540" width="0" hidden="1" customWidth="1"/>
    <col min="1541" max="1541" width="107.28515625" bestFit="1" customWidth="1"/>
    <col min="1542" max="1543" width="14.7109375" customWidth="1"/>
    <col min="1793" max="1793" width="19.85546875" customWidth="1"/>
    <col min="1794" max="1794" width="44" bestFit="1" customWidth="1"/>
    <col min="1795" max="1795" width="12" customWidth="1"/>
    <col min="1796" max="1796" width="0" hidden="1" customWidth="1"/>
    <col min="1797" max="1797" width="107.28515625" bestFit="1" customWidth="1"/>
    <col min="1798" max="1799" width="14.7109375" customWidth="1"/>
    <col min="2049" max="2049" width="19.85546875" customWidth="1"/>
    <col min="2050" max="2050" width="44" bestFit="1" customWidth="1"/>
    <col min="2051" max="2051" width="12" customWidth="1"/>
    <col min="2052" max="2052" width="0" hidden="1" customWidth="1"/>
    <col min="2053" max="2053" width="107.28515625" bestFit="1" customWidth="1"/>
    <col min="2054" max="2055" width="14.7109375" customWidth="1"/>
    <col min="2305" max="2305" width="19.85546875" customWidth="1"/>
    <col min="2306" max="2306" width="44" bestFit="1" customWidth="1"/>
    <col min="2307" max="2307" width="12" customWidth="1"/>
    <col min="2308" max="2308" width="0" hidden="1" customWidth="1"/>
    <col min="2309" max="2309" width="107.28515625" bestFit="1" customWidth="1"/>
    <col min="2310" max="2311" width="14.7109375" customWidth="1"/>
    <col min="2561" max="2561" width="19.85546875" customWidth="1"/>
    <col min="2562" max="2562" width="44" bestFit="1" customWidth="1"/>
    <col min="2563" max="2563" width="12" customWidth="1"/>
    <col min="2564" max="2564" width="0" hidden="1" customWidth="1"/>
    <col min="2565" max="2565" width="107.28515625" bestFit="1" customWidth="1"/>
    <col min="2566" max="2567" width="14.7109375" customWidth="1"/>
    <col min="2817" max="2817" width="19.85546875" customWidth="1"/>
    <col min="2818" max="2818" width="44" bestFit="1" customWidth="1"/>
    <col min="2819" max="2819" width="12" customWidth="1"/>
    <col min="2820" max="2820" width="0" hidden="1" customWidth="1"/>
    <col min="2821" max="2821" width="107.28515625" bestFit="1" customWidth="1"/>
    <col min="2822" max="2823" width="14.7109375" customWidth="1"/>
    <col min="3073" max="3073" width="19.85546875" customWidth="1"/>
    <col min="3074" max="3074" width="44" bestFit="1" customWidth="1"/>
    <col min="3075" max="3075" width="12" customWidth="1"/>
    <col min="3076" max="3076" width="0" hidden="1" customWidth="1"/>
    <col min="3077" max="3077" width="107.28515625" bestFit="1" customWidth="1"/>
    <col min="3078" max="3079" width="14.7109375" customWidth="1"/>
    <col min="3329" max="3329" width="19.85546875" customWidth="1"/>
    <col min="3330" max="3330" width="44" bestFit="1" customWidth="1"/>
    <col min="3331" max="3331" width="12" customWidth="1"/>
    <col min="3332" max="3332" width="0" hidden="1" customWidth="1"/>
    <col min="3333" max="3333" width="107.28515625" bestFit="1" customWidth="1"/>
    <col min="3334" max="3335" width="14.7109375" customWidth="1"/>
    <col min="3585" max="3585" width="19.85546875" customWidth="1"/>
    <col min="3586" max="3586" width="44" bestFit="1" customWidth="1"/>
    <col min="3587" max="3587" width="12" customWidth="1"/>
    <col min="3588" max="3588" width="0" hidden="1" customWidth="1"/>
    <col min="3589" max="3589" width="107.28515625" bestFit="1" customWidth="1"/>
    <col min="3590" max="3591" width="14.7109375" customWidth="1"/>
    <col min="3841" max="3841" width="19.85546875" customWidth="1"/>
    <col min="3842" max="3842" width="44" bestFit="1" customWidth="1"/>
    <col min="3843" max="3843" width="12" customWidth="1"/>
    <col min="3844" max="3844" width="0" hidden="1" customWidth="1"/>
    <col min="3845" max="3845" width="107.28515625" bestFit="1" customWidth="1"/>
    <col min="3846" max="3847" width="14.7109375" customWidth="1"/>
    <col min="4097" max="4097" width="19.85546875" customWidth="1"/>
    <col min="4098" max="4098" width="44" bestFit="1" customWidth="1"/>
    <col min="4099" max="4099" width="12" customWidth="1"/>
    <col min="4100" max="4100" width="0" hidden="1" customWidth="1"/>
    <col min="4101" max="4101" width="107.28515625" bestFit="1" customWidth="1"/>
    <col min="4102" max="4103" width="14.7109375" customWidth="1"/>
    <col min="4353" max="4353" width="19.85546875" customWidth="1"/>
    <col min="4354" max="4354" width="44" bestFit="1" customWidth="1"/>
    <col min="4355" max="4355" width="12" customWidth="1"/>
    <col min="4356" max="4356" width="0" hidden="1" customWidth="1"/>
    <col min="4357" max="4357" width="107.28515625" bestFit="1" customWidth="1"/>
    <col min="4358" max="4359" width="14.7109375" customWidth="1"/>
    <col min="4609" max="4609" width="19.85546875" customWidth="1"/>
    <col min="4610" max="4610" width="44" bestFit="1" customWidth="1"/>
    <col min="4611" max="4611" width="12" customWidth="1"/>
    <col min="4612" max="4612" width="0" hidden="1" customWidth="1"/>
    <col min="4613" max="4613" width="107.28515625" bestFit="1" customWidth="1"/>
    <col min="4614" max="4615" width="14.7109375" customWidth="1"/>
    <col min="4865" max="4865" width="19.85546875" customWidth="1"/>
    <col min="4866" max="4866" width="44" bestFit="1" customWidth="1"/>
    <col min="4867" max="4867" width="12" customWidth="1"/>
    <col min="4868" max="4868" width="0" hidden="1" customWidth="1"/>
    <col min="4869" max="4869" width="107.28515625" bestFit="1" customWidth="1"/>
    <col min="4870" max="4871" width="14.7109375" customWidth="1"/>
    <col min="5121" max="5121" width="19.85546875" customWidth="1"/>
    <col min="5122" max="5122" width="44" bestFit="1" customWidth="1"/>
    <col min="5123" max="5123" width="12" customWidth="1"/>
    <col min="5124" max="5124" width="0" hidden="1" customWidth="1"/>
    <col min="5125" max="5125" width="107.28515625" bestFit="1" customWidth="1"/>
    <col min="5126" max="5127" width="14.7109375" customWidth="1"/>
    <col min="5377" max="5377" width="19.85546875" customWidth="1"/>
    <col min="5378" max="5378" width="44" bestFit="1" customWidth="1"/>
    <col min="5379" max="5379" width="12" customWidth="1"/>
    <col min="5380" max="5380" width="0" hidden="1" customWidth="1"/>
    <col min="5381" max="5381" width="107.28515625" bestFit="1" customWidth="1"/>
    <col min="5382" max="5383" width="14.7109375" customWidth="1"/>
    <col min="5633" max="5633" width="19.85546875" customWidth="1"/>
    <col min="5634" max="5634" width="44" bestFit="1" customWidth="1"/>
    <col min="5635" max="5635" width="12" customWidth="1"/>
    <col min="5636" max="5636" width="0" hidden="1" customWidth="1"/>
    <col min="5637" max="5637" width="107.28515625" bestFit="1" customWidth="1"/>
    <col min="5638" max="5639" width="14.7109375" customWidth="1"/>
    <col min="5889" max="5889" width="19.85546875" customWidth="1"/>
    <col min="5890" max="5890" width="44" bestFit="1" customWidth="1"/>
    <col min="5891" max="5891" width="12" customWidth="1"/>
    <col min="5892" max="5892" width="0" hidden="1" customWidth="1"/>
    <col min="5893" max="5893" width="107.28515625" bestFit="1" customWidth="1"/>
    <col min="5894" max="5895" width="14.7109375" customWidth="1"/>
    <col min="6145" max="6145" width="19.85546875" customWidth="1"/>
    <col min="6146" max="6146" width="44" bestFit="1" customWidth="1"/>
    <col min="6147" max="6147" width="12" customWidth="1"/>
    <col min="6148" max="6148" width="0" hidden="1" customWidth="1"/>
    <col min="6149" max="6149" width="107.28515625" bestFit="1" customWidth="1"/>
    <col min="6150" max="6151" width="14.7109375" customWidth="1"/>
    <col min="6401" max="6401" width="19.85546875" customWidth="1"/>
    <col min="6402" max="6402" width="44" bestFit="1" customWidth="1"/>
    <col min="6403" max="6403" width="12" customWidth="1"/>
    <col min="6404" max="6404" width="0" hidden="1" customWidth="1"/>
    <col min="6405" max="6405" width="107.28515625" bestFit="1" customWidth="1"/>
    <col min="6406" max="6407" width="14.7109375" customWidth="1"/>
    <col min="6657" max="6657" width="19.85546875" customWidth="1"/>
    <col min="6658" max="6658" width="44" bestFit="1" customWidth="1"/>
    <col min="6659" max="6659" width="12" customWidth="1"/>
    <col min="6660" max="6660" width="0" hidden="1" customWidth="1"/>
    <col min="6661" max="6661" width="107.28515625" bestFit="1" customWidth="1"/>
    <col min="6662" max="6663" width="14.7109375" customWidth="1"/>
    <col min="6913" max="6913" width="19.85546875" customWidth="1"/>
    <col min="6914" max="6914" width="44" bestFit="1" customWidth="1"/>
    <col min="6915" max="6915" width="12" customWidth="1"/>
    <col min="6916" max="6916" width="0" hidden="1" customWidth="1"/>
    <col min="6917" max="6917" width="107.28515625" bestFit="1" customWidth="1"/>
    <col min="6918" max="6919" width="14.7109375" customWidth="1"/>
    <col min="7169" max="7169" width="19.85546875" customWidth="1"/>
    <col min="7170" max="7170" width="44" bestFit="1" customWidth="1"/>
    <col min="7171" max="7171" width="12" customWidth="1"/>
    <col min="7172" max="7172" width="0" hidden="1" customWidth="1"/>
    <col min="7173" max="7173" width="107.28515625" bestFit="1" customWidth="1"/>
    <col min="7174" max="7175" width="14.7109375" customWidth="1"/>
    <col min="7425" max="7425" width="19.85546875" customWidth="1"/>
    <col min="7426" max="7426" width="44" bestFit="1" customWidth="1"/>
    <col min="7427" max="7427" width="12" customWidth="1"/>
    <col min="7428" max="7428" width="0" hidden="1" customWidth="1"/>
    <col min="7429" max="7429" width="107.28515625" bestFit="1" customWidth="1"/>
    <col min="7430" max="7431" width="14.7109375" customWidth="1"/>
    <col min="7681" max="7681" width="19.85546875" customWidth="1"/>
    <col min="7682" max="7682" width="44" bestFit="1" customWidth="1"/>
    <col min="7683" max="7683" width="12" customWidth="1"/>
    <col min="7684" max="7684" width="0" hidden="1" customWidth="1"/>
    <col min="7685" max="7685" width="107.28515625" bestFit="1" customWidth="1"/>
    <col min="7686" max="7687" width="14.7109375" customWidth="1"/>
    <col min="7937" max="7937" width="19.85546875" customWidth="1"/>
    <col min="7938" max="7938" width="44" bestFit="1" customWidth="1"/>
    <col min="7939" max="7939" width="12" customWidth="1"/>
    <col min="7940" max="7940" width="0" hidden="1" customWidth="1"/>
    <col min="7941" max="7941" width="107.28515625" bestFit="1" customWidth="1"/>
    <col min="7942" max="7943" width="14.7109375" customWidth="1"/>
    <col min="8193" max="8193" width="19.85546875" customWidth="1"/>
    <col min="8194" max="8194" width="44" bestFit="1" customWidth="1"/>
    <col min="8195" max="8195" width="12" customWidth="1"/>
    <col min="8196" max="8196" width="0" hidden="1" customWidth="1"/>
    <col min="8197" max="8197" width="107.28515625" bestFit="1" customWidth="1"/>
    <col min="8198" max="8199" width="14.7109375" customWidth="1"/>
    <col min="8449" max="8449" width="19.85546875" customWidth="1"/>
    <col min="8450" max="8450" width="44" bestFit="1" customWidth="1"/>
    <col min="8451" max="8451" width="12" customWidth="1"/>
    <col min="8452" max="8452" width="0" hidden="1" customWidth="1"/>
    <col min="8453" max="8453" width="107.28515625" bestFit="1" customWidth="1"/>
    <col min="8454" max="8455" width="14.7109375" customWidth="1"/>
    <col min="8705" max="8705" width="19.85546875" customWidth="1"/>
    <col min="8706" max="8706" width="44" bestFit="1" customWidth="1"/>
    <col min="8707" max="8707" width="12" customWidth="1"/>
    <col min="8708" max="8708" width="0" hidden="1" customWidth="1"/>
    <col min="8709" max="8709" width="107.28515625" bestFit="1" customWidth="1"/>
    <col min="8710" max="8711" width="14.7109375" customWidth="1"/>
    <col min="8961" max="8961" width="19.85546875" customWidth="1"/>
    <col min="8962" max="8962" width="44" bestFit="1" customWidth="1"/>
    <col min="8963" max="8963" width="12" customWidth="1"/>
    <col min="8964" max="8964" width="0" hidden="1" customWidth="1"/>
    <col min="8965" max="8965" width="107.28515625" bestFit="1" customWidth="1"/>
    <col min="8966" max="8967" width="14.7109375" customWidth="1"/>
    <col min="9217" max="9217" width="19.85546875" customWidth="1"/>
    <col min="9218" max="9218" width="44" bestFit="1" customWidth="1"/>
    <col min="9219" max="9219" width="12" customWidth="1"/>
    <col min="9220" max="9220" width="0" hidden="1" customWidth="1"/>
    <col min="9221" max="9221" width="107.28515625" bestFit="1" customWidth="1"/>
    <col min="9222" max="9223" width="14.7109375" customWidth="1"/>
    <col min="9473" max="9473" width="19.85546875" customWidth="1"/>
    <col min="9474" max="9474" width="44" bestFit="1" customWidth="1"/>
    <col min="9475" max="9475" width="12" customWidth="1"/>
    <col min="9476" max="9476" width="0" hidden="1" customWidth="1"/>
    <col min="9477" max="9477" width="107.28515625" bestFit="1" customWidth="1"/>
    <col min="9478" max="9479" width="14.7109375" customWidth="1"/>
    <col min="9729" max="9729" width="19.85546875" customWidth="1"/>
    <col min="9730" max="9730" width="44" bestFit="1" customWidth="1"/>
    <col min="9731" max="9731" width="12" customWidth="1"/>
    <col min="9732" max="9732" width="0" hidden="1" customWidth="1"/>
    <col min="9733" max="9733" width="107.28515625" bestFit="1" customWidth="1"/>
    <col min="9734" max="9735" width="14.7109375" customWidth="1"/>
    <col min="9985" max="9985" width="19.85546875" customWidth="1"/>
    <col min="9986" max="9986" width="44" bestFit="1" customWidth="1"/>
    <col min="9987" max="9987" width="12" customWidth="1"/>
    <col min="9988" max="9988" width="0" hidden="1" customWidth="1"/>
    <col min="9989" max="9989" width="107.28515625" bestFit="1" customWidth="1"/>
    <col min="9990" max="9991" width="14.7109375" customWidth="1"/>
    <col min="10241" max="10241" width="19.85546875" customWidth="1"/>
    <col min="10242" max="10242" width="44" bestFit="1" customWidth="1"/>
    <col min="10243" max="10243" width="12" customWidth="1"/>
    <col min="10244" max="10244" width="0" hidden="1" customWidth="1"/>
    <col min="10245" max="10245" width="107.28515625" bestFit="1" customWidth="1"/>
    <col min="10246" max="10247" width="14.7109375" customWidth="1"/>
    <col min="10497" max="10497" width="19.85546875" customWidth="1"/>
    <col min="10498" max="10498" width="44" bestFit="1" customWidth="1"/>
    <col min="10499" max="10499" width="12" customWidth="1"/>
    <col min="10500" max="10500" width="0" hidden="1" customWidth="1"/>
    <col min="10501" max="10501" width="107.28515625" bestFit="1" customWidth="1"/>
    <col min="10502" max="10503" width="14.7109375" customWidth="1"/>
    <col min="10753" max="10753" width="19.85546875" customWidth="1"/>
    <col min="10754" max="10754" width="44" bestFit="1" customWidth="1"/>
    <col min="10755" max="10755" width="12" customWidth="1"/>
    <col min="10756" max="10756" width="0" hidden="1" customWidth="1"/>
    <col min="10757" max="10757" width="107.28515625" bestFit="1" customWidth="1"/>
    <col min="10758" max="10759" width="14.7109375" customWidth="1"/>
    <col min="11009" max="11009" width="19.85546875" customWidth="1"/>
    <col min="11010" max="11010" width="44" bestFit="1" customWidth="1"/>
    <col min="11011" max="11011" width="12" customWidth="1"/>
    <col min="11012" max="11012" width="0" hidden="1" customWidth="1"/>
    <col min="11013" max="11013" width="107.28515625" bestFit="1" customWidth="1"/>
    <col min="11014" max="11015" width="14.7109375" customWidth="1"/>
    <col min="11265" max="11265" width="19.85546875" customWidth="1"/>
    <col min="11266" max="11266" width="44" bestFit="1" customWidth="1"/>
    <col min="11267" max="11267" width="12" customWidth="1"/>
    <col min="11268" max="11268" width="0" hidden="1" customWidth="1"/>
    <col min="11269" max="11269" width="107.28515625" bestFit="1" customWidth="1"/>
    <col min="11270" max="11271" width="14.7109375" customWidth="1"/>
    <col min="11521" max="11521" width="19.85546875" customWidth="1"/>
    <col min="11522" max="11522" width="44" bestFit="1" customWidth="1"/>
    <col min="11523" max="11523" width="12" customWidth="1"/>
    <col min="11524" max="11524" width="0" hidden="1" customWidth="1"/>
    <col min="11525" max="11525" width="107.28515625" bestFit="1" customWidth="1"/>
    <col min="11526" max="11527" width="14.7109375" customWidth="1"/>
    <col min="11777" max="11777" width="19.85546875" customWidth="1"/>
    <col min="11778" max="11778" width="44" bestFit="1" customWidth="1"/>
    <col min="11779" max="11779" width="12" customWidth="1"/>
    <col min="11780" max="11780" width="0" hidden="1" customWidth="1"/>
    <col min="11781" max="11781" width="107.28515625" bestFit="1" customWidth="1"/>
    <col min="11782" max="11783" width="14.7109375" customWidth="1"/>
    <col min="12033" max="12033" width="19.85546875" customWidth="1"/>
    <col min="12034" max="12034" width="44" bestFit="1" customWidth="1"/>
    <col min="12035" max="12035" width="12" customWidth="1"/>
    <col min="12036" max="12036" width="0" hidden="1" customWidth="1"/>
    <col min="12037" max="12037" width="107.28515625" bestFit="1" customWidth="1"/>
    <col min="12038" max="12039" width="14.7109375" customWidth="1"/>
    <col min="12289" max="12289" width="19.85546875" customWidth="1"/>
    <col min="12290" max="12290" width="44" bestFit="1" customWidth="1"/>
    <col min="12291" max="12291" width="12" customWidth="1"/>
    <col min="12292" max="12292" width="0" hidden="1" customWidth="1"/>
    <col min="12293" max="12293" width="107.28515625" bestFit="1" customWidth="1"/>
    <col min="12294" max="12295" width="14.7109375" customWidth="1"/>
    <col min="12545" max="12545" width="19.85546875" customWidth="1"/>
    <col min="12546" max="12546" width="44" bestFit="1" customWidth="1"/>
    <col min="12547" max="12547" width="12" customWidth="1"/>
    <col min="12548" max="12548" width="0" hidden="1" customWidth="1"/>
    <col min="12549" max="12549" width="107.28515625" bestFit="1" customWidth="1"/>
    <col min="12550" max="12551" width="14.7109375" customWidth="1"/>
    <col min="12801" max="12801" width="19.85546875" customWidth="1"/>
    <col min="12802" max="12802" width="44" bestFit="1" customWidth="1"/>
    <col min="12803" max="12803" width="12" customWidth="1"/>
    <col min="12804" max="12804" width="0" hidden="1" customWidth="1"/>
    <col min="12805" max="12805" width="107.28515625" bestFit="1" customWidth="1"/>
    <col min="12806" max="12807" width="14.7109375" customWidth="1"/>
    <col min="13057" max="13057" width="19.85546875" customWidth="1"/>
    <col min="13058" max="13058" width="44" bestFit="1" customWidth="1"/>
    <col min="13059" max="13059" width="12" customWidth="1"/>
    <col min="13060" max="13060" width="0" hidden="1" customWidth="1"/>
    <col min="13061" max="13061" width="107.28515625" bestFit="1" customWidth="1"/>
    <col min="13062" max="13063" width="14.7109375" customWidth="1"/>
    <col min="13313" max="13313" width="19.85546875" customWidth="1"/>
    <col min="13314" max="13314" width="44" bestFit="1" customWidth="1"/>
    <col min="13315" max="13315" width="12" customWidth="1"/>
    <col min="13316" max="13316" width="0" hidden="1" customWidth="1"/>
    <col min="13317" max="13317" width="107.28515625" bestFit="1" customWidth="1"/>
    <col min="13318" max="13319" width="14.7109375" customWidth="1"/>
    <col min="13569" max="13569" width="19.85546875" customWidth="1"/>
    <col min="13570" max="13570" width="44" bestFit="1" customWidth="1"/>
    <col min="13571" max="13571" width="12" customWidth="1"/>
    <col min="13572" max="13572" width="0" hidden="1" customWidth="1"/>
    <col min="13573" max="13573" width="107.28515625" bestFit="1" customWidth="1"/>
    <col min="13574" max="13575" width="14.7109375" customWidth="1"/>
    <col min="13825" max="13825" width="19.85546875" customWidth="1"/>
    <col min="13826" max="13826" width="44" bestFit="1" customWidth="1"/>
    <col min="13827" max="13827" width="12" customWidth="1"/>
    <col min="13828" max="13828" width="0" hidden="1" customWidth="1"/>
    <col min="13829" max="13829" width="107.28515625" bestFit="1" customWidth="1"/>
    <col min="13830" max="13831" width="14.7109375" customWidth="1"/>
    <col min="14081" max="14081" width="19.85546875" customWidth="1"/>
    <col min="14082" max="14082" width="44" bestFit="1" customWidth="1"/>
    <col min="14083" max="14083" width="12" customWidth="1"/>
    <col min="14084" max="14084" width="0" hidden="1" customWidth="1"/>
    <col min="14085" max="14085" width="107.28515625" bestFit="1" customWidth="1"/>
    <col min="14086" max="14087" width="14.7109375" customWidth="1"/>
    <col min="14337" max="14337" width="19.85546875" customWidth="1"/>
    <col min="14338" max="14338" width="44" bestFit="1" customWidth="1"/>
    <col min="14339" max="14339" width="12" customWidth="1"/>
    <col min="14340" max="14340" width="0" hidden="1" customWidth="1"/>
    <col min="14341" max="14341" width="107.28515625" bestFit="1" customWidth="1"/>
    <col min="14342" max="14343" width="14.7109375" customWidth="1"/>
    <col min="14593" max="14593" width="19.85546875" customWidth="1"/>
    <col min="14594" max="14594" width="44" bestFit="1" customWidth="1"/>
    <col min="14595" max="14595" width="12" customWidth="1"/>
    <col min="14596" max="14596" width="0" hidden="1" customWidth="1"/>
    <col min="14597" max="14597" width="107.28515625" bestFit="1" customWidth="1"/>
    <col min="14598" max="14599" width="14.7109375" customWidth="1"/>
    <col min="14849" max="14849" width="19.85546875" customWidth="1"/>
    <col min="14850" max="14850" width="44" bestFit="1" customWidth="1"/>
    <col min="14851" max="14851" width="12" customWidth="1"/>
    <col min="14852" max="14852" width="0" hidden="1" customWidth="1"/>
    <col min="14853" max="14853" width="107.28515625" bestFit="1" customWidth="1"/>
    <col min="14854" max="14855" width="14.7109375" customWidth="1"/>
    <col min="15105" max="15105" width="19.85546875" customWidth="1"/>
    <col min="15106" max="15106" width="44" bestFit="1" customWidth="1"/>
    <col min="15107" max="15107" width="12" customWidth="1"/>
    <col min="15108" max="15108" width="0" hidden="1" customWidth="1"/>
    <col min="15109" max="15109" width="107.28515625" bestFit="1" customWidth="1"/>
    <col min="15110" max="15111" width="14.7109375" customWidth="1"/>
    <col min="15361" max="15361" width="19.85546875" customWidth="1"/>
    <col min="15362" max="15362" width="44" bestFit="1" customWidth="1"/>
    <col min="15363" max="15363" width="12" customWidth="1"/>
    <col min="15364" max="15364" width="0" hidden="1" customWidth="1"/>
    <col min="15365" max="15365" width="107.28515625" bestFit="1" customWidth="1"/>
    <col min="15366" max="15367" width="14.7109375" customWidth="1"/>
    <col min="15617" max="15617" width="19.85546875" customWidth="1"/>
    <col min="15618" max="15618" width="44" bestFit="1" customWidth="1"/>
    <col min="15619" max="15619" width="12" customWidth="1"/>
    <col min="15620" max="15620" width="0" hidden="1" customWidth="1"/>
    <col min="15621" max="15621" width="107.28515625" bestFit="1" customWidth="1"/>
    <col min="15622" max="15623" width="14.7109375" customWidth="1"/>
    <col min="15873" max="15873" width="19.85546875" customWidth="1"/>
    <col min="15874" max="15874" width="44" bestFit="1" customWidth="1"/>
    <col min="15875" max="15875" width="12" customWidth="1"/>
    <col min="15876" max="15876" width="0" hidden="1" customWidth="1"/>
    <col min="15877" max="15877" width="107.28515625" bestFit="1" customWidth="1"/>
    <col min="15878" max="15879" width="14.7109375" customWidth="1"/>
    <col min="16129" max="16129" width="19.85546875" customWidth="1"/>
    <col min="16130" max="16130" width="44" bestFit="1" customWidth="1"/>
    <col min="16131" max="16131" width="12" customWidth="1"/>
    <col min="16132" max="16132" width="0" hidden="1" customWidth="1"/>
    <col min="16133" max="16133" width="107.28515625" bestFit="1" customWidth="1"/>
    <col min="16134" max="16135" width="14.7109375" customWidth="1"/>
  </cols>
  <sheetData>
    <row r="2" spans="1:7" ht="6.75" customHeight="1" x14ac:dyDescent="0.25"/>
    <row r="4" spans="1:7" ht="18" x14ac:dyDescent="0.25">
      <c r="A4" s="5"/>
      <c r="B4" s="5"/>
      <c r="C4" s="6"/>
      <c r="D4" s="5"/>
      <c r="E4" s="23"/>
    </row>
    <row r="5" spans="1:7" ht="18.75" x14ac:dyDescent="0.3">
      <c r="A5" s="5"/>
      <c r="B5" s="5"/>
      <c r="C5" s="6"/>
      <c r="D5" s="5"/>
      <c r="E5" s="10"/>
    </row>
    <row r="6" spans="1:7" ht="18" x14ac:dyDescent="0.25">
      <c r="A6" s="11" t="str">
        <f>[2]QCS!D6</f>
        <v>Quarterly Report of Freight Commodity Statistics (QCS)</v>
      </c>
      <c r="B6" s="12"/>
      <c r="C6" s="6"/>
      <c r="D6" s="5"/>
      <c r="G6" s="13" t="str">
        <f>[2]QCS!S6</f>
        <v>Form QCS</v>
      </c>
    </row>
    <row r="7" spans="1:7" ht="18" x14ac:dyDescent="0.25">
      <c r="A7" s="14" t="str">
        <f>'Year 2015'!D7</f>
        <v>Actual Date Range: January 2015..December 2015</v>
      </c>
      <c r="B7" s="5"/>
      <c r="C7" s="6"/>
      <c r="D7" s="5"/>
      <c r="E7" s="5"/>
      <c r="G7" s="13" t="str">
        <f>[2]QCS!S7</f>
        <v>Miles of Road Operated - 4854</v>
      </c>
    </row>
    <row r="8" spans="1:7" x14ac:dyDescent="0.25">
      <c r="A8" s="5"/>
      <c r="B8" s="5"/>
      <c r="C8" s="6"/>
      <c r="D8" s="5"/>
      <c r="E8" s="5"/>
    </row>
    <row r="9" spans="1:7" ht="144.75" customHeight="1" thickBot="1" x14ac:dyDescent="0.3">
      <c r="A9" s="5"/>
      <c r="B9" s="5"/>
      <c r="C9" s="6"/>
      <c r="D9" s="5"/>
      <c r="E9" s="5"/>
    </row>
    <row r="10" spans="1:7" ht="19.5" customHeight="1" thickBot="1" x14ac:dyDescent="0.3">
      <c r="B10" s="24" t="s">
        <v>463</v>
      </c>
      <c r="D10" s="25" t="s">
        <v>464</v>
      </c>
      <c r="E10" s="24" t="str">
        <f>A7</f>
        <v>Actual Date Range: January 2015..December 2015</v>
      </c>
    </row>
    <row r="11" spans="1:7" x14ac:dyDescent="0.25">
      <c r="D11" t="s">
        <v>465</v>
      </c>
      <c r="E11" s="26" t="s">
        <v>465</v>
      </c>
    </row>
    <row r="12" spans="1:7" x14ac:dyDescent="0.25">
      <c r="D12" t="s">
        <v>466</v>
      </c>
      <c r="E12" s="26" t="s">
        <v>466</v>
      </c>
    </row>
    <row r="13" spans="1:7" x14ac:dyDescent="0.25">
      <c r="D13" t="s">
        <v>467</v>
      </c>
      <c r="E13" s="26" t="s">
        <v>467</v>
      </c>
    </row>
    <row r="14" spans="1:7" x14ac:dyDescent="0.25">
      <c r="B14" t="s">
        <v>468</v>
      </c>
      <c r="D14" t="s">
        <v>465</v>
      </c>
      <c r="E14" s="26" t="s">
        <v>465</v>
      </c>
    </row>
    <row r="15" spans="1:7" x14ac:dyDescent="0.25">
      <c r="B15" t="s">
        <v>469</v>
      </c>
      <c r="D15" t="s">
        <v>470</v>
      </c>
      <c r="E15" s="27" t="s">
        <v>502</v>
      </c>
    </row>
    <row r="16" spans="1:7" x14ac:dyDescent="0.25">
      <c r="E16" s="26"/>
    </row>
    <row r="17" spans="2:5" ht="15.75" thickBot="1" x14ac:dyDescent="0.3">
      <c r="E17" s="26"/>
    </row>
    <row r="18" spans="2:5" ht="15.75" thickBot="1" x14ac:dyDescent="0.3">
      <c r="D18" s="25" t="s">
        <v>471</v>
      </c>
      <c r="E18" s="24" t="s">
        <v>471</v>
      </c>
    </row>
    <row r="19" spans="2:5" x14ac:dyDescent="0.25">
      <c r="B19" t="s">
        <v>472</v>
      </c>
      <c r="D19" t="s">
        <v>465</v>
      </c>
      <c r="E19" s="26" t="s">
        <v>465</v>
      </c>
    </row>
    <row r="20" spans="2:5" x14ac:dyDescent="0.25">
      <c r="B20" t="s">
        <v>473</v>
      </c>
      <c r="D20" t="s">
        <v>474</v>
      </c>
      <c r="E20" s="26" t="s">
        <v>474</v>
      </c>
    </row>
    <row r="21" spans="2:5" x14ac:dyDescent="0.25">
      <c r="B21" t="s">
        <v>475</v>
      </c>
      <c r="D21" t="s">
        <v>465</v>
      </c>
      <c r="E21" s="26" t="s">
        <v>465</v>
      </c>
    </row>
    <row r="22" spans="2:5" x14ac:dyDescent="0.25">
      <c r="B22" t="s">
        <v>476</v>
      </c>
      <c r="D22" t="s">
        <v>477</v>
      </c>
      <c r="E22" s="26" t="s">
        <v>477</v>
      </c>
    </row>
    <row r="23" spans="2:5" x14ac:dyDescent="0.25">
      <c r="D23" t="s">
        <v>478</v>
      </c>
      <c r="E23" s="26" t="s">
        <v>478</v>
      </c>
    </row>
    <row r="24" spans="2:5" x14ac:dyDescent="0.25">
      <c r="D24" t="s">
        <v>479</v>
      </c>
      <c r="E24" s="26" t="s">
        <v>479</v>
      </c>
    </row>
    <row r="25" spans="2:5" x14ac:dyDescent="0.25">
      <c r="D25" t="s">
        <v>480</v>
      </c>
      <c r="E25" s="26" t="s">
        <v>480</v>
      </c>
    </row>
    <row r="26" spans="2:5" x14ac:dyDescent="0.25">
      <c r="D26" t="s">
        <v>481</v>
      </c>
      <c r="E26" s="26" t="s">
        <v>481</v>
      </c>
    </row>
    <row r="27" spans="2:5" x14ac:dyDescent="0.25">
      <c r="B27" t="s">
        <v>482</v>
      </c>
      <c r="D27" t="s">
        <v>483</v>
      </c>
      <c r="E27" s="26" t="s">
        <v>483</v>
      </c>
    </row>
    <row r="28" spans="2:5" x14ac:dyDescent="0.25">
      <c r="B28" t="s">
        <v>484</v>
      </c>
      <c r="D28" t="s">
        <v>465</v>
      </c>
      <c r="E28" s="26" t="s">
        <v>465</v>
      </c>
    </row>
    <row r="29" spans="2:5" ht="21.75" customHeight="1" x14ac:dyDescent="0.25">
      <c r="D29" s="28" t="s">
        <v>485</v>
      </c>
      <c r="E29" s="29" t="s">
        <v>486</v>
      </c>
    </row>
    <row r="30" spans="2:5" ht="21.75" customHeight="1" thickBot="1" x14ac:dyDescent="0.3">
      <c r="B30" s="30"/>
      <c r="D30" t="s">
        <v>465</v>
      </c>
      <c r="E30" s="29" t="s">
        <v>487</v>
      </c>
    </row>
    <row r="31" spans="2:5" ht="21.75" customHeight="1" x14ac:dyDescent="0.25">
      <c r="D31" t="s">
        <v>488</v>
      </c>
      <c r="E31" s="29" t="s">
        <v>489</v>
      </c>
    </row>
    <row r="32" spans="2:5" ht="21.75" customHeight="1" x14ac:dyDescent="0.25">
      <c r="B32" t="s">
        <v>490</v>
      </c>
      <c r="D32" t="s">
        <v>491</v>
      </c>
      <c r="E32" s="29" t="s">
        <v>492</v>
      </c>
    </row>
    <row r="33" spans="2:5" x14ac:dyDescent="0.25">
      <c r="B33" t="s">
        <v>493</v>
      </c>
      <c r="D33" t="s">
        <v>494</v>
      </c>
      <c r="E33" s="26" t="s">
        <v>495</v>
      </c>
    </row>
    <row r="34" spans="2:5" x14ac:dyDescent="0.25">
      <c r="B34" t="s">
        <v>496</v>
      </c>
      <c r="D34" t="s">
        <v>497</v>
      </c>
      <c r="E34" s="29" t="s">
        <v>501</v>
      </c>
    </row>
    <row r="35" spans="2:5" ht="15.75" thickBot="1" x14ac:dyDescent="0.3">
      <c r="D35" t="s">
        <v>498</v>
      </c>
      <c r="E35" s="31"/>
    </row>
    <row r="36" spans="2:5" x14ac:dyDescent="0.25">
      <c r="D36" t="s">
        <v>499</v>
      </c>
    </row>
  </sheetData>
  <pageMargins left="0.7" right="0.7" top="0.75" bottom="0.75" header="0.3" footer="0.3"/>
  <pageSetup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Year 2015</vt:lpstr>
      <vt:lpstr>Sign Off Form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Rivard</dc:creator>
  <cp:lastModifiedBy>Nathalie Rivard</cp:lastModifiedBy>
  <cp:lastPrinted>2016-01-26T16:29:43Z</cp:lastPrinted>
  <dcterms:created xsi:type="dcterms:W3CDTF">2016-01-25T17:37:01Z</dcterms:created>
  <dcterms:modified xsi:type="dcterms:W3CDTF">2016-01-26T16:33:31Z</dcterms:modified>
</cp:coreProperties>
</file>