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900" windowHeight="10695" tabRatio="696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QCS" sheetId="4" r:id="rId4"/>
    <sheet name="QCS Sign Off Form" sheetId="5" r:id="rId5"/>
  </sheets>
  <externalReferences>
    <externalReference r:id="rId8"/>
  </externalReferences>
  <definedNames>
    <definedName name="_xlfn.IFERROR" hidden="1">#NAME?</definedName>
    <definedName name="_xlnm.Print_Titles" localSheetId="3">'QCS'!$D:$D,'QCS'!$5:$11</definedName>
    <definedName name="_xlnm.Print_Titles" localSheetId="4">'QCS Sign Off Form'!$A:$A,'QCS Sign Off Form'!#REF!</definedName>
    <definedName name="SAPBEXq0001" localSheetId="0">'QCS'!$D$18</definedName>
    <definedName name="SAPBEXq0001f0CALMONTH2" localSheetId="0">'QCS'!$A$37:$B$37</definedName>
    <definedName name="SAPBEXq0001f0CALYEAR" localSheetId="0">'QCS'!$A$36:$B$36</definedName>
    <definedName name="SAPBEXq0001f0COMP_CODE" localSheetId="0">'QCS'!$A$19:$B$19</definedName>
    <definedName name="SAPBEXq0001f0PROFIT_CTR" localSheetId="0">'QCS'!$A$39:$B$39</definedName>
    <definedName name="SAPBEXq0001fBBI_C0002" localSheetId="0">'QCS'!$A$21:$B$21</definedName>
    <definedName name="SAPBEXq0001fBERP_C001" localSheetId="0">'QCS'!$A$27:$B$27</definedName>
    <definedName name="SAPBEXq0001fBERP_C002" localSheetId="0">'QCS'!$A$28:$B$28</definedName>
    <definedName name="SAPBEXq0001fBI_C0002" localSheetId="0">'QCS'!$A$20:$B$20</definedName>
    <definedName name="SAPBEXq0001fBI_C0003" localSheetId="0">'QCS'!$A$22:$B$22</definedName>
    <definedName name="SAPBEXq0001fD6RRJKTEFJRYITL4HGZSEFNGA" localSheetId="0">'QCS'!$A$38:$B$38</definedName>
    <definedName name="SAPBEXq0001fERP_C0006" localSheetId="0">'QCS'!$A$25:$B$25</definedName>
    <definedName name="SAPBEXq0001fERP_C0009" localSheetId="0">'QCS'!$A$31:$B$31</definedName>
    <definedName name="SAPBEXq0001fERP_C0010" localSheetId="0">'QCS'!$A$29:$B$29</definedName>
    <definedName name="SAPBEXq0001fERP_C0011" localSheetId="0">'QCS'!$A$26:$B$26</definedName>
    <definedName name="SAPBEXq0001fERP_C0012" localSheetId="0">'QCS'!$A$32:$B$32</definedName>
    <definedName name="SAPBEXq0001fERP_C0013" localSheetId="0">'QCS'!$A$30:$B$30</definedName>
    <definedName name="SAPBEXq0001fERP_C0014" localSheetId="0">'QCS'!$A$34:$B$34</definedName>
    <definedName name="SAPBEXq0001fERP_C0019" localSheetId="0">'QCS'!$A$24:$B$24</definedName>
    <definedName name="SAPBEXq0001fERP_C0035" localSheetId="0">'QCS'!$A$35:$B$35</definedName>
    <definedName name="SAPBEXq0001fERP_C0051" localSheetId="0">'QCS'!$A$33:$B$33</definedName>
    <definedName name="SAPBEXq0001fERP_C0081" localSheetId="0">'QCS'!$A$23:$B$23</definedName>
    <definedName name="SAPBEXq0001fERP_C0317" localSheetId="0">'QCS'!#REF!</definedName>
    <definedName name="SAPBEXq0001fERP_C0318" localSheetId="0">'QCS'!#REF!</definedName>
    <definedName name="SAPBEXq0001fERP_C0319" localSheetId="0">'QCS'!#REF!</definedName>
    <definedName name="SAPBEXq0001fERP_C0320" localSheetId="0">'QCS'!#REF!</definedName>
    <definedName name="SAPBEXq0001fERP_C0321" localSheetId="0">'QCS'!$A$40:$B$40</definedName>
    <definedName name="SAPBEXq0001fERP_C0322" localSheetId="0">'QCS'!#REF!</definedName>
    <definedName name="SAPBEXq0001fERP_C0324" localSheetId="0">'QCS'!#REF!</definedName>
    <definedName name="SAPBEXq0001fERP_C0325" localSheetId="0">'QCS'!#REF!</definedName>
    <definedName name="SAPBEXq0001fERP_C0326" localSheetId="0">'QCS'!#REF!</definedName>
    <definedName name="SAPBEXq0001tREPTXTLG" localSheetId="0">'QCS'!$A$1:$B$1</definedName>
    <definedName name="SAPBEXq0001tROLLUPTIME" localSheetId="0">'QCS'!$D$8:$E$8</definedName>
    <definedName name="SAPBEXq0001tSYUSER" localSheetId="0">'QCS'!$D$9:$E$9</definedName>
    <definedName name="SAPBEXq0001tSYUZEIT" localSheetId="0">'QCS'!$D$10:$E$10</definedName>
    <definedName name="SAPBEXq0001tVARIABLE_BCALYRMONTHRANGE" localSheetId="0">'QCS'!$D$4:$E$4</definedName>
    <definedName name="SAPBEXq0001tVARIABLE_BCRCTGRY" localSheetId="0">'QCS'!$D$5:$E$5</definedName>
    <definedName name="SAPBEXq0001tVARIABLE_BMTDFX" localSheetId="0">'QCS'!$D$7:$E$7</definedName>
    <definedName name="SAPBEXq0001tVARIABLE_BOLKMTHRNGE" localSheetId="0">'QCS'!$D$6:$E$6</definedName>
    <definedName name="SAPBEXrevision" hidden="1">8</definedName>
    <definedName name="SAPBEXsysID" hidden="1">"BD2"</definedName>
    <definedName name="SAPBEXwbID" hidden="1">"D6RROW121KB9GA33MQH9E6XRU"</definedName>
  </definedNames>
  <calcPr fullCalcOnLoad="1"/>
</workbook>
</file>

<file path=xl/sharedStrings.xml><?xml version="1.0" encoding="utf-8"?>
<sst xmlns="http://schemas.openxmlformats.org/spreadsheetml/2006/main" count="2940" uniqueCount="475">
  <si>
    <t>D6QCPSRWGUHL0XXO1Y20IL8XM</t>
  </si>
  <si>
    <t>SAPBEXq0001</t>
  </si>
  <si>
    <t>X</t>
  </si>
  <si>
    <t>BCALYRMONTHRANGE</t>
  </si>
  <si>
    <t>1</t>
  </si>
  <si>
    <t>I</t>
  </si>
  <si>
    <t>BT</t>
  </si>
  <si>
    <t/>
  </si>
  <si>
    <t>0</t>
  </si>
  <si>
    <t>20</t>
  </si>
  <si>
    <t>0CALMONTH</t>
  </si>
  <si>
    <t>ERP_C0011</t>
  </si>
  <si>
    <t>FSAC - Destination</t>
  </si>
  <si>
    <t>0001</t>
  </si>
  <si>
    <t>2</t>
  </si>
  <si>
    <t>00</t>
  </si>
  <si>
    <t>00000000</t>
  </si>
  <si>
    <t>K</t>
  </si>
  <si>
    <t>A</t>
  </si>
  <si>
    <t>H</t>
  </si>
  <si>
    <t>0000</t>
  </si>
  <si>
    <t>D6QCPOWORFPO0C05H4HAFWJNE</t>
  </si>
  <si>
    <t xml:space="preserve">         6</t>
  </si>
  <si>
    <t>BERP_C002</t>
  </si>
  <si>
    <t>Off Junction</t>
  </si>
  <si>
    <t>0002</t>
  </si>
  <si>
    <t>D6QCPOWORFQFOYBWSNWWIBXX6</t>
  </si>
  <si>
    <t xml:space="preserve">         7</t>
  </si>
  <si>
    <t>ERP_C0013</t>
  </si>
  <si>
    <t>Off Road</t>
  </si>
  <si>
    <t>0003</t>
  </si>
  <si>
    <t>D6QCPOWORFR7DKNO47CIKRC6Y</t>
  </si>
  <si>
    <t xml:space="preserve">         8</t>
  </si>
  <si>
    <t>ERP_C0035</t>
  </si>
  <si>
    <t>Car Ownership</t>
  </si>
  <si>
    <t>0004</t>
  </si>
  <si>
    <t>D6QCPOWORFRZ26ZFFQS4N6QGQ</t>
  </si>
  <si>
    <t xml:space="preserve">         9</t>
  </si>
  <si>
    <t>0005</t>
  </si>
  <si>
    <t>ERP_C0051</t>
  </si>
  <si>
    <t>Commodity - 3 Digit</t>
  </si>
  <si>
    <t>0006</t>
  </si>
  <si>
    <t>D6QCPOWORFTIFFMY2TNCS1J0A</t>
  </si>
  <si>
    <t xml:space="preserve">        11</t>
  </si>
  <si>
    <t>ERP_C0081</t>
  </si>
  <si>
    <t>Customer</t>
  </si>
  <si>
    <t>0007</t>
  </si>
  <si>
    <t>D6QCPOWORFUA41YPED2YUGXA2</t>
  </si>
  <si>
    <t xml:space="preserve">        12</t>
  </si>
  <si>
    <t>ERP_C0019</t>
  </si>
  <si>
    <t>Customer (Chopcode)</t>
  </si>
  <si>
    <t>0008</t>
  </si>
  <si>
    <t>D6QCPOWORFV1SOAGPWIKWWBJU</t>
  </si>
  <si>
    <t xml:space="preserve">        13</t>
  </si>
  <si>
    <t>ERP_C0006</t>
  </si>
  <si>
    <t>FSAC - Origin</t>
  </si>
  <si>
    <t>0009</t>
  </si>
  <si>
    <t>D6QCPOWORFVTHAM81FY6ZBPTM</t>
  </si>
  <si>
    <t xml:space="preserve">        14</t>
  </si>
  <si>
    <t>BERP_C001</t>
  </si>
  <si>
    <t>On Junction</t>
  </si>
  <si>
    <t>0010</t>
  </si>
  <si>
    <t>D6QCPOWORFWL5WXZCZDT1R43E</t>
  </si>
  <si>
    <t xml:space="preserve">        15</t>
  </si>
  <si>
    <t>ERP_C0010</t>
  </si>
  <si>
    <t>On Road</t>
  </si>
  <si>
    <t>0011</t>
  </si>
  <si>
    <t>D6QCPOWORFXCUJ9QOITF46ID6</t>
  </si>
  <si>
    <t xml:space="preserve">        16</t>
  </si>
  <si>
    <t>0COMP_CODE</t>
  </si>
  <si>
    <t>Company code</t>
  </si>
  <si>
    <t>0012</t>
  </si>
  <si>
    <t>D6QCPOWORFY4J5LI02916LWMY</t>
  </si>
  <si>
    <t>D6RRJKTEFJRYITL4HGZSEFNGA</t>
  </si>
  <si>
    <t>U</t>
  </si>
  <si>
    <t>0PROFIT_CTR</t>
  </si>
  <si>
    <t>Profit Center</t>
  </si>
  <si>
    <t>Y</t>
  </si>
  <si>
    <t>D6QCPOWORFML9UP46YQU66YKA</t>
  </si>
  <si>
    <t xml:space="preserve">         2 2</t>
  </si>
  <si>
    <t>BI_C0002</t>
  </si>
  <si>
    <t>BPC Line of Business</t>
  </si>
  <si>
    <t>D6QCPOWORFLTL8DCVFB83RKAI</t>
  </si>
  <si>
    <t xml:space="preserve">         1</t>
  </si>
  <si>
    <t>ERP_C0009</t>
  </si>
  <si>
    <t>Origin</t>
  </si>
  <si>
    <t>3</t>
  </si>
  <si>
    <t>D6QCPOWORFNCYH0VII6G8MCU2</t>
  </si>
  <si>
    <t xml:space="preserve">         3</t>
  </si>
  <si>
    <t>ERP_C0012</t>
  </si>
  <si>
    <t>Destination</t>
  </si>
  <si>
    <t>4</t>
  </si>
  <si>
    <t>D6QCPOWORFO4N3CMU1M2B1R3U</t>
  </si>
  <si>
    <t xml:space="preserve">         4</t>
  </si>
  <si>
    <t>ERP_C0014</t>
  </si>
  <si>
    <t>Car Type</t>
  </si>
  <si>
    <t>5</t>
  </si>
  <si>
    <t>D6QCPOWORFOWBPOE5L1ODH5DM</t>
  </si>
  <si>
    <t xml:space="preserve">         5</t>
  </si>
  <si>
    <t>6</t>
  </si>
  <si>
    <t>D6RRJKTEFJSQ7FWVT0FEGV1Q2</t>
  </si>
  <si>
    <t>Actual Revenue - CAD</t>
  </si>
  <si>
    <t>F</t>
  </si>
  <si>
    <t>L</t>
  </si>
  <si>
    <t>D6RRJKTEFJTHW28N4JV0JAFZU</t>
  </si>
  <si>
    <t>Prev Year Actual Revenue - CAD</t>
  </si>
  <si>
    <t>D6RRJKTEFJU9KOKEG3AMLPU9M</t>
  </si>
  <si>
    <t>Actual Revenue Variance 
(Cur Year - Prev Year)</t>
  </si>
  <si>
    <t>D6RRJKTEFJVSXX7X365UQKMT6</t>
  </si>
  <si>
    <t>Actual Tons</t>
  </si>
  <si>
    <t>S</t>
  </si>
  <si>
    <t>D6RRJKTEFJWKMJJOEPLGT012Y</t>
  </si>
  <si>
    <t>Prev Year Actual Tons</t>
  </si>
  <si>
    <t>D6RRJKTEFJXCB5VFQ912VFFCQ</t>
  </si>
  <si>
    <t>Tons Variance
(Cur Year - Prev Year)</t>
  </si>
  <si>
    <t>D6RRJKTEFJYVOEIYDBWB0A7WA</t>
  </si>
  <si>
    <t>Actual Units</t>
  </si>
  <si>
    <t>D6RRJKTEFJZND0UPOVBX2PM62</t>
  </si>
  <si>
    <t>Prev Year Actual Units</t>
  </si>
  <si>
    <t>D6RRJKTEFK0F1N6H0ERJ550FU</t>
  </si>
  <si>
    <t>Unit Variance
(Cur Year - Prev Year)</t>
  </si>
  <si>
    <t>D6RRJKTEFK1YEVTZNHMR9ZSZE</t>
  </si>
  <si>
    <t>Actual Tons/Unit</t>
  </si>
  <si>
    <t>0013</t>
  </si>
  <si>
    <t>D6RRJKTEFK2Q3I5QZ12DCF796</t>
  </si>
  <si>
    <t>Prev Year Actual Tons/Unit</t>
  </si>
  <si>
    <t>0014</t>
  </si>
  <si>
    <t>D6RRJKTEFK3HS4HIAKHZEULIY</t>
  </si>
  <si>
    <t>Tons/Unit Variance
(Cur Year - Prev Year)</t>
  </si>
  <si>
    <t>0015</t>
  </si>
  <si>
    <t>0016</t>
  </si>
  <si>
    <t>D6RRJKTEFK515D50XND7JPE2I</t>
  </si>
  <si>
    <t>Actual RTM</t>
  </si>
  <si>
    <t>0017</t>
  </si>
  <si>
    <t>D6RRJKTEFK5STZGS96STM4SCA</t>
  </si>
  <si>
    <t>Prev Year Actual RTMs</t>
  </si>
  <si>
    <t>0018</t>
  </si>
  <si>
    <t>D6RRJKTEFK6KILSJKQ8FOK6M2</t>
  </si>
  <si>
    <t>RTM Variance
(Cur Year - Prev Year)</t>
  </si>
  <si>
    <t>0019</t>
  </si>
  <si>
    <t>0020</t>
  </si>
  <si>
    <t>D6RRJKTEFK83VUG27T3NTEZ5M</t>
  </si>
  <si>
    <t>Actual Revenue/RTM - CAD</t>
  </si>
  <si>
    <t>0021</t>
  </si>
  <si>
    <t>D6RRJKTEFK8VKGRTJCJ9VUDFE</t>
  </si>
  <si>
    <t>0022</t>
  </si>
  <si>
    <t>D6RRJKTEFK9N933KUVYVY9RP6</t>
  </si>
  <si>
    <t>Revenue/RTM Variance
(Cur Year - Prev Year)</t>
  </si>
  <si>
    <t>0023</t>
  </si>
  <si>
    <t>0024</t>
  </si>
  <si>
    <t>0CO_AREA</t>
  </si>
  <si>
    <t>Controlling area</t>
  </si>
  <si>
    <t>0LOGSYS</t>
  </si>
  <si>
    <t>Source System</t>
  </si>
  <si>
    <t>0OBJ_CURR</t>
  </si>
  <si>
    <t>Object Currency</t>
  </si>
  <si>
    <t>0PCA_DEPART</t>
  </si>
  <si>
    <t>Department</t>
  </si>
  <si>
    <t>0PCA_HIEND</t>
  </si>
  <si>
    <t>Hierarchy Area</t>
  </si>
  <si>
    <t>0RESP_PERS</t>
  </si>
  <si>
    <t>Person responsible</t>
  </si>
  <si>
    <t>0RESP_USER</t>
  </si>
  <si>
    <t>Person Responsible</t>
  </si>
  <si>
    <t>0SEGMENT</t>
  </si>
  <si>
    <t>Segment</t>
  </si>
  <si>
    <t>0SOURSYSTEM</t>
  </si>
  <si>
    <t>Source system ID</t>
  </si>
  <si>
    <t>BBI_C0019</t>
  </si>
  <si>
    <t>BPC Car Type</t>
  </si>
  <si>
    <t>0CHRT_ACCTS</t>
  </si>
  <si>
    <t>Chart of accounts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</si>
  <si>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</si>
  <si>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</si>
  <si>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</si>
  <si>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</si>
  <si>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</si>
  <si>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</si>
  <si>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</si>
  <si>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</si>
  <si>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</si>
  <si>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</si>
  <si>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0OFPER</t>
  </si>
  <si>
    <t>Open FY Period</t>
  </si>
  <si>
    <t>0OFPER3</t>
  </si>
  <si>
    <t>Open Posting Period</t>
  </si>
  <si>
    <t>0OFYEAR</t>
  </si>
  <si>
    <t>Open Fiscal Year</t>
  </si>
  <si>
    <t>0RETROPOST</t>
  </si>
  <si>
    <t>Post to Prev. Allwd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</si>
  <si>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</si>
  <si>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</si>
  <si>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</si>
  <si>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</si>
  <si>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</si>
  <si>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</si>
  <si>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</si>
  <si>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</si>
  <si>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D6QCPOWORFE4R13RO0Z3FHLKQ</t>
  </si>
  <si>
    <t>0000010001</t>
  </si>
  <si>
    <t>0000010003</t>
  </si>
  <si>
    <t>BSD_M01</t>
  </si>
  <si>
    <t>0000000010</t>
  </si>
  <si>
    <t>0000000109</t>
  </si>
  <si>
    <t>0000000113</t>
  </si>
  <si>
    <t>0000009002</t>
  </si>
  <si>
    <t>0000000120</t>
  </si>
  <si>
    <t>0000000121</t>
  </si>
  <si>
    <t>0000005000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</si>
  <si>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</si>
  <si>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</si>
  <si>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</si>
  <si>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</si>
  <si>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</si>
  <si>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</si>
  <si>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</si>
  <si>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</si>
  <si>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0000009020</t>
  </si>
  <si>
    <t>0000009021</t>
  </si>
  <si>
    <t>0000009001</t>
  </si>
  <si>
    <t>Mercury Master Query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</si>
  <si>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</si>
  <si>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</si>
  <si>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</si>
  <si>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</si>
  <si>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</si>
  <si>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</si>
  <si>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</si>
  <si>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</si>
  <si>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</si>
  <si>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</si>
  <si>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</si>
  <si>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</si>
  <si>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</si>
  <si>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</si>
  <si>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</si>
  <si>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</si>
  <si>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</si>
  <si>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</si>
  <si>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</si>
  <si>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</si>
  <si>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</si>
  <si>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</si>
  <si>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</si>
  <si>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</si>
  <si>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</si>
  <si>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</si>
  <si>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</si>
  <si>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D6QCPOWORFEWFNFIZKEPHWZUI</t>
  </si>
  <si>
    <t>1SORTINFO</t>
  </si>
  <si>
    <t>*</t>
  </si>
  <si>
    <t>0INFOPROV</t>
  </si>
  <si>
    <t>BCRCTGRY</t>
  </si>
  <si>
    <t>P</t>
  </si>
  <si>
    <t>BBI_C0002</t>
  </si>
  <si>
    <t>Key Calculations</t>
  </si>
  <si>
    <t>Prev Year Actual Revenue/RTM - CAD</t>
  </si>
  <si>
    <t>D6T5C4DIW2DX2AI8G6JD7KL16</t>
  </si>
  <si>
    <t>Outlook Revenue - CAD</t>
  </si>
  <si>
    <t>D6T5C4DIW2EOQWTZRPYZ9ZZAY</t>
  </si>
  <si>
    <t>Outlook Tons</t>
  </si>
  <si>
    <t>D6T5C4DIW2FGFJ5R39ELCFDKQ</t>
  </si>
  <si>
    <t>Outlook Units</t>
  </si>
  <si>
    <t>D6T5C4DIW2G845HIESU7EURUI</t>
  </si>
  <si>
    <t>Outlook Tons / Unit</t>
  </si>
  <si>
    <t>D6T5C4DIW2GZSRT9QC9THA64A</t>
  </si>
  <si>
    <t>Outlook RTM</t>
  </si>
  <si>
    <t>D6TGTM60I0VBSZ0WDCANOUD8A</t>
  </si>
  <si>
    <t>Outlook Revenue/RTM - CAD</t>
  </si>
  <si>
    <t>D6TX7OLM9UEB9NB9CK82P6F0A</t>
  </si>
  <si>
    <t>Revenues - CAD</t>
  </si>
  <si>
    <t>0025</t>
  </si>
  <si>
    <t>D6TZ2BRMY3K0GW2ABG8AFUIYI</t>
  </si>
  <si>
    <t>Tons</t>
  </si>
  <si>
    <t>0026</t>
  </si>
  <si>
    <t>D6TZ2BRMY3KS5IE1MZNWI9X8A</t>
  </si>
  <si>
    <t>Units</t>
  </si>
  <si>
    <t>0027</t>
  </si>
  <si>
    <t>D6TZ2BRMY3LJU4PSYJ3IKPBI2</t>
  </si>
  <si>
    <t>Tons/Unit</t>
  </si>
  <si>
    <t>0028</t>
  </si>
  <si>
    <t>D6TZ2BRMY3MBIR1KA2J4N4PRU</t>
  </si>
  <si>
    <t>RTMs</t>
  </si>
  <si>
    <t>0029</t>
  </si>
  <si>
    <t>D6TZ2BRMY3N37DDBLLYQPK41M</t>
  </si>
  <si>
    <t>Revenue/RTM</t>
  </si>
  <si>
    <t>0030</t>
  </si>
  <si>
    <t>28</t>
  </si>
  <si>
    <t xml:space="preserve">        10</t>
  </si>
  <si>
    <t>IOBJ</t>
  </si>
  <si>
    <t>BI_K0002</t>
  </si>
  <si>
    <t>Generic Number</t>
  </si>
  <si>
    <t>27</t>
  </si>
  <si>
    <t>29</t>
  </si>
  <si>
    <t>31</t>
  </si>
  <si>
    <t>32</t>
  </si>
  <si>
    <t>30</t>
  </si>
  <si>
    <t>BPC Category</t>
  </si>
  <si>
    <t>D6V2BZEOMN6UKGQ0H8009908Q</t>
  </si>
  <si>
    <t xml:space="preserve">        19</t>
  </si>
  <si>
    <t>BI_C0003</t>
  </si>
  <si>
    <t>BPC Account (KF Type</t>
  </si>
  <si>
    <t>D6V2BZEOMN7M931RSRFMBOEII</t>
  </si>
  <si>
    <t xml:space="preserve">        20</t>
  </si>
  <si>
    <t>200912</t>
  </si>
  <si>
    <t>12.2009</t>
  </si>
  <si>
    <t>40</t>
  </si>
  <si>
    <t>DEC 2009</t>
  </si>
  <si>
    <t>60</t>
  </si>
  <si>
    <t>BOLKMTHRNGE</t>
  </si>
  <si>
    <t xml:space="preserve">        18</t>
  </si>
  <si>
    <t>0CALYEAR</t>
  </si>
  <si>
    <t>Calendar year</t>
  </si>
  <si>
    <t>D7K1RRXEX3DGSGHUOA30P556I</t>
  </si>
  <si>
    <t xml:space="preserve">        21</t>
  </si>
  <si>
    <t xml:space="preserve">        17 2</t>
  </si>
  <si>
    <t>]1150 .. 1150[</t>
  </si>
  <si>
    <t>0CALMONTH2</t>
  </si>
  <si>
    <t>Calendar month</t>
  </si>
  <si>
    <t>D7K1RRXEX3BXF7UC177SKACMY</t>
  </si>
  <si>
    <t>D6VZ36HL6Q9KJ1ZFFX7AZDZZU</t>
  </si>
  <si>
    <t>TEU (International)</t>
  </si>
  <si>
    <t>D6VZ36HL6QB3WAMY302J48SJE</t>
  </si>
  <si>
    <t>Actual TEU (International)</t>
  </si>
  <si>
    <t>D6VZ36HL6QBVKWYPEJI56O6T6</t>
  </si>
  <si>
    <t>Outlook TEU (International)</t>
  </si>
  <si>
    <t>D6VZ36HL6QAC7OB6RGMX1TE9M</t>
  </si>
  <si>
    <t>Prev Year Actual TEU (International)</t>
  </si>
  <si>
    <t>D6VZ36HL6QCN9JAGQ2XR93L2Y</t>
  </si>
  <si>
    <t>TEU Variance
(Cur Year - Prev Year)</t>
  </si>
  <si>
    <t>0031</t>
  </si>
  <si>
    <t>0032</t>
  </si>
  <si>
    <t>0033</t>
  </si>
  <si>
    <t>0034</t>
  </si>
  <si>
    <t>0035</t>
  </si>
  <si>
    <t>34</t>
  </si>
  <si>
    <t>36</t>
  </si>
  <si>
    <t>37</t>
  </si>
  <si>
    <t>35</t>
  </si>
  <si>
    <t>33</t>
  </si>
  <si>
    <t>E</t>
  </si>
  <si>
    <t>0000001150</t>
  </si>
  <si>
    <t>1150</t>
  </si>
  <si>
    <t>200903</t>
  </si>
  <si>
    <t>03.2009</t>
  </si>
  <si>
    <t>MAR 2009</t>
  </si>
  <si>
    <t>Actual - Period Range</t>
  </si>
  <si>
    <t>Outlook Version</t>
  </si>
  <si>
    <t>Outlook - Period Range</t>
  </si>
  <si>
    <t>BCUPPA</t>
  </si>
  <si>
    <t>Prior Year Actual</t>
  </si>
  <si>
    <t>0000000020</t>
  </si>
  <si>
    <t>D8M5DX79KRO0Q0FCE5TYL2U7U</t>
  </si>
  <si>
    <t>L1 Charge Type</t>
  </si>
  <si>
    <t>Key Figures</t>
  </si>
  <si>
    <t>Fiscal year/period</t>
  </si>
  <si>
    <t>Calendar year, 1 spec. period</t>
  </si>
  <si>
    <t>Calendar day</t>
  </si>
  <si>
    <t>L5 Comm Group 69 Cd</t>
  </si>
  <si>
    <t>Fiscal period interval</t>
  </si>
  <si>
    <t>TOTAL</t>
  </si>
  <si>
    <t>FW Set Num</t>
  </si>
  <si>
    <t>Quarterly Report of Freight Commodity Statistics (QCS)</t>
  </si>
  <si>
    <t>Bill-To Party</t>
  </si>
  <si>
    <t>BX UG Traff Type</t>
  </si>
  <si>
    <t>Commodity code</t>
  </si>
  <si>
    <t>Commodity</t>
  </si>
  <si>
    <t>D9X UG CP Dst Agnc</t>
  </si>
  <si>
    <t>Fisc reporte yr/prd</t>
  </si>
  <si>
    <t>Fisc waybill yr/prd</t>
  </si>
  <si>
    <t>L5 AAR Commodity Cd</t>
  </si>
  <si>
    <t>L5 Commodity AAR Dig</t>
  </si>
  <si>
    <t>L5 Commodity AAR Gro</t>
  </si>
  <si>
    <t>L5 Commodity Content</t>
  </si>
  <si>
    <t>N1 Name</t>
  </si>
  <si>
    <t>N7 AAR Car Type</t>
  </si>
  <si>
    <t>N7 FW Seq Num</t>
  </si>
  <si>
    <t>N8 Waybill Date</t>
  </si>
  <si>
    <t>N8 Waybill Number</t>
  </si>
  <si>
    <t>QCS Structure</t>
  </si>
  <si>
    <t>,Origin. on resp. Road
Termin. on Line,Origin. on resp. Road
Deliv. to connection,Rec. from conn. carriers
Termin. on Line...</t>
  </si>
  <si>
    <t>Reported Date</t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</si>
  <si>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</si>
  <si>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</si>
  <si>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</si>
  <si>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</si>
  <si>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</si>
  <si>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Car count</t>
  </si>
  <si>
    <t>US Revenues</t>
  </si>
  <si>
    <t>01</t>
  </si>
  <si>
    <t>011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</si>
  <si>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</si>
  <si>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</si>
  <si>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</si>
  <si>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</si>
  <si>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</si>
  <si>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</si>
  <si>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</si>
  <si>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</si>
  <si>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</si>
  <si>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</si>
  <si>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</si>
  <si>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</si>
  <si>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012</t>
  </si>
  <si>
    <t>0122</t>
  </si>
  <si>
    <t>01221</t>
  </si>
  <si>
    <t>0129</t>
  </si>
  <si>
    <t>01295</t>
  </si>
  <si>
    <t>013</t>
  </si>
  <si>
    <t>0131</t>
  </si>
  <si>
    <t>01318</t>
  </si>
  <si>
    <t>0134</t>
  </si>
  <si>
    <t>01341</t>
  </si>
  <si>
    <t>01342</t>
  </si>
  <si>
    <t>0139</t>
  </si>
  <si>
    <t>014</t>
  </si>
  <si>
    <t>0142</t>
  </si>
  <si>
    <t>019</t>
  </si>
  <si>
    <t>0191</t>
  </si>
  <si>
    <t>08</t>
  </si>
  <si>
    <t>086</t>
  </si>
  <si>
    <t>Form QCS</t>
  </si>
  <si>
    <t>SOO Line Corporation</t>
  </si>
  <si>
    <t>REMARKS -- CHECK ONE</t>
  </si>
  <si>
    <t>THIS REPORT INCLUDES ALL COMMODITY</t>
  </si>
  <si>
    <t xml:space="preserve">STATISTICS FOR THE PERIOD COVERED     </t>
  </si>
  <si>
    <t xml:space="preserve">A SUPPLEMENTAL REPORT HAS BEEN FILED  </t>
  </si>
  <si>
    <t xml:space="preserve">COVERING TRAFFIC INVOLVING LESS THAN  </t>
  </si>
  <si>
    <t xml:space="preserve">THREE SHIPPERS REPORTABLE IN ANY ONE  </t>
  </si>
  <si>
    <t xml:space="preserve">COMMODITY CODE.                       </t>
  </si>
  <si>
    <t xml:space="preserve">SUPPLEMENTAL REPORT NOT OPEN TO       </t>
  </si>
  <si>
    <t xml:space="preserve">PUBLIC INSPECTION.    </t>
  </si>
  <si>
    <t xml:space="preserve">CHECK HERE,    </t>
  </si>
  <si>
    <t xml:space="preserve">IF SYSTEM REPORT, AND NAME OPERATING  </t>
  </si>
  <si>
    <t xml:space="preserve">RAILROADS INCLUDED.       </t>
  </si>
  <si>
    <t xml:space="preserve">                                                                                      </t>
  </si>
  <si>
    <t xml:space="preserve">                             ADDRESS                                                  </t>
  </si>
  <si>
    <t xml:space="preserve">                                     -----------------------------------------------  </t>
  </si>
  <si>
    <t xml:space="preserve">                                         -P.O. BOX OR STREET-     -STATE- -ZIP CODE-  </t>
  </si>
  <si>
    <t xml:space="preserve"> DATE                , 20                   TELEPHONE NUMBER                          </t>
  </si>
  <si>
    <t xml:space="preserve">      ---------------    ---                                 -----------------------  </t>
  </si>
  <si>
    <t xml:space="preserve">                                                               AREA CODE- -NUMBER-    </t>
  </si>
  <si>
    <t>FOR CALENDAR YEAR  2010</t>
  </si>
  <si>
    <t>THE BLANKS BELOW SHOULD BE COMPLETED IF FREIGHT SERVICE OPERATIONS WERE NOT</t>
  </si>
  <si>
    <t>CONDUCTED DURING THE ENTIRE PERIOD FOR WHICH THE FORM PROVIDES</t>
  </si>
  <si>
    <t>REPORT COVERS THE PERIOD___________________, 20_____ TO___________________, 20______</t>
  </si>
  <si>
    <t>CERTIFICATION</t>
  </si>
  <si>
    <t xml:space="preserve"> I, THE UNDERSIGNED</t>
  </si>
  <si>
    <t xml:space="preserve">IN ACCORDANCE WITH EFFECTIVE RULES PROMULGATED BY THE SURFACE TRANSPORTATION BOARD.  </t>
  </si>
  <si>
    <t>STATE THAT THIS REPORT WAS PREPARED BY ME OR UNDER MY SUPERVISION.  I HAVE CAREFULLY</t>
  </si>
  <si>
    <t>EXAMINED IT, AND ON THE BASIS OF MY KNOWLEDGE, BELIEF, AND VERIFICATION WHERE</t>
  </si>
  <si>
    <t>NECESSARY, I DECLARE IT TO BE A FULL, TRUE AND CORRECT STATEMENT OF THE FREIGHT</t>
  </si>
  <si>
    <t>COMMODITY STATISTICS NAMED, AND THAT THE VARIOUS ITEMS HERE REPORTED WERE DETERMINED</t>
  </si>
  <si>
    <t>OF CP RAIL SYSTEM</t>
  </si>
  <si>
    <t>_______________________________________________</t>
  </si>
  <si>
    <t xml:space="preserve">                                           </t>
  </si>
  <si>
    <t>RBTC, LH, FUEL, SURC, _FAT, RBTS, RBTN</t>
  </si>
  <si>
    <t>FUEL, LH, RBTC, RBTN, RBTS, SURC, _FAT</t>
  </si>
  <si>
    <t>0112</t>
  </si>
  <si>
    <t>01195</t>
  </si>
  <si>
    <t>0121</t>
  </si>
  <si>
    <t>01398</t>
  </si>
  <si>
    <t>October 2016..December 2016</t>
  </si>
  <si>
    <t>01224</t>
  </si>
  <si>
    <t>0133</t>
  </si>
  <si>
    <t>09</t>
  </si>
  <si>
    <t>091</t>
  </si>
  <si>
    <t>Miles of Road Operated - 4840</t>
  </si>
  <si>
    <t>REPORT COVERS THE PERIOD OCTOBER 1, 2016 TO DECEMBER 31, 2016</t>
  </si>
  <si>
    <t>ADDRESS:  7550 Ogden Dale Rd. SE</t>
  </si>
  <si>
    <t>P.O. BOX OR STREET-STATE-ZIP CODE:  Calgary, Alberta, T2C 4X9</t>
  </si>
  <si>
    <t>TELEPHONE NUMBER(AREA CODE-NUMBER):  (403) 319-7968</t>
  </si>
  <si>
    <t>Nicole Sasaki</t>
  </si>
  <si>
    <t xml:space="preserve"> I, THE UNDERSIGNED, </t>
  </si>
  <si>
    <t xml:space="preserve"> DATE:  January 23, 2017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</si>
</sst>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;\-\ #,##0"/>
    <numFmt numFmtId="173" formatCode="#,##0.0000000"/>
    <numFmt numFmtId="174" formatCode="#,##0.0000"/>
    <numFmt numFmtId="175" formatCode="#,##0.0000;\-\ #,##0.0000"/>
    <numFmt numFmtId="176" formatCode="#,##0\ &quot;EA&quot;"/>
    <numFmt numFmtId="177" formatCode="#,##0.0000000;\-\ #,##0.0000000"/>
    <numFmt numFmtId="178" formatCode="#,##0.0"/>
    <numFmt numFmtId="179" formatCode="#,##0.0;\-\ #,##0.0"/>
    <numFmt numFmtId="180" formatCode="#,##0.00\ &quot;EA&quot;"/>
    <numFmt numFmtId="181" formatCode="\$\ #,##0.00"/>
    <numFmt numFmtId="182" formatCode="#,##0.00\ &quot;EA&quot;;\-\ #,##0.00\ &quot;EA&quot;"/>
    <numFmt numFmtId="183" formatCode="\$\ #,##0.00;\$\ \-\ #,##0.00"/>
    <numFmt numFmtId="184" formatCode="#,##0\ &quot;TON&quot;"/>
    <numFmt numFmtId="185" formatCode="#,##0\ &quot;EA&quot;;\-\ #,##0\ &quot;EA&quot;"/>
    <numFmt numFmtId="186" formatCode="#,##0\ &quot;TON&quot;;\-\ #,##0\ &quot;TON&quot;"/>
    <numFmt numFmtId="187" formatCode="#,##0.00;\-\ #,##0.00"/>
    <numFmt numFmtId="188" formatCode="_(* #,##0.0_);_(* \(#,##0.0\);_(* &quot;-&quot;??_);_(@_)"/>
    <numFmt numFmtId="189" formatCode="_(* #,##0_);_(* \(#,##0\);_(* &quot;-&quot;??_);_(@_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4" fontId="5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10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0" fillId="51" borderId="9" applyNumberFormat="0" applyProtection="0">
      <alignment horizontal="center" vertical="center" wrapText="1"/>
    </xf>
    <xf numFmtId="0" fontId="0" fillId="34" borderId="9" applyNumberFormat="0" applyProtection="0">
      <alignment horizontal="left" vertical="center" indent="1"/>
    </xf>
    <xf numFmtId="0" fontId="7" fillId="0" borderId="0">
      <alignment/>
      <protection/>
    </xf>
    <xf numFmtId="4" fontId="8" fillId="45" borderId="9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7" fillId="0" borderId="0" xfId="97" applyAlignment="1">
      <alignment/>
      <protection/>
    </xf>
    <xf numFmtId="0" fontId="0" fillId="0" borderId="0" xfId="0" applyAlignment="1">
      <alignment/>
    </xf>
    <xf numFmtId="0" fontId="10" fillId="34" borderId="9" xfId="64">
      <alignment horizontal="left" vertical="center" indent="1"/>
    </xf>
    <xf numFmtId="0" fontId="10" fillId="34" borderId="9" xfId="64" applyAlignment="1">
      <alignment horizontal="left" vertical="center"/>
    </xf>
    <xf numFmtId="14" fontId="3" fillId="45" borderId="10" xfId="75" applyNumberFormat="1" applyAlignment="1" quotePrefix="1">
      <alignment horizontal="left" vertical="center"/>
    </xf>
    <xf numFmtId="0" fontId="9" fillId="0" borderId="0" xfId="0" applyFont="1" applyAlignment="1" applyProtection="1" quotePrefix="1">
      <alignment/>
      <protection locked="0"/>
    </xf>
    <xf numFmtId="0" fontId="10" fillId="0" borderId="0" xfId="0" applyFont="1" applyAlignment="1">
      <alignment/>
    </xf>
    <xf numFmtId="0" fontId="0" fillId="0" borderId="0" xfId="0" applyAlignment="1" applyProtection="1" quotePrefix="1">
      <alignment/>
      <protection locked="0"/>
    </xf>
    <xf numFmtId="0" fontId="10" fillId="34" borderId="9" xfId="64" applyAlignment="1">
      <alignment horizontal="left" vertical="center" indent="1"/>
    </xf>
    <xf numFmtId="0" fontId="3" fillId="45" borderId="10" xfId="75" applyNumberFormat="1" applyAlignment="1">
      <alignment horizontal="left" vertical="center" indent="1"/>
    </xf>
    <xf numFmtId="3" fontId="3" fillId="0" borderId="9" xfId="93" applyNumberFormat="1">
      <alignment horizontal="right" vertical="center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10" fillId="51" borderId="9" xfId="95" quotePrefix="1">
      <alignment horizontal="center" vertical="center" wrapText="1"/>
    </xf>
    <xf numFmtId="172" fontId="3" fillId="0" borderId="9" xfId="93" applyNumberFormat="1">
      <alignment horizontal="right" vertical="center"/>
    </xf>
    <xf numFmtId="0" fontId="0" fillId="47" borderId="9" xfId="80" applyAlignment="1" quotePrefix="1">
      <alignment horizontal="left" vertical="center" indent="2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4" fontId="11" fillId="0" borderId="0" xfId="0" applyNumberFormat="1" applyFont="1" applyAlignment="1" applyProtection="1">
      <alignment horizontal="center"/>
      <protection locked="0"/>
    </xf>
    <xf numFmtId="49" fontId="3" fillId="45" borderId="10" xfId="75" applyNumberFormat="1" quotePrefix="1">
      <alignment horizontal="left" vertical="center" indent="1"/>
    </xf>
    <xf numFmtId="0" fontId="10" fillId="34" borderId="9" xfId="64" applyNumberFormat="1" quotePrefix="1">
      <alignment horizontal="left" vertical="center" indent="1"/>
    </xf>
    <xf numFmtId="0" fontId="10" fillId="51" borderId="9" xfId="95" applyAlignment="1" quotePrefix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47" borderId="9" xfId="80" applyNumberFormat="1" applyAlignment="1" quotePrefix="1">
      <alignment horizontal="left" vertical="center" indent="2"/>
    </xf>
    <xf numFmtId="189" fontId="0" fillId="0" borderId="0" xfId="42" applyNumberFormat="1" applyFont="1" applyAlignment="1">
      <alignment/>
    </xf>
    <xf numFmtId="189" fontId="9" fillId="0" borderId="0" xfId="42" applyNumberFormat="1" applyFont="1" applyAlignment="1">
      <alignment horizontal="right"/>
    </xf>
    <xf numFmtId="189" fontId="9" fillId="0" borderId="0" xfId="42" applyNumberFormat="1" applyFont="1" applyAlignment="1">
      <alignment horizontal="right"/>
    </xf>
    <xf numFmtId="189" fontId="10" fillId="51" borderId="9" xfId="42" applyNumberFormat="1" applyFont="1" applyFill="1" applyBorder="1" applyAlignment="1" quotePrefix="1">
      <alignment horizontal="center" vertical="center" wrapText="1"/>
    </xf>
    <xf numFmtId="189" fontId="3" fillId="0" borderId="9" xfId="42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47" borderId="9" xfId="80" applyNumberFormat="1" applyFont="1" applyAlignment="1" quotePrefix="1">
      <alignment horizontal="left" vertical="center" indent="2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752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3</xdr:row>
      <xdr:rowOff>142875</xdr:rowOff>
    </xdr:from>
    <xdr:to>
      <xdr:col>4</xdr:col>
      <xdr:colOff>676275</xdr:colOff>
      <xdr:row>4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47700"/>
          <a:ext cx="1981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1314450</xdr:colOff>
      <xdr:row>5</xdr:row>
      <xdr:rowOff>219075</xdr:rowOff>
    </xdr:to>
    <xdr:pic macro="[1]!DesignIconClicked">
      <xdr:nvPicPr>
        <xdr:cNvPr id="2" name="BExKEXTIELRJJYKF7FLJGQPYFF7L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1450" y="971550"/>
          <a:ext cx="1314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7</xdr:row>
      <xdr:rowOff>152400</xdr:rowOff>
    </xdr:to>
    <xdr:pic macro="[1]!DesignIconClicked">
      <xdr:nvPicPr>
        <xdr:cNvPr id="3" name="BExKMBSX79KQUUM7TKN31K6Y7EQR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42</xdr:row>
      <xdr:rowOff>152400</xdr:rowOff>
    </xdr:to>
    <xdr:pic macro="[1]!DesignIconClicked">
      <xdr:nvPicPr>
        <xdr:cNvPr id="4" name="BExUBX7OP1AG6VJ5NCEVH1GJ23C3" descr="NavBlock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857625"/>
          <a:ext cx="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18</xdr:col>
      <xdr:colOff>971550</xdr:colOff>
      <xdr:row>398</xdr:row>
      <xdr:rowOff>0</xdr:rowOff>
    </xdr:to>
    <xdr:pic macro="[1]!DesignIconClicked">
      <xdr:nvPicPr>
        <xdr:cNvPr id="5" name="BExMATI8KAVE35Y8D5H5Y03SE0A4" descr="analysis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71450" y="1752600"/>
          <a:ext cx="12106275" cy="6363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6" name="BExXYNEZPSXXEIMMB9JVQEZDZ5R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24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7" name="BExOK1GN1X3QDL362CMMR0VZU19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86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8" name="BExXO5Y1BRCQC1S51M80TOGSADV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48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9" name="BExOBL458H36A4L3TVYPAEKOJ9V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09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10" name="BExMP6XN5C78K2NE4UH91584UM8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71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11" name="BEx9HCPIU4ZU6YFT12X4KB3IE5C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33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12" name="BExXUT3UHBEZ2R7R589FEU0V8LZ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95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13" name="BExB7AK98N4CB3N7AXNSN1BUZI4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57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14" name="BEx1K7YJX3I6AFTJMQI04G0DDS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19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15" name="BExO7B2KYV688J1XWLYPXLI5OYD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81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16" name="BExQDGVU9AQPMU58DYL3KIJ8YNO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43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17" name="BEx1QBN1L3SDX4DGTZI6KS6PNFO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05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18" name="BExH0Q25ZJ578LK7NNGLX8SHEX6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67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19" name="BExU5XQ8M70CZQCJMSFQO39NYJ9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29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20" name="BEx3HYS0C4IB54JUVYI5854KX2V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91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21" name="BEx9C0R79D9KV60LD9YE5IKUW8D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53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22" name="BExEZ0VTRTZ56OZ4SJE39TUZC8F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14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23" name="BExZSTD35QBEIWAB2WX7URSC0GR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76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24" name="BExU2P593R8V4YD2FO64PRJ5CAC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38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25" name="BExEYSHPLFX174YNHMLN1KKV09T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00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26" name="BExW0C2EYMY7Z5CQRGHJOV0CLSL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62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27" name="BExMLTEOONVHQS6XUSLT89OR5QL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24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28" name="BExKQ9V1FPS321WAAK4266CA8N2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86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29" name="BExB51Y11QVI7U5FG1BWEUPEP0I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48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30" name="BExCWSOF80Z0ULRLKRPC7FJ2MB8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610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31" name="BEx5LSZAMGWUDJISNDWYNKW0ZTJ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772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32" name="BExQ9ZLYK8R9TAMANLJYQKIJXE2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934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33" name="BExU6N7DBZR65C2ZIVAKGSXM372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096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34" name="BExB2K6KVU69SUG74IT5A08PX85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258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35" name="BExS8N8RSDD4SSX2R0OW3IW0UDN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419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36" name="BExCR5XFORCZICD8IWH0YNFY8IZ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581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37" name="BEx5KT0JVMHFBDTBDUD48KFI86I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743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38" name="BEx5FBD1030KFWDB6LHYU4PHHMB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905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39" name="BExMCRSB2S3MQEAUU11XA1TSLF6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067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0" name="BExZVFRND3LE4JX9LUVEN5H542S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229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1" name="BExSDFPY26GC0WQBXQQ14G8YHJW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391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2" name="BExKS5G0MT6UX4FVDVOLTYUB23C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553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3" name="BExKO5ADGNMXU9J99KO7K1S3FM5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715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4" name="BExU147CW3NXWNTQ8N10JIIAMWI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877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5" name="BExVR15K0PY2AL84D7UM8IYEWPR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039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6" name="BExTVYZOGGWCO5MUMBQYGG6DXOQ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201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7" name="BExS23J5IPK515H83RM730PNUKV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363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8" name="BEx1HP5GK75IXRN3JT5AYG3HP4N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525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9" name="BEx7FUFI7A9I8QRGPWOUIVUYFEC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686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50" name="BExZTE1JE00TUMEH2VS6OW2UUP0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848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51" name="BExKICUFLX24GGYACNAYG0L2OAB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010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52" name="BEx1RPOYZ63JRPUF4PIKCONEI7J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172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53" name="BExCYFKH88EE8C3J5UBKK46QDF7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334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54" name="BExGPYECFHHVZ15YMWCS1GL3HFQ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496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55" name="BExXU8Q53G9VWZ1GZCGO7OEFLKA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658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56" name="BExGNR4KSVPY8ZSRD49RDUSXV5X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820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57" name="BExMHJT7URMQ9INF0K47M7NQ2RZ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982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58" name="BExIGQ7UI5TVW9QTQ8D9NE3VTFW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144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59" name="BEx1YWHE66RFJTZWOTSO4187SO4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306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60" name="BExUB4LCWTXASM736TE9NQFN26K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468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61" name="BExOHDEMXU7YMDB41B37WUS1X3H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630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62" name="BExOOTSDJ5MPDBYY9UTPPKPVUW1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791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63" name="BEx73VWS7OFU7DWOYSSMGDDXE71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953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64" name="BEx5A6AUG4OT2JAUQHPLGW4GFZC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115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65" name="BEx95TRZE96SG0OJFD2PDKJGTVI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277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66" name="BExZMD3KDPETWI34U8P1X4EC5LL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439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67" name="BExZLGKTGDLJL7R1JYLIJ56IXE7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601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68" name="BEx9DDGE22T4K7CF7YV118UNYID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763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69" name="BExZLKMJUDJ53G35DK3KTIKJ88M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925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70" name="BExIRS7W0CIAJL04RPBCKP3KW7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087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71" name="BEx9DECRZ8UZO3JKID6FYD3ZKQ9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249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72" name="BExVYY0OF228JAZ6B0MV5OIW51S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411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73" name="BExSG89TPUL1HIDLUWPIUJ6Q76V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573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74" name="BExKTYMNZBW2IBT3EP8689WIVRQ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735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75" name="BExGRH3CHAPASPFYF0KQYPLBOOD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896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76" name="BExQ5C85QILGZZ6SS4ZVTQFNQRJ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058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77" name="BExQIEWM9NH5U89CZK054I4T2X0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220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78" name="BExD10H3PNVD4AO8WIWN13URIRR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382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79" name="BExQC8OGR3INLRKC92PQS135MAM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544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80" name="BExGVTOPH3M966I5S0QSDN7DDK9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706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81" name="BExVXYT0GZJ0WY12MZWMA418RI1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868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82" name="BExW4FIQQPPG57H5LK0SEBZWWOJ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030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83" name="BEx5LQQB82ZICFGL8LN07FVZAGA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192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84" name="BExKKN9EIM05FGLHPLAAFO7VVZE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354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85" name="BExB5WYNZK7KYZCUJAQSEQRCJPO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516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86" name="BEx3R4G3YZN3QGX1S25GHGIX228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678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87" name="BEx1MLIX5M9TEDY7N3UK6WTJFEV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840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88" name="BExGS6KIK63VYPFMHGWMZIAXZ2G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002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89" name="BExIM3IV8FTTMQN39B84744N9SN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163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90" name="BExQ404JFBTCXTCEWCZ6DT7C2OH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325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91" name="BExKWJ8JGLDHKZLEPPNE9XWHEQU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487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92" name="BExF1WFL0XBS7B6IQ85CAGY0NHJ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649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93" name="BExMRGAZ6ZNG7V1RHLPBYLPA2N9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811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94" name="BExIHKMWAK3IWLU607YT5Y83AP3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973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95" name="BExMIIVMQWRH1FXIJRYFEMYPLXY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135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96" name="BExSELJ1A4V7OSVQKC8Q8QFGJ92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297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97" name="BExKL0QYN4HR2LJ5UYE6IHVXKTN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459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98" name="BExGOLUFPTVW625T0WG78AMFJGA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621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99" name="BExGP6OEM5MR8XWDLGGE1D0M9Z4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783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100" name="BExSG3RYPOC7XM1SRBVF39GFL2Q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945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101" name="BExAYY41UNEDCVRLAM0N7JXVK9I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107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102" name="BEx3T90TFLS0KD9T5Y6N541CY5J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268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103" name="BExGQ66UAFAQKYV1HNQZ3BNW0ZP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430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104" name="BEx1P1XP7CWU3J5XUEVXM6VCXBK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592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105" name="BExD3CUBJ50IRMSTTL1305GMHPB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754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106" name="BEx9C9QV3ENQ82QTEJU5UNNCF5A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916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107" name="BExQC7S45AOOTFTKDYN56FJD0B2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078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108" name="BExCWBLFJZHIRXPINQWWDQ5MTMC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240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109" name="BExJ0C5SIT43BEYD6K9ELA9ZY7C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402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110" name="BExBEGWLP4GQDYLRWB2O3ADC6O9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564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111" name="BEx1PAH5ESDOW6QNQWN9IX4I26R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726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112" name="BExTUQ193MS39SC0CSQ0FZNT2XO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888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113" name="BEx7AT9FU26CYP5KUDKQEIEMYIN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050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114" name="BExVRAQT40P9PN6NJTROLI5NI7D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212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115" name="BExB6SQCS0FTKQX2K6FD3ZE1IWX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373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116" name="BExB4XG5Y5QRTFOPWJ8P60L2NL0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535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117" name="BExQ6X0QR03LVWZCRYKJTKT88A2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697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118" name="BExS5X8PV60ZDI7ARJQTSB7CMVD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859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119" name="BExW6XQB0G3EYFXX6KPI7C982E5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021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120" name="BExOMOBAO5DJQK98XCUEGRYJANI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183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121" name="BExF2PST655D2RP538I0FZIU9D0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345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122" name="BExS4F596RHDRCR3WBXJ07SNIHJ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507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123" name="BExB325ZLSW7CVPE8HUWQJH0AFF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669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124" name="BExGX4W01N174TERIM20KP1U6XB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831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125" name="BExB93ANCXWT01NPLSP1R8EJUO3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993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126" name="BEx1UHN1317PIRZZPEJ6YYAC200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155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127" name="BEx5FHYDX1QT2G93AZQ10D7B3WX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317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128" name="BExO9ISGYOLTJ8K6LB2Y6D10QRB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479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129" name="BEx3LLAT01JSR6F2D7MPET2P6L0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640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130" name="BExSFTL4V1IMOVTPZLYBXPJBZ9A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802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131" name="BExSCQ3JJKH5GY06HWRNGGRDX1W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964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132" name="BExB69UM4ZYE3KVL4R7D2J9D7JO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126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133" name="BExQKA1G6GKRE8LM6TU6QWOXACT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288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134" name="BEx3R7W5HQSAP5WIL1FQUWRBY48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450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135" name="BExMMR4FV5APRAQDR2JB7SAQ82I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612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136" name="BExMR9PL59TMB399GO8YHP43KPC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774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137" name="BExKEXDDNB4U260NRPOT3CZCYGL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936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138" name="BEx76F0N6I9OIYTSUPCPCC6S5C5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098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139" name="BExVYX9MS3PGBRU1IEYQ6CLTTL2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260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140" name="BExF7UKEF0SVYRF8T24Y1VS35LS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422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141" name="BExMPWK7RC31R53HVZDC9E7UZUR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584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142" name="BExKUTNCGEORYJQ81TI7KLNT105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745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143" name="BExQFS77IB4RGBT3L9JDPFJVV3X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907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144" name="BExW64ICLHCFZXQMER59JBCPLAD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069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145" name="BExESCJ02NVD8LJ6510150NTYT1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231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146" name="BExETIMQFMH4AJXNF86TUEO9EVP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393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147" name="BEx7BDHMI5UMGB8X95TF8NKIPVZ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555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148" name="BExIKEU6IAIEU5IF0JVOHBV1DG6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717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149" name="BExKG7OBSVK2FAQMG9HHBTWHBL4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879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150" name="BExGOJ005ASDQ1MUUVIU96ZJ5MM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041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151" name="BExGMW3XVX35PX11IYYRW8P8EON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203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152" name="BExXZ7HREZQ9WTIMS5PKRHEVUIG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365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153" name="BEx1UQ15G93L2SXMMSPRKG1PC4T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527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154" name="BExF5OSK8JG007TWEDMYWT2P32G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689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155" name="BExU0R64HMWCCS62T4IF4URPIES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850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156" name="BEx1MVKB0FCQW60G904EJLD4QTJ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012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157" name="BExXYA89CVWPRPC13TRSDRQPHTF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174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158" name="BEx5I6GI3VWSO0MTGNAA9PTHUSD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336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159" name="BExMEO9MPWVQZZ0YSUX89XH0GKL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498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160" name="BExQDCE0B3SVOIUJZN1VQ1HX9JI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660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161" name="BExMEW26V008T3GW10BBGTMUZFS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822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162" name="BExMS0ONHDQJCSBAMM4H4QVHI0O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984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163" name="BExGLWFY2W4J45LSZKZS353NN8Y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146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164" name="BExMKW5898F7FA47X0SD5CLQ7AQ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308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165" name="BEx1UYVILH1Y4GLYWDWCDEX387P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470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166" name="BEx3NRYUAWXEKIM7YZ1PYDJ57JO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632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167" name="BExS582J8K02UA83GTE089WE2ZV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794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168" name="BExB0R5DL2CZWI72HPFW9VJ12TW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956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169" name="BEx9FGJ4WBMI66Z6RKIS6CPAPWU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117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170" name="BExSHI9XGCLZXLWG022VHSWPJCS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279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171" name="BExKM10HF9GFRY700BF0OX1GLEI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441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172" name="BEx9ELTAQ99U0SI1QR3Z1M3RPY6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603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173" name="BExVTB4F6E3R3L07ERXNV42O0VM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765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174" name="BEx1X7SKWROAKV62Z8Y469HJMM7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927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175" name="BExB4JNUVEE3AG3LLQEJY9AF75V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089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176" name="BEx74C3F0J6ULDGYXGKNB9UON03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251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177" name="BEx94X9EITIP0980QPRMGBMHDDW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413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178" name="BExY4R3INWC5M230QT298FCVFA7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575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179" name="BExETC6U6T7ANV9OH1L9NGMY6PG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737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180" name="BExEW86O43FDP1EMNLJTBOIVQAV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899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181" name="BExILLUA7XRGQ4DQ8KF6CQEA76X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061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182" name="BExGOX349U4SDVFOLSV15VET29A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222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183" name="BExCYBZ26EW175A5ONDETQOFR4T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384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184" name="BExGUA3C43IO6VYAQ4XDH4UAB85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546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185" name="BExY4WC8K632524UMQ43951M8DL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708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186" name="BExXRR9JHQCVF8HCJ2986T5LTW2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870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187" name="BEx3JX23U0SH48ESK7YR75GTSQ9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032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188" name="BExKIGQPBRKPECMHABMQRRSQ4LM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194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189" name="BExWA6GQFIF0G2TIHFDDP76MKJY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356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190" name="BExDB7R8UMFKAYEIAVU9JQTWFCG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518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191" name="BExY34YALNFQKW49MBRLIL240JY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680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192" name="BExB4ZOZS5B5M1MCJS7ZP57BIBB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842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193" name="BExVS3IM4UVRAG0DRJ4T4U241VC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004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194" name="BExXSIONV77I9Q29WE43PAG1LF0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166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195" name="BExS4JSKUVHF71FK1GONIG4KU05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327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196" name="BExXO6E4E14FEOQ8XSRFYHSCXNC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489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197" name="BEx1PK7W7KQW90UYYKCCI17OCG2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651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198" name="BExQ9Z0D9PDEQX27HQB6F452LTV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813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199" name="BExIGZT57PJDHQ2W8EOP7E6GOJI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975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200" name="BExOMGDGSDUSZ74B76NM48NFEIM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137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201" name="BEx3H1YMSS3HUENFLJ1X0CPREEI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299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202" name="BExIPUJC75Y70V0T0ZTIMXCRM5M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461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203" name="BExGV95QIYHQT1ELOAX4PNQT67H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623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204" name="BExMERV4R22TX2DSUIR0J9UBU9W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785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205" name="BExGOO3G00B9X8U7JIQI1RMO9NR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947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206" name="BExGQTEYWNP31MOC5JQKI2N4CTG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109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207" name="BEx1T94V2WBO38CVTB8EWQDNHOA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271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208" name="BExKL2JNTVE8HVISGC56M5JS4SA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433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209" name="BExU3LD0L8ZO213WGTOAVSOJ5V7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594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210" name="BEx3OD3LB3DJL5P4N5EBZG00K0N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756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211" name="BExZWS63BEIUBBAR3SL16E2EALA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918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212" name="BExY3VS36V8NYUA68HG7KEHPKDW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080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213" name="BExQEDEHWDJL9L4SX59N1HFGJOW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242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214" name="BExEVUZYLOUK8WG06RFXB53Y3PB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404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215" name="BEx780407FM8XOCKA1N8PXFGIA6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566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216" name="BExKFB0985XPGA7HVAY93WII7L2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728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217" name="BExF3MWZ235V1CEZ3AO3Y74YZA6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890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218" name="BExS87IFGRAX2YIZGSRV8098H58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052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219" name="BExOFSRDBZKH25HO2TF1S8Q6XT9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214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220" name="BEx5R2OTF0O1U5YB7BYIHNXHU6E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376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221" name="BExXP3T9UPV5NL575ACZWL4I14V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538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222" name="BExBEH7EKPQ80JHMNESZAEQ2OVS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699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223" name="BEx5F40R0I4GHL47JHY5V7U5LPF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861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224" name="BExKNHWRBZ2KKQAB0QWWCDU3TM4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023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225" name="BExTVKWKKOGLE4MDD7FSL3615QX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185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226" name="BExGSPLKES0OZWNXJ2M9TNMNGIE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347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227" name="BExQDQMG1YJC7YS2YOS44MDYP5Z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509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228" name="BEx7M9CIHGKIIJ455DQXFSDU8UY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671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229" name="BEx3MD63N7RNSN8F7X3D5M7XZBA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833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230" name="BEx1NPU3A1F0C6Q0XOTADSDQZKE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995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231" name="BExW9DOY42AZNM9BMO4BCCECKP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157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232" name="BEx5FY519J5LQFQRUVPRUXYNO5G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319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233" name="BExEWTRIDL6DGF1AJC1T4X9GV22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481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234" name="BExF3IVEU1DUHR6W1NIIQ9ZVL3K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643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235" name="BExMM53HPIDZ9NLN45VSIGZ0NZN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804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236" name="BExS8XAAHYZ517RVOPD25UYRBEA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966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237" name="BEx3UXEUIEAJ0ZRDDZTOB3H3BN5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128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238" name="BExOJQ7XADVPRTUXMNR61OLYWW5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290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239" name="BExEXPU0SIIUBFJP5VMLWZVB9VV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452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240" name="BExY08NNIYL23Z23XSTR73NE7RC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614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241" name="BExMNHSQNVX3O9KFIRHUR9XY31I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776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242" name="BExVW8RJ8Y5JWGIOWIG8UPZEHUW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938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243" name="BExTVII87YVTRSFOL3AZQUSA0K7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100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244" name="BExMLIX1RLZ7T8GKSQ5L2YF7FYQ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262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245" name="BExMR0PXO8Y2WBZDZFLHOLJ1NQ2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424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246" name="BEx9FV7NC7X5IARPGS2R1YIEPOU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586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247" name="BExD190L46YA885NAX1HHM6YE9A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748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248" name="BExZZTUWR1NB0PBY2A0KZDGGXW1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910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249" name="BExMDSSPX9FDN17JMM74Y7TJESR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071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250" name="BEx1UTXEXKBNRTW0TPFDUR98WBU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233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251" name="BExEWNGWU8DEN48YYX1DNSJ08W3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395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252" name="BEx9E7KNXG5WFVWSXRSPZP2D5Y1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557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253" name="BExMDK3U1J0GMBYI3Z1E0T7EGPQ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719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254" name="BExSE33JVZBZFNF3U0C71CR8OTM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881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255" name="BEx3JE111HLQ462AB0670T60HC7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043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256" name="BExKINMTM4GZ7CMN34NKGS5LT9W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205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257" name="BExOMWK38FP0UWMEOFX2TLMMYFD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367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258" name="BExGNVMJP2FFYVAEJTXGTLL7EVA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529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259" name="BExOM9XEK0WZ66BWOHFUQEN4LLN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691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260" name="BExY0VL5UHKDSS23GVE2234GYOK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853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261" name="BEx1O54D7X0RZ4I7G8RM82QRWNA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015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262" name="BEx5MX4YD2PRQY6RPAQGMA1B0G3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176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263" name="BExGYVJ0WORPLJ5PG646XEO12MM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338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264" name="BExEU1NYRP9IULYXKZXGO6MDSLI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500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265" name="BExU6CV84FH8GINQM1V5BDBW5ZV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662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266" name="BExS0M6KJUJO929VBDVFZ2PGPCN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824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267" name="BExZUD3XW9W7LAYYH3SN6OO6F8W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986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268" name="BEx9AUNA0US6Z34USCIVS5VCINO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148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269" name="BEx1MOO4TKPI1C7DN3C4B4283S0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310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270" name="BExITQY7X8E3JYT66U6PC1OOSR8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472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271" name="BExGX08PWKV062868HEY0288C8W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634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272" name="BExGZPSMZPOSQQ7P2QMA2YZUO01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796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273" name="BEx1TQYRV9IM3CW7GFTBFBJJN3J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958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274" name="BExZQVZIUAY3UYVEA4QR8GK1C0S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120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275" name="BEx5F8IM2LIA3Y7SF7ZQWKLB7K5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281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276" name="BExSDDX9C2P49A4JUT0072V6IYA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443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277" name="BEx3LGCOV2AQ45XW0K69XUXFVBU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605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278" name="BExD4FSTZLX5O8AS3GBCA8JY68U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767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279" name="BExO6DI5IJCLJ08K6BGBR2GZW46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929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280" name="BExGV77HCZYT0YDAWI3RWIXQWUJ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091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281" name="BEx7HNGOWXMR31DZN0Y7Z9MJ7XM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253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282" name="BExZP1WA7CS9NSWP3Y8CESZN5FF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415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283" name="BExESGKLWJBKZ5H2758ZWRQLU4O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577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284" name="BExKF9YDWDXQSIU9KI79YQIXOPJ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739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285" name="BEx1MVPT89LICTPQWM7RXXFE0DW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901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286" name="BExU9WJADWJAFGQWDC9ZV1ZRDQZ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063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287" name="BExCVPKGAG4PVT49VD3SMBYCEQ9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225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288" name="BExOAV1FHQMRIKU4VJNMF95399T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387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289" name="BExOJTTEY33WGQXRVL9VWZY0QQI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548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290" name="BExMS3ZCP2FN7XHWEFIK6Z71ZEA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710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291" name="BEx5CRNK55ZBIMI0IY6PBO53UFG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872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292" name="BExVRKC24476QJDT7RF5C17BBZP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034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293" name="BExKGORD82QWNQ4B87QQ1ZJFMF1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196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294" name="BEx3BA9QQBWNM13VTU8L080JVOG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358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295" name="BExBBU1RJPU00KOFVH837H9BOL6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520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296" name="BExB5HOCYF91XY9YQ1EK1DDJ0XF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682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297" name="BEx9D6V14OQXYMXEYVJ2CB7QSRI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844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298" name="BExF537NK7FU0YSQE2R8WCOLUFT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006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299" name="BExW2PH9UES42LWYA0WLNYR56KY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168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300" name="BExB8ZP6ZYVR7RPA697HNO7S0X7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330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301" name="BExXWWBWS47UX0D822R9SXV93EC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492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302" name="BExXYTET23SOSPT73XV1SUYJITE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653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303" name="BExKT6WLDRNL5SH9E4Y46FOIJHE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815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304" name="BExGTTWO7K1RR64CY6QQ89DM8TC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977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305" name="BExCRHBGXHNSQVQBEW73SIP604J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139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306" name="BExQ40Q2Z4W0I36WQ4MTFV79MPQ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301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307" name="BEx75II2HWFFZZCAJXSCH8RFYFZ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463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308" name="BEx1VU6SML5ZD4BEJ3G0I5HBHE0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625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309" name="BExMKC7MZMCS0WUHZ9DT50PJRSL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787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310" name="BExMRTHP2ESTSK7056LLUA2Y33T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949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311" name="BExQKBOPWSQPOGP8KTBNCCBZV68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111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312" name="BExMJGQQ3RNFNY1VFIC2CXJ1308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273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313" name="BEx01VQHP6DD7L4IZPHFYZO2566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435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314" name="BExZU8M32XGZ87L8S6JBPOQTEJO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597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315" name="BExINX0AIU51EQF0AJ352P86L4J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758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316" name="BExXZNTU6THSONG8AZY0VLLDVC4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920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317" name="BEx9A8X511TOI2UJJN8EW537VF1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082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318" name="BExILWMO6NEDMOBTLGD7Q9365YN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244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319" name="BExEUOLA83QPKOQWKM80XNT15RS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406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320" name="BExIUBMPBQZ5SY7EHI4LI6WS5N7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568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321" name="BExIGCFIN8J69GY8N8VJ5RNZBOM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730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322" name="BExVRECAXWP1IPPEIYMLYMZXTFH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892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323" name="BExKI3PE4L82ILH9POX6TME324U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054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324" name="BExIUN5ZY54RYU1ZFDIT5JPIH6G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216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325" name="BExY10TVU66CSLE7J8MGDN5KKEZ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378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326" name="BEx5MSCBLFAXDHRPQRTSSNPLEIX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540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327" name="BExIX16GQ06MVACITOTJ2P6QVY3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702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328" name="BEx1WB9U4RWD4QD7212CXSEDI29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864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329" name="BExOKQ6O47UMJJNP8ZKDQ0A9ENN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025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330" name="BExEW5MV3VG4443L51S42G0BZXO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187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331" name="BExXSRTU910R59W1BR0OSTJ94PS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349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332" name="BEx7689XYWITRH0N38O26EROFS5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511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333" name="BExZXZ0YQH6EFY9G56ODZLDB2DO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673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334" name="BExW382F7F00AWTDUEIPHURDEM1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835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335" name="BExGQ25A0VP4YCZYIPMHNBY38A2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997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336" name="BExKP9W9YEW3JK86EV2RK7ATCJ0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159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337" name="BExW4YJTHR53OMQG80YU7OU66OP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321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338" name="BExOF3FQW5VOITTLN8SWUASYDF7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483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339" name="BExMKCNVZB0M8UDPGD9U1VUBJ7M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645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340" name="BExS2UNH9C3BWWCBSRS267D2WZ8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807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341" name="BEx1L4BVUNPSOTB2C16JFDZJFJS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969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342" name="BExXMNUJKQHWOX7W3T4RW39CHK7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130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343" name="BExOCIOKN3FHCMPCK0RKRLDV1KG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292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344" name="BEx9FDU0JT7ZENJN0SHODSK0XZ7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454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345" name="BExD13BJOHM839WL5TFD87AV9CX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616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346" name="BExXS1R55RI6GTA4SI4IFB6XGT2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778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347" name="BExKFM8RVECQBFHR7PC9W9FRGN9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940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348" name="BExGYFN115QQ3KR0BBZ6CBXB5ZA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102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349" name="BEx1OHUTGLXM1WDMWTVA7DI8JHO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264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350" name="BExBEECSV384YJHK2N4Q6BCYCA3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426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351" name="BExBARDW51XE7KGG18121UY8S6O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588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352" name="BExIOAHUHSX6EYFN6GK9519QEUP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750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353" name="BExW48BSMETTOHT57CLW0GV14XQ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912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354" name="BExU4VO5CCAF656AT7VVNB93YZT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074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355" name="BEx3MFF3AZMX5MZXTBBA7K449Q3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235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356" name="BExIWKZTCGEJEB7RF0Q2VXDVZMR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397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357" name="BExB0U5A22GMR5PAU9DR6E8CCKV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559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358" name="BExEUJSNO4T4QMO61ZRFLC0W6UO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721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359" name="BEx7IFS8UGKYXQIU7N46XC8IG8C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883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360" name="BEx3HHE7F9GJAEGCG1GNN0SYQLD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045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361" name="BEx3DEE3UX4S7JE7S3OG63BRD1N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207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362" name="BExO5HQF4OVS5RF5YIHIXWBZJ8I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369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363" name="BExTZ9IRO3GUUAQOACDYOG7HYVF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531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364" name="BExF7TD78TKB04V4F7K4NSOM37R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693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365" name="BExIU8BUQ2F5YH2U4IR58W082RM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855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366" name="BEx7O16Q4MJHAAOYNSXEOEA4CXG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017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367" name="BEx02E0N8H96YME9G5LU5JYYG0I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179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368" name="BExD7AAQ9IK4170AG9MEXHDYW9W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341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369" name="BExTUECG37N1N7M82LQSOTLQLM0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502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370" name="BExY3QTYCXBF4EVMTBWE22P9C7Z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664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371" name="BExU8GE167ZFYZI7MSIIPJ6FFUO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826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372" name="BExD82GYLKU4A6L7HL1IUZTNR2G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988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373" name="BExAXVR5C6UUSM6MBPWT1V8SL6J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150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374" name="BExAXU978DSE0BKD4QTA3M3ZGRX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312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375" name="BExZMNL0YU43T2U99DJWSZG8YGI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474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376" name="BExD1X56J4G6SIYNWRYZN8J28VM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636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377" name="BExKETH3N07TUCMY44YSYP35KW2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798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378" name="BExB0F0HF679LE2KY6FWF6C84FQ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960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379" name="BEx9IOYPKR5F1VFXMHHISV4M9D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122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380" name="BExSAS492T6KUJ5TGFM7KUVWPHI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284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381" name="BExD9EQ2XKDHTZLJ1MKNA6HF85J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446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382" name="BExU4P2MJ8UG4LK18V9K6L22T05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607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383" name="BEx9HYFWRJ8KCQ67ER63R5FEYG4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769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384" name="BEx5DQPXL18ATQKQZDRWHHFVDGO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931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385" name="BExMEBZAKEN68CWHU8SZW2US02D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093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386" name="BExXYCMLYCGILHTXCY7B2IYF085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255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387" name="BExB615PQWX8E33OZE7648P3GAL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417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388" name="BExF771HNNKZJL1SA4T90C5871Q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579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389" name="BExF19YC709JMKQ1BFVDJ38AGD3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741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1]!DesignIconClicked">
      <xdr:nvPicPr>
        <xdr:cNvPr id="390" name="BEx3ET1KJ6WM6X6YP8Q70IKRQT4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903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1]!DesignIconClicked">
      <xdr:nvPicPr>
        <xdr:cNvPr id="391" name="BExOJ6FTNWY04AJCYNXE14HBRNU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065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1]!DesignIconClicked">
      <xdr:nvPicPr>
        <xdr:cNvPr id="392" name="BExSB3CWRVNZL9VFPQZ1JR770YB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227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142875</xdr:rowOff>
    </xdr:from>
    <xdr:to>
      <xdr:col>1</xdr:col>
      <xdr:colOff>676275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52450"/>
          <a:ext cx="1981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1314450</xdr:colOff>
      <xdr:row>5</xdr:row>
      <xdr:rowOff>219075</xdr:rowOff>
    </xdr:to>
    <xdr:pic macro="[1]!DesignIconClicked">
      <xdr:nvPicPr>
        <xdr:cNvPr id="2" name="BExKEXTIELRJJYKF7FLJGQPYFF7L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76300"/>
          <a:ext cx="1314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219075</xdr:rowOff>
    </xdr:to>
    <xdr:pic macro="[1]!DesignIconClicked">
      <xdr:nvPicPr>
        <xdr:cNvPr id="3" name="BExKMBSX79KQUUM7TKN31K6Y7EQR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3817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pic macro="[1]!DesignIconClicked">
      <xdr:nvPicPr>
        <xdr:cNvPr id="4" name="BExUBX7OP1AG6VJ5NCEVH1GJ23C3" descr="NavBlock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33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6</xdr:col>
      <xdr:colOff>828675</xdr:colOff>
      <xdr:row>9</xdr:row>
      <xdr:rowOff>0</xdr:rowOff>
    </xdr:to>
    <xdr:pic macro="[1]!DesignIconClicked">
      <xdr:nvPicPr>
        <xdr:cNvPr id="5" name="BExMATI8KAVE35Y8D5H5Y03SE0A4" descr="analysis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3333750"/>
          <a:ext cx="1402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" name="BExXNDX905UI0AEIACVABZW5U37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" name="BExF6QK1Z7L7T1XAXCJDV551766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" name="BEx1HMR72RB0OR5DSOZU0DRKOBI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" name="BExQ47BGPRBGKZS1MH2B5K1DVV7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" name="BExBAOJH3Q4EZBSZE0SGBT7Q528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" name="BExF6DD9EX456VJQN906GMOXOKT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" name="BEx3CTV49Y3FTY46IKJ1PHC26NU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" name="BEx3F5BYAY6S86EYP9RY8Z5KL48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" name="BExB23P5PJ2LM3F99BL3XU8OLZS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" name="BExIRFS5YL7K45MXYRMW8GMW84D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" name="BEx5O86XSKY8YEQRPXLXM1VTZLI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" name="BExIYCOK1FXVFUD1T3IA6YMQ448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" name="BExH1BXOWNJEDPJ2IWRMF8BHPAV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" name="BExOQDJ71QU9UJMEM662HYNQSUO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" name="BExBCHPZA56B6VCILE8740SCREZ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" name="BEx1SGIJQWRDIM1SPD1WCL7IYYB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" name="BExMHQPECHZILHNGUM66B5PD6O3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" name="BExIW95R91F55MRYGYZOVRLDTER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" name="BExKCQJPSSKK2HYM62SOCNR9Q51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" name="BEx3M9FBJNP3C6AUMCXYI9BFBVP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" name="BExQ88O9G2S7V1W3H73UUI3MGBH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" name="BEx7HLTG4QGPTY5M1FTX4F451WN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" name="BEx3S5M2I0IJQXEZORDXXZZVVT9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" name="BExOKKCCSPQM3UDY91Z2WE9NP4W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" name="BEx5KF2R18O1FUGMJ53BXWNIYOX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" name="BExZPJ4S4AX9SUYYOP6QFWU4REZ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" name="BExQB0694XB5FPNY3A2YTSNLS6H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" name="BExEY6RK8U303BF9LJWOTBJT0X4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" name="BExU1RVQVW0U2X33FRCB4QOUZB0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" name="BEx3O4UU2TBG0YB1TCM7KDHD5SJ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" name="BExXNJM9NHL8QJI7IY0WB3YCOWZ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" name="BExOMVCY12MCOMGQSXAOT1XW90W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" name="BExITVG2MQJ4SKRJ7D2Z5PMSHJF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9" name="BExXOXNYF9QQBNRUF73S5PXP8VX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0" name="BExERPLIDJGN9DM2NHERKND0R0S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1" name="BExW5TKMNV3E1RLSSDAY0D2Y257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2" name="BEx3FA4M333JHW57PZ43BVXGV27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3" name="BEx3PK3TMCW0VU7OBE0ECB8ATCY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4" name="BExIUG4DX0I2KYQP2ZIBCHFZD3A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5" name="BExKECZPP2VGBHGWR65LBE13UOU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" name="BExGN2JZOPAYUPB7YT8ER8NARPM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7" name="BExISM1HSCZEVZP6DY9V1K075RB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8" name="BExSAHMKKSECQE4E0FZH3QIER3J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9" name="BEx5PK544L2E3MORFT7UYNMNG5W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0" name="BEx5EUVLF9N1DHSBBCLU3MPGRT9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1" name="BExKSMOCSBKF5N7140OK98KSF7Q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2" name="BExTWMILLX2S6DCUOBST8A8LE3Z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3" name="BExOIU035IJJH6XJJ6K6MDL4UID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4" name="BExTWLBETSSLQQ70QHXVDAGKLH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5" name="BExSB5WKA9HYRVWA4QXKOKQETWM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6" name="BExCU2ODQEEZAF1L05VKH4WTDPS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7" name="BExRY5GZRUNAQNELTXUZWUY90YL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8" name="BExZKBISX55QUK7OI4UGZO1WB7W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9" name="BExU2AM15MTSXAIITRPEGTSDPE0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0" name="BExXSOJ4UQ6Z114OP8V24GZ8KFL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1" name="BExIQXYANCPI6N3095INZIRNWTH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2" name="BExH0KYQYWOV1QVZB6OYS5TUZGK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3" name="BExUC85F6XA2QTJ3XHWYW1DGLUC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4" name="BExY5V9B58SGJV8L2UFKRGRI0W3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5" name="BExQ586LB7LHSRFE3Y6LO345PFK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6" name="BExMQTIYEJW8WCPY99OLOSSNP2O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7" name="BExS1G07AUR1DDP78EBWSR1IWSU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8" name="BEx5C0TYMBUPHVZ0ICTU3ERULD8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9" name="BExTUPVRZ1WG41F619W12CXPKWX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0" name="BExQ4FPJWAVYU3SLZ0GUJDIVYAK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1" name="BEx3EDRB3G7SXUMHT2QRA8WAECG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2" name="BEx92LSLJ5NRMQ2V041NQUIIVZQ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3" name="BExH3YXZDMCM79K6X2PHIXBJWXH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4" name="BExBFXI37YBGPEDVM20MR2CTSDJ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5" name="BExIUYPD2D61GBEZU3Y0MA24V0G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6" name="BExZZM2EXDY1O67V9WRA8DKOSHQ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7" name="BExETN4QGKCAMZFFPV43HJ6X9S9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8" name="BEx759D0JXGEKUH3CLL8N05T3Y4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9" name="BExU6WCCMDHGE94P91MQI6E9U76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0" name="BEx7GQSRX9C28QQMRKLBEPGZ7Z5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1" name="BExDBGQZBTPNF3XBPM9T8ZG3DLB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2" name="BExEP13F1URVZV3C8DEWSP1ECMR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3" name="BEx5MD7DRSBMVYO3VMVM8QVCJMH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4" name="BExD4YDR3CIMZCOW8FW3VI4J6HE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5" name="BExW937B53A5WPYCUB4NC61HWQ1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6" name="BExCS8W3GVM6U3A4EUK9C0VV6IX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7" name="BExW52G2S8M27CNUK5QY8N4ZUW3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8" name="BExD29VOX9NI41BY0615WU9QNW5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9" name="BEx3BJ9DXJE6PDJOM5BU7OVLT1Z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0" name="BExMANIFETSS31BS2V55G167NG8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1" name="BEx7GT1MA8LIQ2MGRLGTL10XZ0Y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2" name="BExF02N65CYP9627YMMHOC05O13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3" name="BEx1QIZI2D94L40O0T6JFTXD5SG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4" name="BExGL4PZ1LY4A7T2H7GZ0AURMQ5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5" name="BExTXHZJD4WY9GPO8U2CTNP0WQ8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6" name="BEx1GVXJK890O0Y7601NI3QJ3SW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7" name="BExZV2FLNW5RU9TLC4WXMHM8D33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8" name="BExONSH38WP4L51T42VQ2DW8JVY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9" name="BExMRPG3LZ9QSDKJKTH1CHGNH69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0" name="BEx3RAQPL4A39SSY8KIUY44MUP4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1" name="BEx5B15Z5OF5H6QXU29IS834QRY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2" name="BExZS4HHWBSLCNO3J9EVICGNUYA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3" name="BExMG49KK8O0UZAFL7TKFFFHXQ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4" name="BExES4A7V6F5C0PTVZMD2PSRZ57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5" name="BExCYTSXVB1H3OPJ2ZG9DGZD07W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6" name="BExB2GQERW66IL8CNXRSQZ9ZLTM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7" name="BExVVAQZ1R2NWDMVZZX0TOZ9MPO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8" name="BExZVJYQA25WG3XD5WHNIWU4VZC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9" name="BEx3FCDG5TMYCHKX4PHRPMQBQET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0" name="BEx5L2WL6M6NZY6V65ONM60VC4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1" name="BExU7K687DV6CJDDRRDKFFJ6ZMU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2" name="BEx5EYH2DSH9S9M0EB00OC5L6ST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3" name="BExF2ATBJL353FNX8IA6VHS3LKY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4" name="BEx7F65JJSE8PLRZOKC7DJRL8IH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5" name="BEx9GA7BL5K53GVJ7AKFRWUMTRU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6" name="BExZWT7X7YZ824R58NLTZFYKL0A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7" name="BExKTKOWK5LRRXDWCSD1RC9RDPD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8" name="BExKIL37IB3AZKE1PSET869ME31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9" name="BExB84U04YTG8YRSR3C736H2VXF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0" name="BExY12RXWW9N5QYAX479HU1OMO8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1" name="BExBA57H77NISGUL7C33ZSPOWUV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2" name="BExKLNOG99EMVVL1PRLQOENHXA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3" name="BExY4YFR5A6ISF8K6PKCTEUR2CV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4" name="BExITI3TA8OZDI5VL5LPSIPF207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5" name="BExXPRMYQKUGN8CU4B5RRXH8R2E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6" name="BExH4CFHFVR77ZTDF3LRHTJVPO1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7" name="BEx9HK1YU4AG54GV454KDS11XC2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8" name="BExVTXAVEYL22426EEJA1QJF6CQ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9" name="BExERWSH3TJFDWY2D6W4O976BHS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0" name="BExOA9GKKKA11CYWV596Z39KDNH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1" name="BEx00T2LW7T17GHGS62G0GCKOWT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2" name="BExB042JY3S83AQQACN70RTQ0JD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3" name="BEx02M3ZEN6Z1Q5AF9ENIP3WUR2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4" name="BExKSPZ0JAZSO4IWRFD2I3WTHNY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5" name="BExQF9RL195HLRG9W8Y0S4I75D2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6" name="BExGX9ZFI9N3UFAUE4JOH24E8SG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7" name="BEx5F2O45CVY8PSQK2K7H6FC4IS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8" name="BExMEK7XDOJE8CPN1MO7YKH2IEK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9" name="BExKE8N75Y3ODETHCL2YA4JO46Y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0" name="BExKHEJ2IPDJQP2WJ1EN4Q4QRC9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1" name="BExUA5IZ33G8H7EDVT62T3IB4DL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2" name="BEx03MZ475050SIMY9RGGEJQ0UI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3" name="BExEW5MW62EM7VR8WZUKBQ7FVWA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4" name="BExCTVHEY77BNGSM12YXOL2WVAS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5" name="BEx5EYXCDQY00KXG4YBC7LVXTYB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6" name="BExXZJ196BQEVI137ICXDQM3E94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7" name="BExOP9Z0CFQ8E1BTQH3O1R4ABJB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8" name="BEx91DFVJWXVAAHGQJEFXJUEESZ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9" name="BExEZKIH5XULT1R0OJG2ZCRXN3U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0" name="BEx3P9M6TCXM1THQT0SC5GZPQ4X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1" name="BExU3G9M7GG97XT3162HWTG0NSM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2" name="BExZYSP5Q6V7MN823VNV1M1XGTZ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3" name="BExME0FRVCZQD14N9PVP8ADY7YI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4" name="BExZJ3RHBTLM5LWXBGQ2PY1X4JH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5" name="BExXRZIARI5Y1HVGMY7344GIFPI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6" name="BExS0OQC0T376R5ACIIKJ2BHN0T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7" name="BExKLD1BH64NKFFUAPQH61XR1UM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8" name="BExQF4IUUYG5QZN2L3LVCMM1I4K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9" name="BEx95KSCFKW3QXW94Y1QLPS8MSB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0" name="BExGV1O004TM53VLPITXX3U25QO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1" name="BExQ457XKL4H4I8YCG54RD5OH22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2" name="BEx58N5IHNM84OWSUBPPBCAQT52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3" name="BEx7KE2C1OTOWJ3VPMWMW28ODKC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4" name="BExKL5JKEXH63BPN8998OMUT08I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5" name="BExOEJIA619OHNJELYYCJR8PQAK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6" name="BEx7H2C3TBARGW7U1XZK3U48YTA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7" name="BExMCG3I0V60MPC911JDI464YYT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8" name="BExCZUYTJWV2DGIV141LGS0VVYO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9" name="BExOIFX0UOZVJOBZEC74VZMYZXY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0" name="BExZXW132A15J2LBJEZ2LRVUD46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1" name="BEx3CQKFDCTBO4OC3PK2FHLMJIX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2" name="BEx1OWE0ZD8R7KUTB83H0TVGA7F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3" name="BEx3PEK65939L73HHI8N50L6BZ0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4" name="BExBAYA145UYCLH4X6BEFJ66G2S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5" name="BExEPMO9RZN4I2KA7ACY0WNANUL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6" name="BExB1UUYHIADQNHBM4JI7VQV319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7" name="BExSCO007ZV7PISTUVIZL55LWCM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8" name="BExVWA9I2SBY991D54RLV511HSO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9" name="BExQ9N0S5050SY882WWWDR874YS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0" name="BExF69BJBL9OGBTWAD4U8B90VO6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1" name="BEx1G8PARQMXY8IJOJM2YKOD3SK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2" name="BEx7KARNC501HYPS4FDSGTR73HZ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3" name="BExY1AKOG91VAFHPDWBSJNTFRTC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4" name="BEx95VQ7UTLM1M460VZGGW5QHHH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5" name="BExXX0TPXI6AS2DPVYARDYTIVXD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6" name="BExAVO13C6N8SH4SOV329DY9LRQ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7" name="BExOFVWRPY65O3UUPHD1T1OU68X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8" name="BExH32VH0TUOISZSWCZ1ZGJ4X3K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9" name="BEx1PFKL1E0X0VULN7OB36IKDQ0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0" name="BExZOT7EQROVLEJSQALDBRHB59U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1" name="BEx59RWXEPYBZ470W4K661TLC5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2" name="BExMOWWAGKCQKKA20SA807QNEO0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3" name="BExOHWQHCQ9M7MGZD4NPF5ELYS7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4" name="BExTWR5S1D7R1WDR712YPUNEBP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5" name="BExXXZAJIGVHT36D12D8RHO907W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6" name="BEx95Q6IYPY977YSMQM0J4WHJEB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7" name="BExQ5XCXG34KQ88D7MWYL9ULKQN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8" name="BEx7EI11YY9SYCNVXB0VK5ZZWO2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9" name="BExS569TBKAOBUIAEZZNI0EDWT3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0" name="BExKHW7OVFD1Z7JXYA35MVW4HML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1" name="BExB128LR5XFVB4OZIGUIJVJ6BW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2" name="BEx786K1GDGJJCV8HDVRD8XYGH4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3" name="BExKJLSV72QCU4774Z8EULJIQ9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4" name="BExZW8U81SDP81FL5RI5BASERXH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5" name="BExKEESF1STHIM041SCTHUOCJLO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6" name="BEx3JF8871TN05UCL3KMXY0LSOM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7" name="BEx7EPYWOL65KM81C4M63J604IX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8" name="BExD3UO943I2HDELAOUC0N5B7NB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9" name="BExCY7RZG2GFMXCEP714MN5Z2LK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0" name="BExF2RR0NXHTME9KEP2S5KU201C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1" name="BExS0UQ5I0M1MJFLQRSBENDGVUH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2" name="BExS76N9NZNSD2MJFF9IVQJ2TRU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3" name="BEx7CECRFKC9LJ85U47O1FZY2TL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4" name="BExZM4UT3XLT3V07N8HG7FWBB3D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5" name="BEx5JZ1KIGE9Q0SUVUT0YOT6RLO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6" name="BExME3FOME4G8K8KHIPRUHD63AB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7" name="BEx00GMYI9FI6F040YYNPDFN9N4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8" name="BExAXNNS66G61CWRLMDH71N4FD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9" name="BExMEKDEF9WAEZI4MQPPRAX1889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0" name="BExKOIRXG9H1UUS3SB8VTTQLWEX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1" name="BExVWFT55LHFWTZ22MDU9843GKV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2" name="BEx3MJM4LHK94FTMCJMD55YQHAC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3" name="BExMGAK59IEOBMV0KWF1D0MF5XP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4" name="BExOE5VF9XI60IUPAA3MORND1Z1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5" name="BExS778TZBNVOYMJ4VX8EYJ3IPI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6" name="BEx7F9G86S06WR6PU8U5C1G4FP1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7" name="BExTZ0DRBIRS0AJT2LZMW3BA93O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8" name="BExU8HFQ163RICSWTDTUXMJNKPE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9" name="BExKOAZCP77LIYL36YRKJ5I184C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0" name="BExXUIGPOL3M5ZCPN29KNDTJ6WE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1" name="BEx1VCT5WYC1A06IWBN2GKAJD78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2" name="BExUCV2X8F7XFNHKR44ZXRZAFY5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3" name="BEx1OSN80G1RRETRQD2KES3KCZV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4" name="BExO740Z0Q0WM054OVJA84I9RH8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5" name="BEx5D7E2UMDERUVGNLXOV7WQI7F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6" name="BExTTJ6BLO15JB64XL8HCV7ISGG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7" name="BExS504KS0Z3PH0OVWP522HOBSG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8" name="BExW2JC7TU5O8H7T370MAPF3N3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9" name="BExXT7PP0DJ1NVTYFZA9YUQ3E5Z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0" name="BEx1N7JVZSJDOY6FRE7NSBRN0RV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1" name="BExH13UIIKFQ4BWIBQW1VV8V0Z3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2" name="BEx7EVNVWA0CNJTZMV4PB5VGIA8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3" name="BExF2T8YDVB7EDASNT5BXYF5P3W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4" name="BExKLIVTB7ICA6B57V4IACP7BPI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5" name="BEx3EAGNTBLOWLL3TIIJSPZC939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6" name="BExXXM3QXYR3TQRF6P51I3L7KB3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7" name="BExIH7WF7KFQ9GRNH2WF3UD7LZ5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8" name="BEx5PU15B3G7U6TXR1ZPL503HMQ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9" name="BExIQRNOARJRIBYNQ15QCS7Y1Y1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0" name="BExEUV1AL1DU844ECU8VCP4MGWU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1" name="BEx9EW057IBCN7MTFLMCNXJYUE2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2" name="BExSCFLXKFXDENMZBNLDTQTFL8E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3" name="BExS4DY4KIWQ6QXSLWICRDM1GGE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4" name="BExKOC6IGU096WPJRQFJ3SQYPXO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5" name="BExQHR2X46VUIAE6L9YZBY4Y8OM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6" name="BExMSRYI1TOKS1E9CO6ER0S4RT3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7" name="BExSB4PFI1U590Y9198YT3A8H1A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8" name="BEx97QUYKD8ZUEQPICDMR8DLFR7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9" name="BEx99TS6QCC0M2QV0XY6YRPETHK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0" name="BExTW4ZHCJYVVI9LMY91UC4S3ME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1" name="BExZR0MOV132KD4CEZRN89K2MZU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2" name="BEx1F43E77IXLMONR77KDVWL8KR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3" name="BExEWQ62BPJ3BMJDYVTNXL8LCSI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4" name="BEx5948IX0CXSMT3QE2GCWZGIZM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5" name="BExZWNIXD0W9LLKFXP5GHGXYMSJ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6" name="BExS5GGIAZ7Y2NPXH6VPZMB7IV0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7" name="BExZKSGBMKVGS193T6JQWMYU2S4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8" name="BEx7BU9URBEBFH6MSWF81C6HBW7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9" name="BEx5JM5NEKKJL6QWMTR86YQHFHR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0" name="BExIO5ZZFHVJ77KLHF4VGQ2DB4J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1" name="BExB04DCPFEWRU7QZPRGW8WNSUK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2" name="BExB7C279W0ZBYLMB99UY51WRA4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3" name="BExXOTRQ76YCBA7FPRGJRLIPF0F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4" name="BEx3HGI08Y9TO1U6IVGRYCA8TXW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5" name="BExOCVKI3S524A7RQQJHJKZTAB6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6" name="BExSD1MTTL5D1SHVNT07G8XMES6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7" name="BEx5B4GOV2O8DYEJ14KFFME7U7J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8" name="BExGVCWIFWFAPGX8A2NG0E9CJEI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9" name="BExAWXABMJ5H7A63XI9N50NJL5Y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0" name="BExMFTMH0YHGV1FHS1RZK35OHL1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1" name="BExEUP6U0G2TPN9JHSN4EO14YWG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2" name="BExITBD6OQE3V5PFDRKPMTRD0AV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3" name="BEx3C4DZKSF047R0FWH2T6NMM7E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4" name="BExS1NSRPR6Z54CGSKAC0DGOXHU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5" name="BExSCHJXBBAN9HTFQBVTDAN1XDQ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6" name="BExO72OH47KMEM2SCP0G21TRI3A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7" name="BEx00KZBCIK0W69YRSR0W5S48RB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8" name="BExY3GN3U6HZKH5ZFT64XKU8O8H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9" name="BEx7LKGZH4XDFI8SUQ59AWJH542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0" name="BExCV3E07UQC7U64IV4DXPR52GG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1" name="BExBDXVE4ZVNFXO0W6CEU8IPGI2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2" name="BExQJZ3LAMVPJZLOSRWJA2GCEV3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3" name="BExH18XXY4KKDN39R22NUNXPJY5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4" name="BExESFTQ77IKTOJLHDL5QIUGCRV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5" name="BExGRI575E1Y2WWJ0IAPTQJEO3A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6" name="BExTXBOX3YP3TTAMFP884DL9MKX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7" name="BExO6PSILYXZPHF683GPPRJR9PH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8" name="BExIHPQD9DQT6EYC88R42XW6BGY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9" name="BEx7AMTJI9DML3N1CUPT5MWJXLY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0" name="BExQGJRVTX6AL0Z1AEJLBB1T56E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1" name="BExBDVMJ7YMIOOPI9RWUTLLD152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2" name="BExGYTVMIT86TOMJI2XK2UAUWSY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3" name="BEx9C7Y4GDU6UNNXFLO6I3M9J1R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4" name="BExIUMEYSGZWQ9S6MHV7PCU1FO0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5" name="BExKS8L8UEBOWDK5XKGIBGW8YPZ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6" name="BExCSF6OT6XDSXFUDMXQDDDDD93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7" name="BExOGK6PNEXPDMZH5S7RBWA4IQ4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8" name="BExGR3RB0EV7P0SSKJNDV2FCCLL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9" name="BEx1OEETOSRGC5GWAVLDG667EKU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0" name="BExO967BAYV5WSVVOKYTWD6J1YP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1" name="BEx5ADSEANME9FX1XT89AZ7K5YW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2" name="BEx3EMWHSSU10GBZFTHP40J4A9U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3" name="BExKEDQLI8X1PYUMN7FJPCEMA3Z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4" name="BExVXHQ06JGYSU3ZY8WBLL9T7MR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5" name="BExOIATL41F5U545JRGVR2FFXTW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6" name="BEx3MW1TGS8RZTI2Z1MDZ45WQ88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7" name="BExZPLDLCQQ6C7KT491RRJUNY8U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8" name="BEx9E5H6C6I3CJUB0KTJWHDF79V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9" name="BExGQ5W3OZB4T8OHNT7TA3B9C38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0" name="BExW7F9D9WL0H31J2GIIHQIQFS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1" name="BEx7FQ2YN8OF0U2BH3K7H28GWX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2" name="BExCZW5Z6MZNWMP2LKY3IJ8YJE4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3" name="BExMSJKEUN1BPU055AO06O0YSYR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4" name="BEx1HI9CG8OYBM6M4VQWHFYEV81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5" name="BExO5856MAVOENKRQ31GSXS35S5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6" name="BExXPSOMGK5HPJX672PZYXJRWPH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7" name="BEx94N2L3Z42W5FSP7S9P6YXRVA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8" name="BExW6YBVJ8XEHH78INQS2JU8S6N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9" name="BExQJE9S6TC7YXNFKTKQKDLMCI2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0" name="BExIQOIC6B8GLW6BGDWW8JM2VJW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1" name="BExGLMPCKH0WC4A8LTBDTV7CAXJ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2" name="BEx5JXUFAVMWNV85YDOK4AFI4UC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3" name="BExF6RGELV53R6CHQP4FXFADO7H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4" name="BExCXFWIYOKO656OXUP358EI6Z1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5" name="BEx5LF6Z0XM1GS5JGF71E7SADTJ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6" name="BExQK2ZUCL3JNHZ5DNZI1YPWWZL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7" name="BEx00WO4B0LDE0S4UHEG4DG0MDX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8" name="BExVQJGYLX9CEMCX9C6J9H8I0CD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9" name="BEx1NI1J1JF9U1J6IOKJIAO8LQF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0" name="BExO7HIHNGTVTW7PXNHSS7LLKXO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1" name="BEx3E0VCTQV572T5P717YXI0TD8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2" name="BExB4ADC1DSX3V59O65X8K5W0LD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3" name="BExXXOCMN5XSTT5PN2MLNGSIGUK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4" name="BEx9EY8YU12D2R7OHH0FW42B4ZQ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5" name="BExH0L9KAI2PLNAGLF12M28T9UL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6" name="BExSDAH8898A744Q8WERIODUUMP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7" name="BExKG7Z3IFM4UK2O9MMTR1KKT7T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8" name="BEx98VRN8BO2FR6W6BC2WR2N988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9" name="BExSD1HJ8LZ6AIHGOA02OLRT78K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0" name="BEx5L7JQL5GGRJBWNJIKXZ5DZDK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1" name="BEx96P3GI6BOWCW972NUM2QLQ09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2" name="BExEY6GQSC0RPKNGEGA97R96XQZ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3" name="BEx3IEYNTXX9ZN1C1OE41PDQAJO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4" name="BExH26YH1F8GV58IIWDS7QXNWC4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5" name="BEx3GZ9ITXBVFK26RRSAPTWWMX1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6" name="BEx3L6M4RFBO5GHFDEOV4N3ZNCZ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7" name="BExZVAZ0QS6ZCNXIZXDXQACXU3X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8" name="BExOLHLUGIVZY6KQSG5VKHJ341M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9" name="BExOMWPED1KZQR2XUSL2SS9W8XL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0" name="BExCWDOYXH7GRA39C4YHBYEAKVW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1" name="BExKIOU047RBQ8AZINRQGD6UIXH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2" name="BEx5EL5090BLLZZTJ3D0T2QP35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3" name="BEx97SICS9OBARLFPFA799Q5D6O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4" name="BExVYV0T97I7USESRQJDCWYW5R5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5" name="BEx3J7QH9PTSBJ2RZUR1LS2CJWP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6" name="BExKV4L252BGFA43VV4IRWDZDX9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7" name="BEx5NX3QNLZPNLSUVI9IL48IUZC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8" name="BExU4JDL7DR9F1V42HUG41UZYPI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9" name="BExZQO6RW86Z1XW4QG4P5E3ME7S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0" name="BExSDZY610CXPNVUWZ6XHIOAS1I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1" name="BExOGQ10YHOS591N3ON0H4ZEWOY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2" name="BExXS57A60T32KDAEKJ3M2IZF7V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3" name="BExGZ9RH4M1SNKF2ZQYMQLJRJPR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4" name="BExKOXLY2XO0OPQ1DMYTI3CIK3D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5" name="BExISLAFMMOKQ6N6X6CCGWZG0Q7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6" name="BEx90RPK0XNEQLZ92BUI1SD1QR2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714375</xdr:colOff>
      <xdr:row>13</xdr:row>
      <xdr:rowOff>95250</xdr:rowOff>
    </xdr:from>
    <xdr:to>
      <xdr:col>0</xdr:col>
      <xdr:colOff>904875</xdr:colOff>
      <xdr:row>14</xdr:row>
      <xdr:rowOff>123825</xdr:rowOff>
    </xdr:to>
    <xdr:sp>
      <xdr:nvSpPr>
        <xdr:cNvPr id="377" name="Rectangle 380"/>
        <xdr:cNvSpPr>
          <a:spLocks/>
        </xdr:cNvSpPr>
      </xdr:nvSpPr>
      <xdr:spPr>
        <a:xfrm>
          <a:off x="714375" y="41624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19</xdr:row>
      <xdr:rowOff>47625</xdr:rowOff>
    </xdr:from>
    <xdr:to>
      <xdr:col>0</xdr:col>
      <xdr:colOff>904875</xdr:colOff>
      <xdr:row>20</xdr:row>
      <xdr:rowOff>76200</xdr:rowOff>
    </xdr:to>
    <xdr:sp>
      <xdr:nvSpPr>
        <xdr:cNvPr id="378" name="Rectangle 381"/>
        <xdr:cNvSpPr>
          <a:spLocks/>
        </xdr:cNvSpPr>
      </xdr:nvSpPr>
      <xdr:spPr>
        <a:xfrm>
          <a:off x="714375" y="51054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26</xdr:row>
      <xdr:rowOff>66675</xdr:rowOff>
    </xdr:from>
    <xdr:to>
      <xdr:col>0</xdr:col>
      <xdr:colOff>904875</xdr:colOff>
      <xdr:row>27</xdr:row>
      <xdr:rowOff>95250</xdr:rowOff>
    </xdr:to>
    <xdr:sp>
      <xdr:nvSpPr>
        <xdr:cNvPr id="379" name="Rectangle 382"/>
        <xdr:cNvSpPr>
          <a:spLocks/>
        </xdr:cNvSpPr>
      </xdr:nvSpPr>
      <xdr:spPr>
        <a:xfrm>
          <a:off x="714375" y="62579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31</xdr:row>
      <xdr:rowOff>247650</xdr:rowOff>
    </xdr:from>
    <xdr:to>
      <xdr:col>0</xdr:col>
      <xdr:colOff>904875</xdr:colOff>
      <xdr:row>33</xdr:row>
      <xdr:rowOff>0</xdr:rowOff>
    </xdr:to>
    <xdr:sp>
      <xdr:nvSpPr>
        <xdr:cNvPr id="380" name="Rectangle 383"/>
        <xdr:cNvSpPr>
          <a:spLocks/>
        </xdr:cNvSpPr>
      </xdr:nvSpPr>
      <xdr:spPr>
        <a:xfrm>
          <a:off x="714375" y="75914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13</xdr:row>
      <xdr:rowOff>85725</xdr:rowOff>
    </xdr:from>
    <xdr:to>
      <xdr:col>0</xdr:col>
      <xdr:colOff>904875</xdr:colOff>
      <xdr:row>14</xdr:row>
      <xdr:rowOff>114300</xdr:rowOff>
    </xdr:to>
    <xdr:sp>
      <xdr:nvSpPr>
        <xdr:cNvPr id="381" name="Rectangle 380"/>
        <xdr:cNvSpPr>
          <a:spLocks/>
        </xdr:cNvSpPr>
      </xdr:nvSpPr>
      <xdr:spPr>
        <a:xfrm>
          <a:off x="714375" y="41529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3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21</v>
      </c>
      <c r="CM2">
        <v>35</v>
      </c>
      <c r="DG2">
        <v>23</v>
      </c>
      <c r="EA2">
        <v>35</v>
      </c>
      <c r="EU2">
        <v>0</v>
      </c>
      <c r="FY2">
        <v>4</v>
      </c>
      <c r="HW2">
        <v>36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1</v>
      </c>
      <c r="C4" t="s">
        <v>0</v>
      </c>
      <c r="D4" t="b">
        <v>1</v>
      </c>
      <c r="E4" t="b">
        <v>0</v>
      </c>
      <c r="F4" t="s">
        <v>1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69</v>
      </c>
      <c r="AG4" s="1" t="s">
        <v>70</v>
      </c>
      <c r="AH4" s="1" t="s">
        <v>2</v>
      </c>
      <c r="AI4" s="1" t="s">
        <v>7</v>
      </c>
      <c r="AJ4" s="1" t="s">
        <v>7</v>
      </c>
      <c r="AK4" s="1" t="s">
        <v>13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" t="s">
        <v>8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16</v>
      </c>
      <c r="AY4" s="1" t="s">
        <v>17</v>
      </c>
      <c r="AZ4" s="1" t="s">
        <v>69</v>
      </c>
      <c r="BA4" s="1" t="s">
        <v>18</v>
      </c>
      <c r="BB4" s="1" t="s">
        <v>7</v>
      </c>
      <c r="BC4" s="1" t="s">
        <v>7</v>
      </c>
      <c r="BD4" s="1" t="s">
        <v>19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4</v>
      </c>
      <c r="BS4" s="1" t="s">
        <v>4</v>
      </c>
      <c r="BT4" s="1" t="s">
        <v>4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14</v>
      </c>
      <c r="BZ4" s="1" t="s">
        <v>7</v>
      </c>
      <c r="CA4" s="1" t="s">
        <v>8</v>
      </c>
      <c r="CB4" s="1" t="s">
        <v>72</v>
      </c>
      <c r="CC4" s="1" t="s">
        <v>7</v>
      </c>
      <c r="CD4" s="1" t="s">
        <v>68</v>
      </c>
      <c r="CE4" s="1" t="s">
        <v>7</v>
      </c>
      <c r="CF4" s="1" t="s">
        <v>7</v>
      </c>
      <c r="CG4" s="1" t="s">
        <v>7</v>
      </c>
      <c r="CH4" s="1" t="s">
        <v>7</v>
      </c>
      <c r="CI4" s="1" t="s">
        <v>20</v>
      </c>
      <c r="CJ4" s="1" t="s">
        <v>7</v>
      </c>
      <c r="CK4" s="1" t="s">
        <v>7</v>
      </c>
      <c r="CL4" s="1" t="s">
        <v>7</v>
      </c>
      <c r="CM4">
        <v>4</v>
      </c>
      <c r="CN4" s="1" t="s">
        <v>73</v>
      </c>
      <c r="CO4" s="1" t="s">
        <v>269</v>
      </c>
      <c r="CP4" s="1" t="s">
        <v>270</v>
      </c>
      <c r="CQ4" s="1" t="s">
        <v>13</v>
      </c>
      <c r="CR4" s="1" t="s">
        <v>7</v>
      </c>
      <c r="CS4" s="1" t="s">
        <v>102</v>
      </c>
      <c r="CT4" s="1" t="s">
        <v>7</v>
      </c>
      <c r="CU4" s="1" t="s">
        <v>103</v>
      </c>
      <c r="CV4" s="1" t="s">
        <v>7</v>
      </c>
      <c r="CW4" s="1" t="s">
        <v>7</v>
      </c>
      <c r="CX4" s="1" t="s">
        <v>7</v>
      </c>
      <c r="CY4" s="1" t="s">
        <v>7</v>
      </c>
      <c r="CZ4" s="1" t="s">
        <v>7</v>
      </c>
      <c r="DG4">
        <v>4</v>
      </c>
      <c r="DH4" s="1" t="s">
        <v>80</v>
      </c>
      <c r="DI4" s="1" t="s">
        <v>150</v>
      </c>
      <c r="DJ4" s="1" t="s">
        <v>151</v>
      </c>
      <c r="DK4" s="1" t="s">
        <v>20</v>
      </c>
      <c r="DL4" s="1" t="s">
        <v>2</v>
      </c>
      <c r="DM4" s="1" t="s">
        <v>8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20</v>
      </c>
      <c r="DU4" s="1" t="s">
        <v>7</v>
      </c>
      <c r="EA4">
        <v>4</v>
      </c>
      <c r="EB4" s="1" t="s">
        <v>100</v>
      </c>
      <c r="EC4" s="1" t="s">
        <v>228</v>
      </c>
      <c r="ED4" s="1" t="s">
        <v>8</v>
      </c>
      <c r="EE4" s="1" t="s">
        <v>8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2</v>
      </c>
      <c r="EK4" s="1" t="s">
        <v>91</v>
      </c>
      <c r="EL4" s="1" t="s">
        <v>8</v>
      </c>
      <c r="EM4" s="1" t="s">
        <v>7</v>
      </c>
      <c r="EN4" s="1" t="s">
        <v>7</v>
      </c>
      <c r="FY4">
        <v>4</v>
      </c>
      <c r="FZ4" s="1" t="s">
        <v>3</v>
      </c>
      <c r="GA4" s="1" t="s">
        <v>4</v>
      </c>
      <c r="GB4" s="1" t="s">
        <v>5</v>
      </c>
      <c r="GC4" s="1" t="s">
        <v>5</v>
      </c>
      <c r="GD4" s="1" t="s">
        <v>6</v>
      </c>
      <c r="GE4" s="1" t="s">
        <v>343</v>
      </c>
      <c r="GF4" s="1" t="s">
        <v>344</v>
      </c>
      <c r="GG4" s="1" t="s">
        <v>304</v>
      </c>
      <c r="GH4" s="1" t="s">
        <v>305</v>
      </c>
      <c r="GI4" s="1" t="s">
        <v>345</v>
      </c>
      <c r="GJ4" s="1" t="s">
        <v>306</v>
      </c>
      <c r="GK4" s="1" t="s">
        <v>307</v>
      </c>
      <c r="GL4" s="1" t="s">
        <v>306</v>
      </c>
      <c r="GM4" s="1" t="s">
        <v>7</v>
      </c>
      <c r="GN4" s="1" t="s">
        <v>8</v>
      </c>
      <c r="GO4" s="1" t="s">
        <v>346</v>
      </c>
      <c r="GP4" s="1" t="s">
        <v>308</v>
      </c>
      <c r="GQ4" s="1" t="s">
        <v>7</v>
      </c>
      <c r="GR4" s="1" t="s">
        <v>7</v>
      </c>
      <c r="GS4" s="1" t="s">
        <v>10</v>
      </c>
      <c r="GT4" s="1" t="s">
        <v>343</v>
      </c>
      <c r="HW4">
        <v>4</v>
      </c>
      <c r="HX4" s="1" t="s">
        <v>190</v>
      </c>
      <c r="HY4" s="1" t="s">
        <v>2</v>
      </c>
    </row>
    <row r="5" spans="31:233" ht="12.75">
      <c r="AE5">
        <v>4</v>
      </c>
      <c r="AF5" s="1" t="s">
        <v>80</v>
      </c>
      <c r="AG5" s="1" t="s">
        <v>81</v>
      </c>
      <c r="AH5" s="1" t="s">
        <v>2</v>
      </c>
      <c r="AI5" s="1" t="s">
        <v>7</v>
      </c>
      <c r="AJ5" s="1" t="s">
        <v>7</v>
      </c>
      <c r="AK5" s="1" t="s">
        <v>25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74</v>
      </c>
      <c r="AS5" s="1" t="s">
        <v>14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17</v>
      </c>
      <c r="AZ5" s="1" t="s">
        <v>80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4</v>
      </c>
      <c r="BS5" s="1" t="s">
        <v>4</v>
      </c>
      <c r="BT5" s="1" t="s">
        <v>4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14</v>
      </c>
      <c r="BZ5" s="1" t="s">
        <v>7</v>
      </c>
      <c r="CA5" s="1" t="s">
        <v>8</v>
      </c>
      <c r="CB5" s="1" t="s">
        <v>82</v>
      </c>
      <c r="CC5" s="1" t="s">
        <v>7</v>
      </c>
      <c r="CD5" s="1" t="s">
        <v>83</v>
      </c>
      <c r="CE5" s="1" t="s">
        <v>7</v>
      </c>
      <c r="CF5" s="1" t="s">
        <v>7</v>
      </c>
      <c r="CG5" s="1" t="s">
        <v>7</v>
      </c>
      <c r="CH5" s="1" t="s">
        <v>7</v>
      </c>
      <c r="CI5" s="1" t="s">
        <v>20</v>
      </c>
      <c r="CJ5" s="1" t="s">
        <v>7</v>
      </c>
      <c r="CK5" s="1" t="s">
        <v>7</v>
      </c>
      <c r="CL5" s="1" t="s">
        <v>7</v>
      </c>
      <c r="CM5">
        <v>4</v>
      </c>
      <c r="CN5" s="1" t="s">
        <v>73</v>
      </c>
      <c r="CO5" s="1" t="s">
        <v>100</v>
      </c>
      <c r="CP5" s="1" t="s">
        <v>101</v>
      </c>
      <c r="CQ5" s="1" t="s">
        <v>25</v>
      </c>
      <c r="CR5" s="1" t="s">
        <v>77</v>
      </c>
      <c r="CS5" s="1" t="s">
        <v>102</v>
      </c>
      <c r="CT5" s="1" t="s">
        <v>7</v>
      </c>
      <c r="CU5" s="1" t="s">
        <v>103</v>
      </c>
      <c r="CV5" s="1" t="s">
        <v>2</v>
      </c>
      <c r="CW5" s="1" t="s">
        <v>7</v>
      </c>
      <c r="CX5" s="1" t="s">
        <v>7</v>
      </c>
      <c r="CY5" s="1" t="s">
        <v>7</v>
      </c>
      <c r="CZ5" s="1" t="s">
        <v>7</v>
      </c>
      <c r="DG5">
        <v>4</v>
      </c>
      <c r="DH5" s="1" t="s">
        <v>80</v>
      </c>
      <c r="DI5" s="1" t="s">
        <v>75</v>
      </c>
      <c r="DJ5" s="1" t="s">
        <v>76</v>
      </c>
      <c r="DK5" s="1" t="s">
        <v>20</v>
      </c>
      <c r="DL5" s="1" t="s">
        <v>2</v>
      </c>
      <c r="DM5" s="1" t="s">
        <v>8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20</v>
      </c>
      <c r="DU5" s="1" t="s">
        <v>7</v>
      </c>
      <c r="EA5">
        <v>4</v>
      </c>
      <c r="EB5" s="1" t="s">
        <v>104</v>
      </c>
      <c r="EC5" s="1" t="s">
        <v>228</v>
      </c>
      <c r="ED5" s="1" t="s">
        <v>8</v>
      </c>
      <c r="EE5" s="1" t="s">
        <v>8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2</v>
      </c>
      <c r="EK5" s="1" t="s">
        <v>99</v>
      </c>
      <c r="EL5" s="1" t="s">
        <v>8</v>
      </c>
      <c r="EM5" s="1" t="s">
        <v>7</v>
      </c>
      <c r="EN5" s="1" t="s">
        <v>7</v>
      </c>
      <c r="FY5">
        <v>4</v>
      </c>
      <c r="FZ5" s="1" t="s">
        <v>252</v>
      </c>
      <c r="GA5" s="1" t="s">
        <v>4</v>
      </c>
      <c r="GB5" s="1" t="s">
        <v>253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347</v>
      </c>
      <c r="GP5" s="1" t="s">
        <v>308</v>
      </c>
      <c r="GQ5" s="1" t="s">
        <v>7</v>
      </c>
      <c r="GR5" s="1" t="s">
        <v>7</v>
      </c>
      <c r="GS5" s="1" t="s">
        <v>254</v>
      </c>
      <c r="GT5" s="1" t="s">
        <v>7</v>
      </c>
      <c r="HW5">
        <v>4</v>
      </c>
      <c r="HX5" s="1" t="s">
        <v>191</v>
      </c>
      <c r="HY5" s="1" t="s">
        <v>7</v>
      </c>
    </row>
    <row r="6" spans="31:233" ht="12.75">
      <c r="AE6">
        <v>4</v>
      </c>
      <c r="AF6" s="1" t="s">
        <v>254</v>
      </c>
      <c r="AG6" s="1" t="s">
        <v>297</v>
      </c>
      <c r="AH6" s="1" t="s">
        <v>2</v>
      </c>
      <c r="AI6" s="1" t="s">
        <v>7</v>
      </c>
      <c r="AJ6" s="1" t="s">
        <v>7</v>
      </c>
      <c r="AK6" s="1" t="s">
        <v>30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4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254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4</v>
      </c>
      <c r="BS6" s="1" t="s">
        <v>4</v>
      </c>
      <c r="BT6" s="1" t="s">
        <v>4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14</v>
      </c>
      <c r="BZ6" s="1" t="s">
        <v>7</v>
      </c>
      <c r="CA6" s="1" t="s">
        <v>8</v>
      </c>
      <c r="CB6" s="1" t="s">
        <v>298</v>
      </c>
      <c r="CC6" s="1" t="s">
        <v>7</v>
      </c>
      <c r="CD6" s="1" t="s">
        <v>310</v>
      </c>
      <c r="CE6" s="1" t="s">
        <v>7</v>
      </c>
      <c r="CF6" s="1" t="s">
        <v>7</v>
      </c>
      <c r="CG6" s="1" t="s">
        <v>7</v>
      </c>
      <c r="CH6" s="1" t="s">
        <v>7</v>
      </c>
      <c r="CI6" s="1" t="s">
        <v>20</v>
      </c>
      <c r="CJ6" s="1" t="s">
        <v>7</v>
      </c>
      <c r="CK6" s="1" t="s">
        <v>7</v>
      </c>
      <c r="CL6" s="1" t="s">
        <v>7</v>
      </c>
      <c r="CM6">
        <v>4</v>
      </c>
      <c r="CN6" s="1" t="s">
        <v>73</v>
      </c>
      <c r="CO6" s="1" t="s">
        <v>257</v>
      </c>
      <c r="CP6" s="1" t="s">
        <v>258</v>
      </c>
      <c r="CQ6" s="1" t="s">
        <v>30</v>
      </c>
      <c r="CR6" s="1" t="s">
        <v>77</v>
      </c>
      <c r="CS6" s="1" t="s">
        <v>102</v>
      </c>
      <c r="CT6" s="1" t="s">
        <v>7</v>
      </c>
      <c r="CU6" s="1" t="s">
        <v>103</v>
      </c>
      <c r="CV6" s="1" t="s">
        <v>2</v>
      </c>
      <c r="CW6" s="1" t="s">
        <v>7</v>
      </c>
      <c r="CX6" s="1" t="s">
        <v>7</v>
      </c>
      <c r="CY6" s="1" t="s">
        <v>7</v>
      </c>
      <c r="CZ6" s="1" t="s">
        <v>7</v>
      </c>
      <c r="DG6">
        <v>4</v>
      </c>
      <c r="DH6" s="1" t="s">
        <v>75</v>
      </c>
      <c r="DI6" s="1" t="s">
        <v>152</v>
      </c>
      <c r="DJ6" s="1" t="s">
        <v>153</v>
      </c>
      <c r="DK6" s="1" t="s">
        <v>20</v>
      </c>
      <c r="DL6" s="1" t="s">
        <v>2</v>
      </c>
      <c r="DM6" s="1" t="s">
        <v>4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20</v>
      </c>
      <c r="DU6" s="1" t="s">
        <v>7</v>
      </c>
      <c r="EA6">
        <v>4</v>
      </c>
      <c r="EB6" s="1" t="s">
        <v>106</v>
      </c>
      <c r="EC6" s="1" t="s">
        <v>228</v>
      </c>
      <c r="ED6" s="1" t="s">
        <v>8</v>
      </c>
      <c r="EE6" s="1" t="s">
        <v>8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2</v>
      </c>
      <c r="EK6" s="1" t="s">
        <v>229</v>
      </c>
      <c r="EL6" s="1" t="s">
        <v>8</v>
      </c>
      <c r="EM6" s="1" t="s">
        <v>7</v>
      </c>
      <c r="EN6" s="1" t="s">
        <v>7</v>
      </c>
      <c r="FY6">
        <v>4</v>
      </c>
      <c r="FZ6" s="1" t="s">
        <v>309</v>
      </c>
      <c r="GA6" s="1" t="s">
        <v>4</v>
      </c>
      <c r="GB6" s="1" t="s">
        <v>5</v>
      </c>
      <c r="GC6" s="1" t="s">
        <v>7</v>
      </c>
      <c r="GD6" s="1" t="s">
        <v>7</v>
      </c>
      <c r="GE6" s="1" t="s">
        <v>7</v>
      </c>
      <c r="GF6" s="1" t="s">
        <v>7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348</v>
      </c>
      <c r="GP6" s="1" t="s">
        <v>308</v>
      </c>
      <c r="GQ6" s="1" t="s">
        <v>7</v>
      </c>
      <c r="GR6" s="1" t="s">
        <v>7</v>
      </c>
      <c r="GS6" s="1" t="s">
        <v>10</v>
      </c>
      <c r="GT6" s="1" t="s">
        <v>7</v>
      </c>
      <c r="HW6">
        <v>4</v>
      </c>
      <c r="HX6" s="1" t="s">
        <v>192</v>
      </c>
      <c r="HY6" s="1" t="s">
        <v>7</v>
      </c>
    </row>
    <row r="7" spans="31:233" ht="12.75">
      <c r="AE7">
        <v>4</v>
      </c>
      <c r="AF7" s="1" t="s">
        <v>300</v>
      </c>
      <c r="AG7" s="1" t="s">
        <v>301</v>
      </c>
      <c r="AH7" s="1" t="s">
        <v>2</v>
      </c>
      <c r="AI7" s="1" t="s">
        <v>7</v>
      </c>
      <c r="AJ7" s="1" t="s">
        <v>7</v>
      </c>
      <c r="AK7" s="1" t="s">
        <v>35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14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16</v>
      </c>
      <c r="AY7" s="1" t="s">
        <v>17</v>
      </c>
      <c r="AZ7" s="1" t="s">
        <v>300</v>
      </c>
      <c r="BA7" s="1" t="s">
        <v>18</v>
      </c>
      <c r="BB7" s="1" t="s">
        <v>7</v>
      </c>
      <c r="BC7" s="1" t="s">
        <v>7</v>
      </c>
      <c r="BD7" s="1" t="s">
        <v>19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4</v>
      </c>
      <c r="BS7" s="1" t="s">
        <v>4</v>
      </c>
      <c r="BT7" s="1" t="s">
        <v>4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14</v>
      </c>
      <c r="BZ7" s="1" t="s">
        <v>7</v>
      </c>
      <c r="CA7" s="1" t="s">
        <v>8</v>
      </c>
      <c r="CB7" s="1" t="s">
        <v>302</v>
      </c>
      <c r="CC7" s="1" t="s">
        <v>7</v>
      </c>
      <c r="CD7" s="1" t="s">
        <v>299</v>
      </c>
      <c r="CE7" s="1" t="s">
        <v>7</v>
      </c>
      <c r="CF7" s="1" t="s">
        <v>7</v>
      </c>
      <c r="CG7" s="1" t="s">
        <v>7</v>
      </c>
      <c r="CH7" s="1" t="s">
        <v>7</v>
      </c>
      <c r="CI7" s="1" t="s">
        <v>20</v>
      </c>
      <c r="CJ7" s="1" t="s">
        <v>7</v>
      </c>
      <c r="CK7" s="1" t="s">
        <v>7</v>
      </c>
      <c r="CL7" s="1" t="s">
        <v>7</v>
      </c>
      <c r="CM7">
        <v>4</v>
      </c>
      <c r="CN7" s="1" t="s">
        <v>73</v>
      </c>
      <c r="CO7" s="1" t="s">
        <v>104</v>
      </c>
      <c r="CP7" s="1" t="s">
        <v>105</v>
      </c>
      <c r="CQ7" s="1" t="s">
        <v>35</v>
      </c>
      <c r="CR7" s="1" t="s">
        <v>77</v>
      </c>
      <c r="CS7" s="1" t="s">
        <v>102</v>
      </c>
      <c r="CT7" s="1" t="s">
        <v>7</v>
      </c>
      <c r="CU7" s="1" t="s">
        <v>103</v>
      </c>
      <c r="CV7" s="1" t="s">
        <v>2</v>
      </c>
      <c r="CW7" s="1" t="s">
        <v>7</v>
      </c>
      <c r="CX7" s="1" t="s">
        <v>7</v>
      </c>
      <c r="CY7" s="1" t="s">
        <v>7</v>
      </c>
      <c r="CZ7" s="1" t="s">
        <v>7</v>
      </c>
      <c r="DG7">
        <v>4</v>
      </c>
      <c r="DH7" s="1" t="s">
        <v>75</v>
      </c>
      <c r="DI7" s="1" t="s">
        <v>154</v>
      </c>
      <c r="DJ7" s="1" t="s">
        <v>155</v>
      </c>
      <c r="DK7" s="1" t="s">
        <v>20</v>
      </c>
      <c r="DL7" s="1" t="s">
        <v>2</v>
      </c>
      <c r="DM7" s="1" t="s">
        <v>8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20</v>
      </c>
      <c r="DU7" s="1" t="s">
        <v>7</v>
      </c>
      <c r="EA7">
        <v>4</v>
      </c>
      <c r="EB7" s="1" t="s">
        <v>108</v>
      </c>
      <c r="EC7" s="1" t="s">
        <v>228</v>
      </c>
      <c r="ED7" s="1" t="s">
        <v>8</v>
      </c>
      <c r="EE7" s="1" t="s">
        <v>8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2</v>
      </c>
      <c r="EK7" s="1" t="s">
        <v>231</v>
      </c>
      <c r="EL7" s="1" t="s">
        <v>8</v>
      </c>
      <c r="EM7" s="1" t="s">
        <v>7</v>
      </c>
      <c r="EN7" s="1" t="s">
        <v>7</v>
      </c>
      <c r="FY7">
        <v>4</v>
      </c>
      <c r="FZ7" s="1" t="s">
        <v>349</v>
      </c>
      <c r="GA7" s="1" t="s">
        <v>4</v>
      </c>
      <c r="GB7" s="1" t="s">
        <v>253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350</v>
      </c>
      <c r="GP7" s="1" t="s">
        <v>308</v>
      </c>
      <c r="GQ7" s="1" t="s">
        <v>7</v>
      </c>
      <c r="GR7" s="1" t="s">
        <v>7</v>
      </c>
      <c r="GS7" s="1" t="s">
        <v>311</v>
      </c>
      <c r="GT7" s="1" t="s">
        <v>7</v>
      </c>
      <c r="HW7">
        <v>4</v>
      </c>
      <c r="HX7" s="1" t="s">
        <v>193</v>
      </c>
      <c r="HY7" s="1" t="s">
        <v>4</v>
      </c>
    </row>
    <row r="8" spans="31:233" ht="89.25">
      <c r="AE8">
        <v>4</v>
      </c>
      <c r="AF8" s="1" t="s">
        <v>44</v>
      </c>
      <c r="AG8" s="1" t="s">
        <v>45</v>
      </c>
      <c r="AH8" s="1" t="s">
        <v>2</v>
      </c>
      <c r="AI8" s="1" t="s">
        <v>7</v>
      </c>
      <c r="AJ8" s="1" t="s">
        <v>7</v>
      </c>
      <c r="AK8" s="1" t="s">
        <v>38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14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17</v>
      </c>
      <c r="AZ8" s="1" t="s">
        <v>44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4</v>
      </c>
      <c r="BS8" s="1" t="s">
        <v>4</v>
      </c>
      <c r="BT8" s="1" t="s">
        <v>4</v>
      </c>
      <c r="BU8" s="1" t="s">
        <v>8</v>
      </c>
      <c r="BV8" s="1" t="s">
        <v>8</v>
      </c>
      <c r="BW8" s="1" t="s">
        <v>7</v>
      </c>
      <c r="BX8" s="1" t="s">
        <v>7</v>
      </c>
      <c r="BY8" s="1" t="s">
        <v>14</v>
      </c>
      <c r="BZ8" s="1" t="s">
        <v>7</v>
      </c>
      <c r="CA8" s="1" t="s">
        <v>8</v>
      </c>
      <c r="CB8" s="1" t="s">
        <v>47</v>
      </c>
      <c r="CC8" s="1" t="s">
        <v>7</v>
      </c>
      <c r="CD8" s="1" t="s">
        <v>43</v>
      </c>
      <c r="CE8" s="1" t="s">
        <v>7</v>
      </c>
      <c r="CF8" s="1" t="s">
        <v>7</v>
      </c>
      <c r="CG8" s="1" t="s">
        <v>7</v>
      </c>
      <c r="CH8" s="1" t="s">
        <v>7</v>
      </c>
      <c r="CI8" s="1" t="s">
        <v>20</v>
      </c>
      <c r="CJ8" s="1" t="s">
        <v>7</v>
      </c>
      <c r="CK8" s="1" t="s">
        <v>7</v>
      </c>
      <c r="CL8" s="1" t="s">
        <v>7</v>
      </c>
      <c r="CM8">
        <v>4</v>
      </c>
      <c r="CN8" s="1" t="s">
        <v>73</v>
      </c>
      <c r="CO8" s="1" t="s">
        <v>106</v>
      </c>
      <c r="CP8" s="2" t="s">
        <v>107</v>
      </c>
      <c r="CQ8" s="1" t="s">
        <v>38</v>
      </c>
      <c r="CR8" s="1" t="s">
        <v>7</v>
      </c>
      <c r="CS8" s="1" t="s">
        <v>102</v>
      </c>
      <c r="CT8" s="1" t="s">
        <v>7</v>
      </c>
      <c r="CU8" s="1" t="s">
        <v>103</v>
      </c>
      <c r="CV8" s="1" t="s">
        <v>7</v>
      </c>
      <c r="CW8" s="1" t="s">
        <v>7</v>
      </c>
      <c r="CX8" s="1" t="s">
        <v>7</v>
      </c>
      <c r="CY8" s="1" t="s">
        <v>7</v>
      </c>
      <c r="CZ8" s="1" t="s">
        <v>7</v>
      </c>
      <c r="DG8">
        <v>4</v>
      </c>
      <c r="DH8" s="1" t="s">
        <v>75</v>
      </c>
      <c r="DI8" s="1" t="s">
        <v>156</v>
      </c>
      <c r="DJ8" s="1" t="s">
        <v>157</v>
      </c>
      <c r="DK8" s="1" t="s">
        <v>20</v>
      </c>
      <c r="DL8" s="1" t="s">
        <v>2</v>
      </c>
      <c r="DM8" s="1" t="s">
        <v>14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20</v>
      </c>
      <c r="DU8" s="1" t="s">
        <v>7</v>
      </c>
      <c r="EA8">
        <v>4</v>
      </c>
      <c r="EB8" s="1" t="s">
        <v>111</v>
      </c>
      <c r="EC8" s="1" t="s">
        <v>228</v>
      </c>
      <c r="ED8" s="1" t="s">
        <v>8</v>
      </c>
      <c r="EE8" s="1" t="s">
        <v>8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2</v>
      </c>
      <c r="EK8" s="1" t="s">
        <v>233</v>
      </c>
      <c r="EL8" s="1" t="s">
        <v>8</v>
      </c>
      <c r="EM8" s="1" t="s">
        <v>7</v>
      </c>
      <c r="EN8" s="1" t="s">
        <v>7</v>
      </c>
      <c r="HW8">
        <v>4</v>
      </c>
      <c r="HX8" s="1" t="s">
        <v>194</v>
      </c>
      <c r="HY8" s="1" t="s">
        <v>7</v>
      </c>
    </row>
    <row r="9" spans="31:233" ht="12.75">
      <c r="AE9">
        <v>4</v>
      </c>
      <c r="AF9" s="1" t="s">
        <v>49</v>
      </c>
      <c r="AG9" s="1" t="s">
        <v>50</v>
      </c>
      <c r="AH9" s="1" t="s">
        <v>2</v>
      </c>
      <c r="AI9" s="1" t="s">
        <v>7</v>
      </c>
      <c r="AJ9" s="1" t="s">
        <v>7</v>
      </c>
      <c r="AK9" s="1" t="s">
        <v>41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14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49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4</v>
      </c>
      <c r="BS9" s="1" t="s">
        <v>4</v>
      </c>
      <c r="BT9" s="1" t="s">
        <v>4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14</v>
      </c>
      <c r="BZ9" s="1" t="s">
        <v>7</v>
      </c>
      <c r="CA9" s="1" t="s">
        <v>8</v>
      </c>
      <c r="CB9" s="1" t="s">
        <v>52</v>
      </c>
      <c r="CC9" s="1" t="s">
        <v>7</v>
      </c>
      <c r="CD9" s="1" t="s">
        <v>48</v>
      </c>
      <c r="CE9" s="1" t="s">
        <v>7</v>
      </c>
      <c r="CF9" s="1" t="s">
        <v>7</v>
      </c>
      <c r="CG9" s="1" t="s">
        <v>7</v>
      </c>
      <c r="CH9" s="1" t="s">
        <v>7</v>
      </c>
      <c r="CI9" s="1" t="s">
        <v>20</v>
      </c>
      <c r="CJ9" s="1" t="s">
        <v>7</v>
      </c>
      <c r="CK9" s="1" t="s">
        <v>7</v>
      </c>
      <c r="CL9" s="1" t="s">
        <v>7</v>
      </c>
      <c r="CM9">
        <v>4</v>
      </c>
      <c r="CN9" s="1" t="s">
        <v>73</v>
      </c>
      <c r="CO9" s="1" t="s">
        <v>272</v>
      </c>
      <c r="CP9" s="1" t="s">
        <v>273</v>
      </c>
      <c r="CQ9" s="1" t="s">
        <v>41</v>
      </c>
      <c r="CR9" s="1" t="s">
        <v>7</v>
      </c>
      <c r="CS9" s="1" t="s">
        <v>102</v>
      </c>
      <c r="CT9" s="1" t="s">
        <v>7</v>
      </c>
      <c r="CU9" s="1" t="s">
        <v>103</v>
      </c>
      <c r="CV9" s="1" t="s">
        <v>7</v>
      </c>
      <c r="CW9" s="1" t="s">
        <v>7</v>
      </c>
      <c r="CX9" s="1" t="s">
        <v>7</v>
      </c>
      <c r="CY9" s="1" t="s">
        <v>7</v>
      </c>
      <c r="CZ9" s="1" t="s">
        <v>7</v>
      </c>
      <c r="DG9">
        <v>4</v>
      </c>
      <c r="DH9" s="1" t="s">
        <v>75</v>
      </c>
      <c r="DI9" s="1" t="s">
        <v>158</v>
      </c>
      <c r="DJ9" s="1" t="s">
        <v>159</v>
      </c>
      <c r="DK9" s="1" t="s">
        <v>20</v>
      </c>
      <c r="DL9" s="1" t="s">
        <v>2</v>
      </c>
      <c r="DM9" s="1" t="s">
        <v>14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20</v>
      </c>
      <c r="DU9" s="1" t="s">
        <v>7</v>
      </c>
      <c r="EA9">
        <v>4</v>
      </c>
      <c r="EB9" s="1" t="s">
        <v>113</v>
      </c>
      <c r="EC9" s="1" t="s">
        <v>228</v>
      </c>
      <c r="ED9" s="1" t="s">
        <v>8</v>
      </c>
      <c r="EE9" s="1" t="s">
        <v>8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2</v>
      </c>
      <c r="EK9" s="1" t="s">
        <v>234</v>
      </c>
      <c r="EL9" s="1" t="s">
        <v>8</v>
      </c>
      <c r="EM9" s="1" t="s">
        <v>7</v>
      </c>
      <c r="EN9" s="1" t="s">
        <v>7</v>
      </c>
      <c r="HW9">
        <v>4</v>
      </c>
      <c r="HX9" s="1" t="s">
        <v>195</v>
      </c>
      <c r="HY9" s="1" t="s">
        <v>4</v>
      </c>
    </row>
    <row r="10" spans="31:233" ht="12.75">
      <c r="AE10">
        <v>4</v>
      </c>
      <c r="AF10" s="1" t="s">
        <v>54</v>
      </c>
      <c r="AG10" s="1" t="s">
        <v>55</v>
      </c>
      <c r="AH10" s="1" t="s">
        <v>2</v>
      </c>
      <c r="AI10" s="1" t="s">
        <v>7</v>
      </c>
      <c r="AJ10" s="1" t="s">
        <v>7</v>
      </c>
      <c r="AK10" s="1" t="s">
        <v>46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7</v>
      </c>
      <c r="AS10" s="1" t="s">
        <v>14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16</v>
      </c>
      <c r="AY10" s="1" t="s">
        <v>17</v>
      </c>
      <c r="AZ10" s="1" t="s">
        <v>54</v>
      </c>
      <c r="BA10" s="1" t="s">
        <v>18</v>
      </c>
      <c r="BB10" s="1" t="s">
        <v>7</v>
      </c>
      <c r="BC10" s="1" t="s">
        <v>7</v>
      </c>
      <c r="BD10" s="1" t="s">
        <v>19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7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4</v>
      </c>
      <c r="BS10" s="1" t="s">
        <v>4</v>
      </c>
      <c r="BT10" s="1" t="s">
        <v>4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14</v>
      </c>
      <c r="BZ10" s="1" t="s">
        <v>7</v>
      </c>
      <c r="CA10" s="1" t="s">
        <v>8</v>
      </c>
      <c r="CB10" s="1" t="s">
        <v>57</v>
      </c>
      <c r="CC10" s="1" t="s">
        <v>7</v>
      </c>
      <c r="CD10" s="1" t="s">
        <v>53</v>
      </c>
      <c r="CE10" s="1" t="s">
        <v>7</v>
      </c>
      <c r="CF10" s="1" t="s">
        <v>7</v>
      </c>
      <c r="CG10" s="1" t="s">
        <v>7</v>
      </c>
      <c r="CH10" s="1" t="s">
        <v>7</v>
      </c>
      <c r="CI10" s="1" t="s">
        <v>20</v>
      </c>
      <c r="CJ10" s="1" t="s">
        <v>7</v>
      </c>
      <c r="CK10" s="1" t="s">
        <v>7</v>
      </c>
      <c r="CL10" s="1" t="s">
        <v>7</v>
      </c>
      <c r="CM10">
        <v>4</v>
      </c>
      <c r="CN10" s="1" t="s">
        <v>73</v>
      </c>
      <c r="CO10" s="1" t="s">
        <v>108</v>
      </c>
      <c r="CP10" s="1" t="s">
        <v>109</v>
      </c>
      <c r="CQ10" s="1" t="s">
        <v>46</v>
      </c>
      <c r="CR10" s="1" t="s">
        <v>77</v>
      </c>
      <c r="CS10" s="1" t="s">
        <v>110</v>
      </c>
      <c r="CT10" s="1" t="s">
        <v>7</v>
      </c>
      <c r="CU10" s="1" t="s">
        <v>103</v>
      </c>
      <c r="CV10" s="1" t="s">
        <v>2</v>
      </c>
      <c r="CW10" s="1" t="s">
        <v>289</v>
      </c>
      <c r="CX10" s="1" t="s">
        <v>290</v>
      </c>
      <c r="CY10" s="1" t="s">
        <v>7</v>
      </c>
      <c r="CZ10" s="1" t="s">
        <v>291</v>
      </c>
      <c r="DG10">
        <v>4</v>
      </c>
      <c r="DH10" s="1" t="s">
        <v>75</v>
      </c>
      <c r="DI10" s="1" t="s">
        <v>160</v>
      </c>
      <c r="DJ10" s="1" t="s">
        <v>161</v>
      </c>
      <c r="DK10" s="1" t="s">
        <v>20</v>
      </c>
      <c r="DL10" s="1" t="s">
        <v>2</v>
      </c>
      <c r="DM10" s="1" t="s">
        <v>14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20</v>
      </c>
      <c r="DU10" s="1" t="s">
        <v>7</v>
      </c>
      <c r="EA10">
        <v>4</v>
      </c>
      <c r="EB10" s="1" t="s">
        <v>115</v>
      </c>
      <c r="EC10" s="1" t="s">
        <v>228</v>
      </c>
      <c r="ED10" s="1" t="s">
        <v>8</v>
      </c>
      <c r="EE10" s="1" t="s">
        <v>8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2</v>
      </c>
      <c r="EK10" s="1" t="s">
        <v>236</v>
      </c>
      <c r="EL10" s="1" t="s">
        <v>8</v>
      </c>
      <c r="EM10" s="1" t="s">
        <v>7</v>
      </c>
      <c r="EN10" s="1" t="s">
        <v>7</v>
      </c>
      <c r="HW10">
        <v>4</v>
      </c>
      <c r="HX10" s="1" t="s">
        <v>196</v>
      </c>
      <c r="HY10" s="1" t="s">
        <v>7</v>
      </c>
    </row>
    <row r="11" spans="31:233" ht="12.75">
      <c r="AE11">
        <v>4</v>
      </c>
      <c r="AF11" s="1" t="s">
        <v>11</v>
      </c>
      <c r="AG11" s="1" t="s">
        <v>12</v>
      </c>
      <c r="AH11" s="1" t="s">
        <v>2</v>
      </c>
      <c r="AI11" s="1" t="s">
        <v>7</v>
      </c>
      <c r="AJ11" s="1" t="s">
        <v>7</v>
      </c>
      <c r="AK11" s="1" t="s">
        <v>51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14</v>
      </c>
      <c r="AT11" s="1" t="s">
        <v>15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17</v>
      </c>
      <c r="AZ11" s="1" t="s">
        <v>11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4</v>
      </c>
      <c r="BS11" s="1" t="s">
        <v>4</v>
      </c>
      <c r="BT11" s="1" t="s">
        <v>4</v>
      </c>
      <c r="BU11" s="1" t="s">
        <v>8</v>
      </c>
      <c r="BV11" s="1" t="s">
        <v>8</v>
      </c>
      <c r="BW11" s="1" t="s">
        <v>7</v>
      </c>
      <c r="BX11" s="1" t="s">
        <v>7</v>
      </c>
      <c r="BY11" s="1" t="s">
        <v>14</v>
      </c>
      <c r="BZ11" s="1" t="s">
        <v>7</v>
      </c>
      <c r="CA11" s="1" t="s">
        <v>8</v>
      </c>
      <c r="CB11" s="1" t="s">
        <v>21</v>
      </c>
      <c r="CC11" s="1" t="s">
        <v>7</v>
      </c>
      <c r="CD11" s="1" t="s">
        <v>22</v>
      </c>
      <c r="CE11" s="1" t="s">
        <v>7</v>
      </c>
      <c r="CF11" s="1" t="s">
        <v>7</v>
      </c>
      <c r="CG11" s="1" t="s">
        <v>7</v>
      </c>
      <c r="CH11" s="1" t="s">
        <v>7</v>
      </c>
      <c r="CI11" s="1" t="s">
        <v>20</v>
      </c>
      <c r="CJ11" s="1" t="s">
        <v>7</v>
      </c>
      <c r="CK11" s="1" t="s">
        <v>7</v>
      </c>
      <c r="CL11" s="1" t="s">
        <v>7</v>
      </c>
      <c r="CM11">
        <v>4</v>
      </c>
      <c r="CN11" s="1" t="s">
        <v>73</v>
      </c>
      <c r="CO11" s="1" t="s">
        <v>259</v>
      </c>
      <c r="CP11" s="1" t="s">
        <v>260</v>
      </c>
      <c r="CQ11" s="1" t="s">
        <v>51</v>
      </c>
      <c r="CR11" s="1" t="s">
        <v>77</v>
      </c>
      <c r="CS11" s="1" t="s">
        <v>110</v>
      </c>
      <c r="CT11" s="1" t="s">
        <v>7</v>
      </c>
      <c r="CU11" s="1" t="s">
        <v>103</v>
      </c>
      <c r="CV11" s="1" t="s">
        <v>2</v>
      </c>
      <c r="CW11" s="1" t="s">
        <v>289</v>
      </c>
      <c r="CX11" s="1" t="s">
        <v>290</v>
      </c>
      <c r="CY11" s="1" t="s">
        <v>7</v>
      </c>
      <c r="CZ11" s="1" t="s">
        <v>291</v>
      </c>
      <c r="DG11">
        <v>4</v>
      </c>
      <c r="DH11" s="1" t="s">
        <v>75</v>
      </c>
      <c r="DI11" s="1" t="s">
        <v>162</v>
      </c>
      <c r="DJ11" s="1" t="s">
        <v>163</v>
      </c>
      <c r="DK11" s="1" t="s">
        <v>20</v>
      </c>
      <c r="DL11" s="1" t="s">
        <v>2</v>
      </c>
      <c r="DM11" s="1" t="s">
        <v>14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20</v>
      </c>
      <c r="DU11" s="1" t="s">
        <v>7</v>
      </c>
      <c r="EA11">
        <v>4</v>
      </c>
      <c r="EB11" s="1" t="s">
        <v>117</v>
      </c>
      <c r="EC11" s="1" t="s">
        <v>228</v>
      </c>
      <c r="ED11" s="1" t="s">
        <v>8</v>
      </c>
      <c r="EE11" s="1" t="s">
        <v>8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2</v>
      </c>
      <c r="EK11" s="1" t="s">
        <v>238</v>
      </c>
      <c r="EL11" s="1" t="s">
        <v>8</v>
      </c>
      <c r="EM11" s="1" t="s">
        <v>7</v>
      </c>
      <c r="EN11" s="1" t="s">
        <v>7</v>
      </c>
      <c r="HW11">
        <v>4</v>
      </c>
      <c r="HX11" s="1" t="s">
        <v>197</v>
      </c>
      <c r="HY11" s="1" t="s">
        <v>198</v>
      </c>
    </row>
    <row r="12" spans="31:233" ht="12.75">
      <c r="AE12">
        <v>4</v>
      </c>
      <c r="AF12" s="1" t="s">
        <v>59</v>
      </c>
      <c r="AG12" s="1" t="s">
        <v>60</v>
      </c>
      <c r="AH12" s="1" t="s">
        <v>2</v>
      </c>
      <c r="AI12" s="1" t="s">
        <v>7</v>
      </c>
      <c r="AJ12" s="1" t="s">
        <v>7</v>
      </c>
      <c r="AK12" s="1" t="s">
        <v>56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14</v>
      </c>
      <c r="AT12" s="1" t="s">
        <v>15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59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4</v>
      </c>
      <c r="BS12" s="1" t="s">
        <v>4</v>
      </c>
      <c r="BT12" s="1" t="s">
        <v>4</v>
      </c>
      <c r="BU12" s="1" t="s">
        <v>8</v>
      </c>
      <c r="BV12" s="1" t="s">
        <v>8</v>
      </c>
      <c r="BW12" s="1" t="s">
        <v>7</v>
      </c>
      <c r="BX12" s="1" t="s">
        <v>7</v>
      </c>
      <c r="BY12" s="1" t="s">
        <v>14</v>
      </c>
      <c r="BZ12" s="1" t="s">
        <v>7</v>
      </c>
      <c r="CA12" s="1" t="s">
        <v>8</v>
      </c>
      <c r="CB12" s="1" t="s">
        <v>62</v>
      </c>
      <c r="CC12" s="1" t="s">
        <v>7</v>
      </c>
      <c r="CD12" s="1" t="s">
        <v>58</v>
      </c>
      <c r="CE12" s="1" t="s">
        <v>7</v>
      </c>
      <c r="CF12" s="1" t="s">
        <v>7</v>
      </c>
      <c r="CG12" s="1" t="s">
        <v>7</v>
      </c>
      <c r="CH12" s="1" t="s">
        <v>7</v>
      </c>
      <c r="CI12" s="1" t="s">
        <v>20</v>
      </c>
      <c r="CJ12" s="1" t="s">
        <v>7</v>
      </c>
      <c r="CK12" s="1" t="s">
        <v>7</v>
      </c>
      <c r="CL12" s="1" t="s">
        <v>7</v>
      </c>
      <c r="CM12">
        <v>4</v>
      </c>
      <c r="CN12" s="1" t="s">
        <v>73</v>
      </c>
      <c r="CO12" s="1" t="s">
        <v>111</v>
      </c>
      <c r="CP12" s="1" t="s">
        <v>112</v>
      </c>
      <c r="CQ12" s="1" t="s">
        <v>56</v>
      </c>
      <c r="CR12" s="1" t="s">
        <v>77</v>
      </c>
      <c r="CS12" s="1" t="s">
        <v>110</v>
      </c>
      <c r="CT12" s="1" t="s">
        <v>7</v>
      </c>
      <c r="CU12" s="1" t="s">
        <v>103</v>
      </c>
      <c r="CV12" s="1" t="s">
        <v>2</v>
      </c>
      <c r="CW12" s="1" t="s">
        <v>289</v>
      </c>
      <c r="CX12" s="1" t="s">
        <v>290</v>
      </c>
      <c r="CY12" s="1" t="s">
        <v>7</v>
      </c>
      <c r="CZ12" s="1" t="s">
        <v>291</v>
      </c>
      <c r="DG12">
        <v>4</v>
      </c>
      <c r="DH12" s="1" t="s">
        <v>75</v>
      </c>
      <c r="DI12" s="1" t="s">
        <v>164</v>
      </c>
      <c r="DJ12" s="1" t="s">
        <v>165</v>
      </c>
      <c r="DK12" s="1" t="s">
        <v>20</v>
      </c>
      <c r="DL12" s="1" t="s">
        <v>2</v>
      </c>
      <c r="DM12" s="1" t="s">
        <v>4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20</v>
      </c>
      <c r="DU12" s="1" t="s">
        <v>7</v>
      </c>
      <c r="EA12">
        <v>4</v>
      </c>
      <c r="EB12" s="1" t="s">
        <v>119</v>
      </c>
      <c r="EC12" s="1" t="s">
        <v>228</v>
      </c>
      <c r="ED12" s="1" t="s">
        <v>8</v>
      </c>
      <c r="EE12" s="1" t="s">
        <v>8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2</v>
      </c>
      <c r="EK12" s="1" t="s">
        <v>239</v>
      </c>
      <c r="EL12" s="1" t="s">
        <v>8</v>
      </c>
      <c r="EM12" s="1" t="s">
        <v>7</v>
      </c>
      <c r="EN12" s="1" t="s">
        <v>7</v>
      </c>
      <c r="HW12">
        <v>4</v>
      </c>
      <c r="HX12" s="1" t="s">
        <v>199</v>
      </c>
      <c r="HY12" s="1" t="s">
        <v>0</v>
      </c>
    </row>
    <row r="13" spans="31:233" ht="76.5">
      <c r="AE13">
        <v>4</v>
      </c>
      <c r="AF13" s="1" t="s">
        <v>23</v>
      </c>
      <c r="AG13" s="1" t="s">
        <v>24</v>
      </c>
      <c r="AH13" s="1" t="s">
        <v>2</v>
      </c>
      <c r="AI13" s="1" t="s">
        <v>7</v>
      </c>
      <c r="AJ13" s="1" t="s">
        <v>7</v>
      </c>
      <c r="AK13" s="1" t="s">
        <v>61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7</v>
      </c>
      <c r="AS13" s="1" t="s">
        <v>14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16</v>
      </c>
      <c r="AY13" s="1" t="s">
        <v>17</v>
      </c>
      <c r="AZ13" s="1" t="s">
        <v>23</v>
      </c>
      <c r="BA13" s="1" t="s">
        <v>18</v>
      </c>
      <c r="BB13" s="1" t="s">
        <v>7</v>
      </c>
      <c r="BC13" s="1" t="s">
        <v>7</v>
      </c>
      <c r="BD13" s="1" t="s">
        <v>19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7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4</v>
      </c>
      <c r="BS13" s="1" t="s">
        <v>4</v>
      </c>
      <c r="BT13" s="1" t="s">
        <v>4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14</v>
      </c>
      <c r="BZ13" s="1" t="s">
        <v>7</v>
      </c>
      <c r="CA13" s="1" t="s">
        <v>8</v>
      </c>
      <c r="CB13" s="1" t="s">
        <v>26</v>
      </c>
      <c r="CC13" s="1" t="s">
        <v>7</v>
      </c>
      <c r="CD13" s="1" t="s">
        <v>27</v>
      </c>
      <c r="CE13" s="1" t="s">
        <v>7</v>
      </c>
      <c r="CF13" s="1" t="s">
        <v>7</v>
      </c>
      <c r="CG13" s="1" t="s">
        <v>7</v>
      </c>
      <c r="CH13" s="1" t="s">
        <v>7</v>
      </c>
      <c r="CI13" s="1" t="s">
        <v>20</v>
      </c>
      <c r="CJ13" s="1" t="s">
        <v>7</v>
      </c>
      <c r="CK13" s="1" t="s">
        <v>7</v>
      </c>
      <c r="CL13" s="1" t="s">
        <v>7</v>
      </c>
      <c r="CM13">
        <v>4</v>
      </c>
      <c r="CN13" s="1" t="s">
        <v>73</v>
      </c>
      <c r="CO13" s="1" t="s">
        <v>113</v>
      </c>
      <c r="CP13" s="2" t="s">
        <v>114</v>
      </c>
      <c r="CQ13" s="1" t="s">
        <v>61</v>
      </c>
      <c r="CR13" s="1" t="s">
        <v>7</v>
      </c>
      <c r="CS13" s="1" t="s">
        <v>102</v>
      </c>
      <c r="CT13" s="1" t="s">
        <v>7</v>
      </c>
      <c r="CU13" s="1" t="s">
        <v>103</v>
      </c>
      <c r="CV13" s="1" t="s">
        <v>7</v>
      </c>
      <c r="CW13" s="1" t="s">
        <v>7</v>
      </c>
      <c r="CX13" s="1" t="s">
        <v>7</v>
      </c>
      <c r="CY13" s="1" t="s">
        <v>7</v>
      </c>
      <c r="CZ13" s="1" t="s">
        <v>7</v>
      </c>
      <c r="DG13">
        <v>4</v>
      </c>
      <c r="DH13" s="1" t="s">
        <v>75</v>
      </c>
      <c r="DI13" s="1" t="s">
        <v>166</v>
      </c>
      <c r="DJ13" s="1" t="s">
        <v>167</v>
      </c>
      <c r="DK13" s="1" t="s">
        <v>20</v>
      </c>
      <c r="DL13" s="1" t="s">
        <v>2</v>
      </c>
      <c r="DM13" s="1" t="s">
        <v>4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20</v>
      </c>
      <c r="DU13" s="1" t="s">
        <v>7</v>
      </c>
      <c r="EA13">
        <v>4</v>
      </c>
      <c r="EB13" s="1" t="s">
        <v>121</v>
      </c>
      <c r="EC13" s="1" t="s">
        <v>228</v>
      </c>
      <c r="ED13" s="1" t="s">
        <v>8</v>
      </c>
      <c r="EE13" s="1" t="s">
        <v>8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2</v>
      </c>
      <c r="EK13" s="1" t="s">
        <v>245</v>
      </c>
      <c r="EL13" s="1" t="s">
        <v>8</v>
      </c>
      <c r="EM13" s="1" t="s">
        <v>7</v>
      </c>
      <c r="EN13" s="1" t="s">
        <v>7</v>
      </c>
      <c r="HW13">
        <v>4</v>
      </c>
      <c r="HX13" s="1" t="s">
        <v>200</v>
      </c>
      <c r="HY13" s="1" t="s">
        <v>201</v>
      </c>
    </row>
    <row r="14" spans="31:233" ht="12.75">
      <c r="AE14">
        <v>4</v>
      </c>
      <c r="AF14" s="1" t="s">
        <v>64</v>
      </c>
      <c r="AG14" s="1" t="s">
        <v>65</v>
      </c>
      <c r="AH14" s="1" t="s">
        <v>2</v>
      </c>
      <c r="AI14" s="1" t="s">
        <v>7</v>
      </c>
      <c r="AJ14" s="1" t="s">
        <v>7</v>
      </c>
      <c r="AK14" s="1" t="s">
        <v>66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14</v>
      </c>
      <c r="AT14" s="1" t="s">
        <v>15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17</v>
      </c>
      <c r="AZ14" s="1" t="s">
        <v>64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4</v>
      </c>
      <c r="BS14" s="1" t="s">
        <v>4</v>
      </c>
      <c r="BT14" s="1" t="s">
        <v>4</v>
      </c>
      <c r="BU14" s="1" t="s">
        <v>8</v>
      </c>
      <c r="BV14" s="1" t="s">
        <v>8</v>
      </c>
      <c r="BW14" s="1" t="s">
        <v>7</v>
      </c>
      <c r="BX14" s="1" t="s">
        <v>7</v>
      </c>
      <c r="BY14" s="1" t="s">
        <v>14</v>
      </c>
      <c r="BZ14" s="1" t="s">
        <v>7</v>
      </c>
      <c r="CA14" s="1" t="s">
        <v>8</v>
      </c>
      <c r="CB14" s="1" t="s">
        <v>67</v>
      </c>
      <c r="CC14" s="1" t="s">
        <v>7</v>
      </c>
      <c r="CD14" s="1" t="s">
        <v>63</v>
      </c>
      <c r="CE14" s="1" t="s">
        <v>7</v>
      </c>
      <c r="CF14" s="1" t="s">
        <v>7</v>
      </c>
      <c r="CG14" s="1" t="s">
        <v>7</v>
      </c>
      <c r="CH14" s="1" t="s">
        <v>7</v>
      </c>
      <c r="CI14" s="1" t="s">
        <v>20</v>
      </c>
      <c r="CJ14" s="1" t="s">
        <v>7</v>
      </c>
      <c r="CK14" s="1" t="s">
        <v>7</v>
      </c>
      <c r="CL14" s="1" t="s">
        <v>7</v>
      </c>
      <c r="CM14">
        <v>4</v>
      </c>
      <c r="CN14" s="1" t="s">
        <v>73</v>
      </c>
      <c r="CO14" s="1" t="s">
        <v>275</v>
      </c>
      <c r="CP14" s="1" t="s">
        <v>276</v>
      </c>
      <c r="CQ14" s="1" t="s">
        <v>66</v>
      </c>
      <c r="CR14" s="1" t="s">
        <v>7</v>
      </c>
      <c r="CS14" s="1" t="s">
        <v>102</v>
      </c>
      <c r="CT14" s="1" t="s">
        <v>7</v>
      </c>
      <c r="CU14" s="1" t="s">
        <v>103</v>
      </c>
      <c r="CV14" s="1" t="s">
        <v>7</v>
      </c>
      <c r="CW14" s="1" t="s">
        <v>7</v>
      </c>
      <c r="CX14" s="1" t="s">
        <v>7</v>
      </c>
      <c r="CY14" s="1" t="s">
        <v>7</v>
      </c>
      <c r="CZ14" s="1" t="s">
        <v>7</v>
      </c>
      <c r="DG14">
        <v>4</v>
      </c>
      <c r="DH14" s="1" t="s">
        <v>94</v>
      </c>
      <c r="DI14" s="1" t="s">
        <v>168</v>
      </c>
      <c r="DJ14" s="1" t="s">
        <v>169</v>
      </c>
      <c r="DK14" s="1" t="s">
        <v>20</v>
      </c>
      <c r="DL14" s="1" t="s">
        <v>2</v>
      </c>
      <c r="DM14" s="1" t="s">
        <v>14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20</v>
      </c>
      <c r="DU14" s="1" t="s">
        <v>7</v>
      </c>
      <c r="EA14">
        <v>4</v>
      </c>
      <c r="EB14" s="1" t="s">
        <v>124</v>
      </c>
      <c r="EC14" s="1" t="s">
        <v>228</v>
      </c>
      <c r="ED14" s="1" t="s">
        <v>8</v>
      </c>
      <c r="EE14" s="1" t="s">
        <v>8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2</v>
      </c>
      <c r="EK14" s="1" t="s">
        <v>247</v>
      </c>
      <c r="EL14" s="1" t="s">
        <v>8</v>
      </c>
      <c r="EM14" s="1" t="s">
        <v>7</v>
      </c>
      <c r="EN14" s="1" t="s">
        <v>7</v>
      </c>
      <c r="HW14">
        <v>4</v>
      </c>
      <c r="HX14" s="1" t="s">
        <v>202</v>
      </c>
      <c r="HY14" s="1" t="s">
        <v>7</v>
      </c>
    </row>
    <row r="15" spans="31:233" ht="12.75">
      <c r="AE15">
        <v>4</v>
      </c>
      <c r="AF15" s="1" t="s">
        <v>28</v>
      </c>
      <c r="AG15" s="1" t="s">
        <v>29</v>
      </c>
      <c r="AH15" s="1" t="s">
        <v>2</v>
      </c>
      <c r="AI15" s="1" t="s">
        <v>7</v>
      </c>
      <c r="AJ15" s="1" t="s">
        <v>7</v>
      </c>
      <c r="AK15" s="1" t="s">
        <v>71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14</v>
      </c>
      <c r="AT15" s="1" t="s">
        <v>15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28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4</v>
      </c>
      <c r="BS15" s="1" t="s">
        <v>4</v>
      </c>
      <c r="BT15" s="1" t="s">
        <v>4</v>
      </c>
      <c r="BU15" s="1" t="s">
        <v>8</v>
      </c>
      <c r="BV15" s="1" t="s">
        <v>8</v>
      </c>
      <c r="BW15" s="1" t="s">
        <v>7</v>
      </c>
      <c r="BX15" s="1" t="s">
        <v>7</v>
      </c>
      <c r="BY15" s="1" t="s">
        <v>14</v>
      </c>
      <c r="BZ15" s="1" t="s">
        <v>7</v>
      </c>
      <c r="CA15" s="1" t="s">
        <v>8</v>
      </c>
      <c r="CB15" s="1" t="s">
        <v>31</v>
      </c>
      <c r="CC15" s="1" t="s">
        <v>7</v>
      </c>
      <c r="CD15" s="1" t="s">
        <v>32</v>
      </c>
      <c r="CE15" s="1" t="s">
        <v>7</v>
      </c>
      <c r="CF15" s="1" t="s">
        <v>7</v>
      </c>
      <c r="CG15" s="1" t="s">
        <v>7</v>
      </c>
      <c r="CH15" s="1" t="s">
        <v>7</v>
      </c>
      <c r="CI15" s="1" t="s">
        <v>20</v>
      </c>
      <c r="CJ15" s="1" t="s">
        <v>7</v>
      </c>
      <c r="CK15" s="1" t="s">
        <v>7</v>
      </c>
      <c r="CL15" s="1" t="s">
        <v>7</v>
      </c>
      <c r="CM15">
        <v>4</v>
      </c>
      <c r="CN15" s="1" t="s">
        <v>73</v>
      </c>
      <c r="CO15" s="1" t="s">
        <v>115</v>
      </c>
      <c r="CP15" s="1" t="s">
        <v>116</v>
      </c>
      <c r="CQ15" s="1" t="s">
        <v>71</v>
      </c>
      <c r="CR15" s="1" t="s">
        <v>77</v>
      </c>
      <c r="CS15" s="1" t="s">
        <v>110</v>
      </c>
      <c r="CT15" s="1" t="s">
        <v>7</v>
      </c>
      <c r="CU15" s="1" t="s">
        <v>103</v>
      </c>
      <c r="CV15" s="1" t="s">
        <v>2</v>
      </c>
      <c r="CW15" s="1" t="s">
        <v>289</v>
      </c>
      <c r="CX15" s="1" t="s">
        <v>290</v>
      </c>
      <c r="CY15" s="1" t="s">
        <v>7</v>
      </c>
      <c r="CZ15" s="1" t="s">
        <v>291</v>
      </c>
      <c r="DG15">
        <v>4</v>
      </c>
      <c r="DH15" s="1" t="s">
        <v>69</v>
      </c>
      <c r="DI15" s="1" t="s">
        <v>170</v>
      </c>
      <c r="DJ15" s="1" t="s">
        <v>171</v>
      </c>
      <c r="DK15" s="1" t="s">
        <v>20</v>
      </c>
      <c r="DL15" s="1" t="s">
        <v>2</v>
      </c>
      <c r="DM15" s="1" t="s">
        <v>8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20</v>
      </c>
      <c r="DU15" s="1" t="s">
        <v>7</v>
      </c>
      <c r="EA15">
        <v>4</v>
      </c>
      <c r="EB15" s="1" t="s">
        <v>127</v>
      </c>
      <c r="EC15" s="1" t="s">
        <v>228</v>
      </c>
      <c r="ED15" s="1" t="s">
        <v>8</v>
      </c>
      <c r="EE15" s="1" t="s">
        <v>8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2</v>
      </c>
      <c r="EK15" s="1" t="s">
        <v>292</v>
      </c>
      <c r="EL15" s="1" t="s">
        <v>8</v>
      </c>
      <c r="EM15" s="1" t="s">
        <v>7</v>
      </c>
      <c r="EN15" s="1" t="s">
        <v>7</v>
      </c>
      <c r="HW15">
        <v>4</v>
      </c>
      <c r="HX15" s="1" t="s">
        <v>203</v>
      </c>
      <c r="HY15" s="1" t="s">
        <v>8</v>
      </c>
    </row>
    <row r="16" spans="31:233" ht="12.75">
      <c r="AE16">
        <v>4</v>
      </c>
      <c r="AF16" s="1" t="s">
        <v>84</v>
      </c>
      <c r="AG16" s="1" t="s">
        <v>85</v>
      </c>
      <c r="AH16" s="1" t="s">
        <v>2</v>
      </c>
      <c r="AI16" s="1" t="s">
        <v>7</v>
      </c>
      <c r="AJ16" s="1" t="s">
        <v>7</v>
      </c>
      <c r="AK16" s="1" t="s">
        <v>123</v>
      </c>
      <c r="AL16" s="1" t="s">
        <v>7</v>
      </c>
      <c r="AM16" s="1" t="s">
        <v>7</v>
      </c>
      <c r="AN16" s="1" t="s">
        <v>7</v>
      </c>
      <c r="AO16" s="1" t="s">
        <v>7</v>
      </c>
      <c r="AP16" s="1" t="s">
        <v>7</v>
      </c>
      <c r="AQ16" s="1" t="s">
        <v>7</v>
      </c>
      <c r="AR16" s="1" t="s">
        <v>74</v>
      </c>
      <c r="AS16" s="1" t="s">
        <v>14</v>
      </c>
      <c r="AT16" s="1" t="s">
        <v>15</v>
      </c>
      <c r="AU16" s="1" t="s">
        <v>7</v>
      </c>
      <c r="AV16" s="1" t="s">
        <v>7</v>
      </c>
      <c r="AW16" s="1" t="s">
        <v>7</v>
      </c>
      <c r="AX16" s="1" t="s">
        <v>16</v>
      </c>
      <c r="AY16" s="1" t="s">
        <v>17</v>
      </c>
      <c r="AZ16" s="1" t="s">
        <v>84</v>
      </c>
      <c r="BA16" s="1" t="s">
        <v>18</v>
      </c>
      <c r="BB16" s="1" t="s">
        <v>7</v>
      </c>
      <c r="BC16" s="1" t="s">
        <v>7</v>
      </c>
      <c r="BD16" s="1" t="s">
        <v>19</v>
      </c>
      <c r="BE16" s="1" t="s">
        <v>7</v>
      </c>
      <c r="BF16" s="1" t="s">
        <v>7</v>
      </c>
      <c r="BG16" s="1" t="s">
        <v>7</v>
      </c>
      <c r="BH16" s="1" t="s">
        <v>7</v>
      </c>
      <c r="BI16" s="1" t="s">
        <v>7</v>
      </c>
      <c r="BJ16" s="1" t="s">
        <v>16</v>
      </c>
      <c r="BK16" s="1" t="s">
        <v>20</v>
      </c>
      <c r="BL16" s="1" t="s">
        <v>7</v>
      </c>
      <c r="BM16" s="1" t="s">
        <v>8</v>
      </c>
      <c r="BN16" s="1" t="s">
        <v>7</v>
      </c>
      <c r="BO16" s="1" t="s">
        <v>7</v>
      </c>
      <c r="BP16" s="1" t="s">
        <v>7</v>
      </c>
      <c r="BQ16" s="1" t="s">
        <v>7</v>
      </c>
      <c r="BR16" s="1" t="s">
        <v>4</v>
      </c>
      <c r="BS16" s="1" t="s">
        <v>4</v>
      </c>
      <c r="BT16" s="1" t="s">
        <v>4</v>
      </c>
      <c r="BU16" s="1" t="s">
        <v>8</v>
      </c>
      <c r="BV16" s="1" t="s">
        <v>8</v>
      </c>
      <c r="BW16" s="1" t="s">
        <v>7</v>
      </c>
      <c r="BX16" s="1" t="s">
        <v>7</v>
      </c>
      <c r="BY16" s="1" t="s">
        <v>14</v>
      </c>
      <c r="BZ16" s="1" t="s">
        <v>7</v>
      </c>
      <c r="CA16" s="1" t="s">
        <v>8</v>
      </c>
      <c r="CB16" s="1" t="s">
        <v>87</v>
      </c>
      <c r="CC16" s="1" t="s">
        <v>7</v>
      </c>
      <c r="CD16" s="1" t="s">
        <v>88</v>
      </c>
      <c r="CE16" s="1" t="s">
        <v>7</v>
      </c>
      <c r="CF16" s="1" t="s">
        <v>7</v>
      </c>
      <c r="CG16" s="1" t="s">
        <v>7</v>
      </c>
      <c r="CH16" s="1" t="s">
        <v>7</v>
      </c>
      <c r="CI16" s="1" t="s">
        <v>20</v>
      </c>
      <c r="CJ16" s="1" t="s">
        <v>7</v>
      </c>
      <c r="CK16" s="1" t="s">
        <v>7</v>
      </c>
      <c r="CL16" s="1" t="s">
        <v>7</v>
      </c>
      <c r="CM16">
        <v>4</v>
      </c>
      <c r="CN16" s="1" t="s">
        <v>73</v>
      </c>
      <c r="CO16" s="1" t="s">
        <v>261</v>
      </c>
      <c r="CP16" s="1" t="s">
        <v>262</v>
      </c>
      <c r="CQ16" s="1" t="s">
        <v>123</v>
      </c>
      <c r="CR16" s="1" t="s">
        <v>77</v>
      </c>
      <c r="CS16" s="1" t="s">
        <v>110</v>
      </c>
      <c r="CT16" s="1" t="s">
        <v>7</v>
      </c>
      <c r="CU16" s="1" t="s">
        <v>103</v>
      </c>
      <c r="CV16" s="1" t="s">
        <v>2</v>
      </c>
      <c r="CW16" s="1" t="s">
        <v>289</v>
      </c>
      <c r="CX16" s="1" t="s">
        <v>290</v>
      </c>
      <c r="CY16" s="1" t="s">
        <v>7</v>
      </c>
      <c r="CZ16" s="1" t="s">
        <v>291</v>
      </c>
      <c r="DG16">
        <v>4</v>
      </c>
      <c r="DH16" s="1" t="s">
        <v>69</v>
      </c>
      <c r="DI16" s="1" t="s">
        <v>172</v>
      </c>
      <c r="DJ16" s="1" t="s">
        <v>173</v>
      </c>
      <c r="DK16" s="1" t="s">
        <v>20</v>
      </c>
      <c r="DL16" s="1" t="s">
        <v>2</v>
      </c>
      <c r="DM16" s="1" t="s">
        <v>8</v>
      </c>
      <c r="DN16" s="1" t="s">
        <v>8</v>
      </c>
      <c r="DO16" s="1" t="s">
        <v>8</v>
      </c>
      <c r="DP16" s="1" t="s">
        <v>7</v>
      </c>
      <c r="DQ16" s="1" t="s">
        <v>7</v>
      </c>
      <c r="DR16" s="1" t="s">
        <v>7</v>
      </c>
      <c r="DS16" s="1" t="s">
        <v>7</v>
      </c>
      <c r="DT16" s="1" t="s">
        <v>20</v>
      </c>
      <c r="DU16" s="1" t="s">
        <v>7</v>
      </c>
      <c r="EA16">
        <v>4</v>
      </c>
      <c r="EB16" s="1" t="s">
        <v>131</v>
      </c>
      <c r="EC16" s="1" t="s">
        <v>228</v>
      </c>
      <c r="ED16" s="1" t="s">
        <v>8</v>
      </c>
      <c r="EE16" s="1" t="s">
        <v>8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2</v>
      </c>
      <c r="EK16" s="1" t="s">
        <v>293</v>
      </c>
      <c r="EL16" s="1" t="s">
        <v>8</v>
      </c>
      <c r="EM16" s="1" t="s">
        <v>7</v>
      </c>
      <c r="EN16" s="1" t="s">
        <v>7</v>
      </c>
      <c r="HW16">
        <v>4</v>
      </c>
      <c r="HX16" s="1" t="s">
        <v>204</v>
      </c>
      <c r="HY16" s="1" t="s">
        <v>7</v>
      </c>
    </row>
    <row r="17" spans="31:233" ht="12.75">
      <c r="AE17">
        <v>4</v>
      </c>
      <c r="AF17" s="1" t="s">
        <v>89</v>
      </c>
      <c r="AG17" s="1" t="s">
        <v>90</v>
      </c>
      <c r="AH17" s="1" t="s">
        <v>2</v>
      </c>
      <c r="AI17" s="1" t="s">
        <v>7</v>
      </c>
      <c r="AJ17" s="1" t="s">
        <v>7</v>
      </c>
      <c r="AK17" s="1" t="s">
        <v>126</v>
      </c>
      <c r="AL17" s="1" t="s">
        <v>7</v>
      </c>
      <c r="AM17" s="1" t="s">
        <v>7</v>
      </c>
      <c r="AN17" s="1" t="s">
        <v>7</v>
      </c>
      <c r="AO17" s="1" t="s">
        <v>7</v>
      </c>
      <c r="AP17" s="1" t="s">
        <v>7</v>
      </c>
      <c r="AQ17" s="1" t="s">
        <v>7</v>
      </c>
      <c r="AR17" s="1" t="s">
        <v>74</v>
      </c>
      <c r="AS17" s="1" t="s">
        <v>14</v>
      </c>
      <c r="AT17" s="1" t="s">
        <v>15</v>
      </c>
      <c r="AU17" s="1" t="s">
        <v>7</v>
      </c>
      <c r="AV17" s="1" t="s">
        <v>7</v>
      </c>
      <c r="AW17" s="1" t="s">
        <v>7</v>
      </c>
      <c r="AX17" s="1" t="s">
        <v>16</v>
      </c>
      <c r="AY17" s="1" t="s">
        <v>17</v>
      </c>
      <c r="AZ17" s="1" t="s">
        <v>89</v>
      </c>
      <c r="BA17" s="1" t="s">
        <v>18</v>
      </c>
      <c r="BB17" s="1" t="s">
        <v>7</v>
      </c>
      <c r="BC17" s="1" t="s">
        <v>7</v>
      </c>
      <c r="BD17" s="1" t="s">
        <v>19</v>
      </c>
      <c r="BE17" s="1" t="s">
        <v>7</v>
      </c>
      <c r="BF17" s="1" t="s">
        <v>7</v>
      </c>
      <c r="BG17" s="1" t="s">
        <v>7</v>
      </c>
      <c r="BH17" s="1" t="s">
        <v>7</v>
      </c>
      <c r="BI17" s="1" t="s">
        <v>7</v>
      </c>
      <c r="BJ17" s="1" t="s">
        <v>16</v>
      </c>
      <c r="BK17" s="1" t="s">
        <v>20</v>
      </c>
      <c r="BL17" s="1" t="s">
        <v>7</v>
      </c>
      <c r="BM17" s="1" t="s">
        <v>8</v>
      </c>
      <c r="BN17" s="1" t="s">
        <v>7</v>
      </c>
      <c r="BO17" s="1" t="s">
        <v>7</v>
      </c>
      <c r="BP17" s="1" t="s">
        <v>7</v>
      </c>
      <c r="BQ17" s="1" t="s">
        <v>7</v>
      </c>
      <c r="BR17" s="1" t="s">
        <v>4</v>
      </c>
      <c r="BS17" s="1" t="s">
        <v>4</v>
      </c>
      <c r="BT17" s="1" t="s">
        <v>4</v>
      </c>
      <c r="BU17" s="1" t="s">
        <v>8</v>
      </c>
      <c r="BV17" s="1" t="s">
        <v>8</v>
      </c>
      <c r="BW17" s="1" t="s">
        <v>7</v>
      </c>
      <c r="BX17" s="1" t="s">
        <v>7</v>
      </c>
      <c r="BY17" s="1" t="s">
        <v>14</v>
      </c>
      <c r="BZ17" s="1" t="s">
        <v>7</v>
      </c>
      <c r="CA17" s="1" t="s">
        <v>8</v>
      </c>
      <c r="CB17" s="1" t="s">
        <v>92</v>
      </c>
      <c r="CC17" s="1" t="s">
        <v>7</v>
      </c>
      <c r="CD17" s="1" t="s">
        <v>93</v>
      </c>
      <c r="CE17" s="1" t="s">
        <v>7</v>
      </c>
      <c r="CF17" s="1" t="s">
        <v>7</v>
      </c>
      <c r="CG17" s="1" t="s">
        <v>7</v>
      </c>
      <c r="CH17" s="1" t="s">
        <v>7</v>
      </c>
      <c r="CI17" s="1" t="s">
        <v>20</v>
      </c>
      <c r="CJ17" s="1" t="s">
        <v>7</v>
      </c>
      <c r="CK17" s="1" t="s">
        <v>7</v>
      </c>
      <c r="CL17" s="1" t="s">
        <v>7</v>
      </c>
      <c r="CM17">
        <v>4</v>
      </c>
      <c r="CN17" s="1" t="s">
        <v>73</v>
      </c>
      <c r="CO17" s="1" t="s">
        <v>117</v>
      </c>
      <c r="CP17" s="1" t="s">
        <v>118</v>
      </c>
      <c r="CQ17" s="1" t="s">
        <v>126</v>
      </c>
      <c r="CR17" s="1" t="s">
        <v>77</v>
      </c>
      <c r="CS17" s="1" t="s">
        <v>110</v>
      </c>
      <c r="CT17" s="1" t="s">
        <v>7</v>
      </c>
      <c r="CU17" s="1" t="s">
        <v>103</v>
      </c>
      <c r="CV17" s="1" t="s">
        <v>2</v>
      </c>
      <c r="CW17" s="1" t="s">
        <v>289</v>
      </c>
      <c r="CX17" s="1" t="s">
        <v>290</v>
      </c>
      <c r="CY17" s="1" t="s">
        <v>7</v>
      </c>
      <c r="CZ17" s="1" t="s">
        <v>291</v>
      </c>
      <c r="DG17">
        <v>4</v>
      </c>
      <c r="DH17" s="1" t="s">
        <v>69</v>
      </c>
      <c r="DI17" s="1" t="s">
        <v>174</v>
      </c>
      <c r="DJ17" s="1" t="s">
        <v>175</v>
      </c>
      <c r="DK17" s="1" t="s">
        <v>20</v>
      </c>
      <c r="DL17" s="1" t="s">
        <v>2</v>
      </c>
      <c r="DM17" s="1" t="s">
        <v>8</v>
      </c>
      <c r="DN17" s="1" t="s">
        <v>8</v>
      </c>
      <c r="DO17" s="1" t="s">
        <v>8</v>
      </c>
      <c r="DP17" s="1" t="s">
        <v>7</v>
      </c>
      <c r="DQ17" s="1" t="s">
        <v>7</v>
      </c>
      <c r="DR17" s="1" t="s">
        <v>7</v>
      </c>
      <c r="DS17" s="1" t="s">
        <v>7</v>
      </c>
      <c r="DT17" s="1" t="s">
        <v>20</v>
      </c>
      <c r="DU17" s="1" t="s">
        <v>7</v>
      </c>
      <c r="EA17">
        <v>4</v>
      </c>
      <c r="EB17" s="1" t="s">
        <v>134</v>
      </c>
      <c r="EC17" s="1" t="s">
        <v>228</v>
      </c>
      <c r="ED17" s="1" t="s">
        <v>8</v>
      </c>
      <c r="EE17" s="1" t="s">
        <v>8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2</v>
      </c>
      <c r="EK17" s="1" t="s">
        <v>294</v>
      </c>
      <c r="EL17" s="1" t="s">
        <v>8</v>
      </c>
      <c r="EM17" s="1" t="s">
        <v>7</v>
      </c>
      <c r="EN17" s="1" t="s">
        <v>7</v>
      </c>
      <c r="HW17">
        <v>4</v>
      </c>
      <c r="HX17" s="1" t="s">
        <v>205</v>
      </c>
      <c r="HY17" s="1" t="s">
        <v>73</v>
      </c>
    </row>
    <row r="18" spans="31:233" ht="76.5">
      <c r="AE18">
        <v>4</v>
      </c>
      <c r="AF18" s="1" t="s">
        <v>39</v>
      </c>
      <c r="AG18" s="1" t="s">
        <v>40</v>
      </c>
      <c r="AH18" s="1" t="s">
        <v>2</v>
      </c>
      <c r="AI18" s="1" t="s">
        <v>7</v>
      </c>
      <c r="AJ18" s="1" t="s">
        <v>7</v>
      </c>
      <c r="AK18" s="1" t="s">
        <v>129</v>
      </c>
      <c r="AL18" s="1" t="s">
        <v>7</v>
      </c>
      <c r="AM18" s="1" t="s">
        <v>7</v>
      </c>
      <c r="AN18" s="1" t="s">
        <v>7</v>
      </c>
      <c r="AO18" s="1" t="s">
        <v>7</v>
      </c>
      <c r="AP18" s="1" t="s">
        <v>7</v>
      </c>
      <c r="AQ18" s="1" t="s">
        <v>7</v>
      </c>
      <c r="AR18" s="1" t="s">
        <v>7</v>
      </c>
      <c r="AS18" s="1" t="s">
        <v>14</v>
      </c>
      <c r="AT18" s="1" t="s">
        <v>15</v>
      </c>
      <c r="AU18" s="1" t="s">
        <v>7</v>
      </c>
      <c r="AV18" s="1" t="s">
        <v>7</v>
      </c>
      <c r="AW18" s="1" t="s">
        <v>7</v>
      </c>
      <c r="AX18" s="1" t="s">
        <v>16</v>
      </c>
      <c r="AY18" s="1" t="s">
        <v>17</v>
      </c>
      <c r="AZ18" s="1" t="s">
        <v>39</v>
      </c>
      <c r="BA18" s="1" t="s">
        <v>18</v>
      </c>
      <c r="BB18" s="1" t="s">
        <v>7</v>
      </c>
      <c r="BC18" s="1" t="s">
        <v>7</v>
      </c>
      <c r="BD18" s="1" t="s">
        <v>19</v>
      </c>
      <c r="BE18" s="1" t="s">
        <v>7</v>
      </c>
      <c r="BF18" s="1" t="s">
        <v>7</v>
      </c>
      <c r="BG18" s="1" t="s">
        <v>7</v>
      </c>
      <c r="BH18" s="1" t="s">
        <v>7</v>
      </c>
      <c r="BI18" s="1" t="s">
        <v>7</v>
      </c>
      <c r="BJ18" s="1" t="s">
        <v>16</v>
      </c>
      <c r="BK18" s="1" t="s">
        <v>20</v>
      </c>
      <c r="BL18" s="1" t="s">
        <v>7</v>
      </c>
      <c r="BM18" s="1" t="s">
        <v>8</v>
      </c>
      <c r="BN18" s="1" t="s">
        <v>7</v>
      </c>
      <c r="BO18" s="1" t="s">
        <v>7</v>
      </c>
      <c r="BP18" s="1" t="s">
        <v>7</v>
      </c>
      <c r="BQ18" s="1" t="s">
        <v>7</v>
      </c>
      <c r="BR18" s="1" t="s">
        <v>4</v>
      </c>
      <c r="BS18" s="1" t="s">
        <v>4</v>
      </c>
      <c r="BT18" s="1" t="s">
        <v>4</v>
      </c>
      <c r="BU18" s="1" t="s">
        <v>8</v>
      </c>
      <c r="BV18" s="1" t="s">
        <v>8</v>
      </c>
      <c r="BW18" s="1" t="s">
        <v>7</v>
      </c>
      <c r="BX18" s="1" t="s">
        <v>7</v>
      </c>
      <c r="BY18" s="1" t="s">
        <v>14</v>
      </c>
      <c r="BZ18" s="1" t="s">
        <v>7</v>
      </c>
      <c r="CA18" s="1" t="s">
        <v>8</v>
      </c>
      <c r="CB18" s="1" t="s">
        <v>42</v>
      </c>
      <c r="CC18" s="1" t="s">
        <v>7</v>
      </c>
      <c r="CD18" s="1" t="s">
        <v>288</v>
      </c>
      <c r="CE18" s="1" t="s">
        <v>7</v>
      </c>
      <c r="CF18" s="1" t="s">
        <v>7</v>
      </c>
      <c r="CG18" s="1" t="s">
        <v>7</v>
      </c>
      <c r="CH18" s="1" t="s">
        <v>7</v>
      </c>
      <c r="CI18" s="1" t="s">
        <v>20</v>
      </c>
      <c r="CJ18" s="1" t="s">
        <v>7</v>
      </c>
      <c r="CK18" s="1" t="s">
        <v>7</v>
      </c>
      <c r="CL18" s="1" t="s">
        <v>7</v>
      </c>
      <c r="CM18">
        <v>4</v>
      </c>
      <c r="CN18" s="1" t="s">
        <v>73</v>
      </c>
      <c r="CO18" s="1" t="s">
        <v>119</v>
      </c>
      <c r="CP18" s="2" t="s">
        <v>120</v>
      </c>
      <c r="CQ18" s="1" t="s">
        <v>129</v>
      </c>
      <c r="CR18" s="1" t="s">
        <v>7</v>
      </c>
      <c r="CS18" s="1" t="s">
        <v>102</v>
      </c>
      <c r="CT18" s="1" t="s">
        <v>7</v>
      </c>
      <c r="CU18" s="1" t="s">
        <v>103</v>
      </c>
      <c r="CV18" s="1" t="s">
        <v>7</v>
      </c>
      <c r="CW18" s="1" t="s">
        <v>7</v>
      </c>
      <c r="CX18" s="1" t="s">
        <v>7</v>
      </c>
      <c r="CY18" s="1" t="s">
        <v>7</v>
      </c>
      <c r="CZ18" s="1" t="s">
        <v>7</v>
      </c>
      <c r="DG18">
        <v>4</v>
      </c>
      <c r="DH18" s="1" t="s">
        <v>69</v>
      </c>
      <c r="DI18" s="1" t="s">
        <v>176</v>
      </c>
      <c r="DJ18" s="1" t="s">
        <v>177</v>
      </c>
      <c r="DK18" s="1" t="s">
        <v>20</v>
      </c>
      <c r="DL18" s="1" t="s">
        <v>2</v>
      </c>
      <c r="DM18" s="1" t="s">
        <v>8</v>
      </c>
      <c r="DN18" s="1" t="s">
        <v>8</v>
      </c>
      <c r="DO18" s="1" t="s">
        <v>8</v>
      </c>
      <c r="DP18" s="1" t="s">
        <v>7</v>
      </c>
      <c r="DQ18" s="1" t="s">
        <v>7</v>
      </c>
      <c r="DR18" s="1" t="s">
        <v>7</v>
      </c>
      <c r="DS18" s="1" t="s">
        <v>7</v>
      </c>
      <c r="DT18" s="1" t="s">
        <v>20</v>
      </c>
      <c r="DU18" s="1" t="s">
        <v>7</v>
      </c>
      <c r="EA18">
        <v>4</v>
      </c>
      <c r="EB18" s="1" t="s">
        <v>137</v>
      </c>
      <c r="EC18" s="1" t="s">
        <v>228</v>
      </c>
      <c r="ED18" s="1" t="s">
        <v>8</v>
      </c>
      <c r="EE18" s="1" t="s">
        <v>8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2</v>
      </c>
      <c r="EK18" s="1" t="s">
        <v>295</v>
      </c>
      <c r="EL18" s="1" t="s">
        <v>8</v>
      </c>
      <c r="EM18" s="1" t="s">
        <v>7</v>
      </c>
      <c r="EN18" s="1" t="s">
        <v>7</v>
      </c>
      <c r="HW18">
        <v>4</v>
      </c>
      <c r="HX18" s="1" t="s">
        <v>206</v>
      </c>
      <c r="HY18" s="1" t="s">
        <v>7</v>
      </c>
    </row>
    <row r="19" spans="31:233" ht="12.75">
      <c r="AE19">
        <v>4</v>
      </c>
      <c r="AF19" s="1" t="s">
        <v>94</v>
      </c>
      <c r="AG19" s="1" t="s">
        <v>95</v>
      </c>
      <c r="AH19" s="1" t="s">
        <v>2</v>
      </c>
      <c r="AI19" s="1" t="s">
        <v>7</v>
      </c>
      <c r="AJ19" s="1" t="s">
        <v>7</v>
      </c>
      <c r="AK19" s="1" t="s">
        <v>130</v>
      </c>
      <c r="AL19" s="1" t="s">
        <v>7</v>
      </c>
      <c r="AM19" s="1" t="s">
        <v>7</v>
      </c>
      <c r="AN19" s="1" t="s">
        <v>7</v>
      </c>
      <c r="AO19" s="1" t="s">
        <v>7</v>
      </c>
      <c r="AP19" s="1" t="s">
        <v>7</v>
      </c>
      <c r="AQ19" s="1" t="s">
        <v>7</v>
      </c>
      <c r="AR19" s="1" t="s">
        <v>74</v>
      </c>
      <c r="AS19" s="1" t="s">
        <v>14</v>
      </c>
      <c r="AT19" s="1" t="s">
        <v>15</v>
      </c>
      <c r="AU19" s="1" t="s">
        <v>7</v>
      </c>
      <c r="AV19" s="1" t="s">
        <v>7</v>
      </c>
      <c r="AW19" s="1" t="s">
        <v>7</v>
      </c>
      <c r="AX19" s="1" t="s">
        <v>16</v>
      </c>
      <c r="AY19" s="1" t="s">
        <v>17</v>
      </c>
      <c r="AZ19" s="1" t="s">
        <v>94</v>
      </c>
      <c r="BA19" s="1" t="s">
        <v>18</v>
      </c>
      <c r="BB19" s="1" t="s">
        <v>7</v>
      </c>
      <c r="BC19" s="1" t="s">
        <v>7</v>
      </c>
      <c r="BD19" s="1" t="s">
        <v>19</v>
      </c>
      <c r="BE19" s="1" t="s">
        <v>7</v>
      </c>
      <c r="BF19" s="1" t="s">
        <v>7</v>
      </c>
      <c r="BG19" s="1" t="s">
        <v>7</v>
      </c>
      <c r="BH19" s="1" t="s">
        <v>7</v>
      </c>
      <c r="BI19" s="1" t="s">
        <v>7</v>
      </c>
      <c r="BJ19" s="1" t="s">
        <v>16</v>
      </c>
      <c r="BK19" s="1" t="s">
        <v>20</v>
      </c>
      <c r="BL19" s="1" t="s">
        <v>7</v>
      </c>
      <c r="BM19" s="1" t="s">
        <v>8</v>
      </c>
      <c r="BN19" s="1" t="s">
        <v>7</v>
      </c>
      <c r="BO19" s="1" t="s">
        <v>7</v>
      </c>
      <c r="BP19" s="1" t="s">
        <v>7</v>
      </c>
      <c r="BQ19" s="1" t="s">
        <v>7</v>
      </c>
      <c r="BR19" s="1" t="s">
        <v>4</v>
      </c>
      <c r="BS19" s="1" t="s">
        <v>4</v>
      </c>
      <c r="BT19" s="1" t="s">
        <v>4</v>
      </c>
      <c r="BU19" s="1" t="s">
        <v>8</v>
      </c>
      <c r="BV19" s="1" t="s">
        <v>8</v>
      </c>
      <c r="BW19" s="1" t="s">
        <v>7</v>
      </c>
      <c r="BX19" s="1" t="s">
        <v>7</v>
      </c>
      <c r="BY19" s="1" t="s">
        <v>14</v>
      </c>
      <c r="BZ19" s="1" t="s">
        <v>7</v>
      </c>
      <c r="CA19" s="1" t="s">
        <v>8</v>
      </c>
      <c r="CB19" s="1" t="s">
        <v>97</v>
      </c>
      <c r="CC19" s="1" t="s">
        <v>7</v>
      </c>
      <c r="CD19" s="1" t="s">
        <v>98</v>
      </c>
      <c r="CE19" s="1" t="s">
        <v>7</v>
      </c>
      <c r="CF19" s="1" t="s">
        <v>7</v>
      </c>
      <c r="CG19" s="1" t="s">
        <v>7</v>
      </c>
      <c r="CH19" s="1" t="s">
        <v>7</v>
      </c>
      <c r="CI19" s="1" t="s">
        <v>20</v>
      </c>
      <c r="CJ19" s="1" t="s">
        <v>7</v>
      </c>
      <c r="CK19" s="1" t="s">
        <v>7</v>
      </c>
      <c r="CL19" s="1" t="s">
        <v>7</v>
      </c>
      <c r="CM19">
        <v>4</v>
      </c>
      <c r="CN19" s="1" t="s">
        <v>73</v>
      </c>
      <c r="CO19" s="1" t="s">
        <v>320</v>
      </c>
      <c r="CP19" s="1" t="s">
        <v>321</v>
      </c>
      <c r="CQ19" s="1" t="s">
        <v>130</v>
      </c>
      <c r="CR19" s="1" t="s">
        <v>2</v>
      </c>
      <c r="CS19" s="1" t="s">
        <v>102</v>
      </c>
      <c r="CT19" s="1" t="s">
        <v>7</v>
      </c>
      <c r="CU19" s="1" t="s">
        <v>103</v>
      </c>
      <c r="CV19" s="1" t="s">
        <v>7</v>
      </c>
      <c r="CW19" s="1" t="s">
        <v>7</v>
      </c>
      <c r="CX19" s="1" t="s">
        <v>7</v>
      </c>
      <c r="CY19" s="1" t="s">
        <v>7</v>
      </c>
      <c r="CZ19" s="1" t="s">
        <v>7</v>
      </c>
      <c r="DG19">
        <v>4</v>
      </c>
      <c r="DH19" s="1" t="s">
        <v>69</v>
      </c>
      <c r="DI19" s="1" t="s">
        <v>178</v>
      </c>
      <c r="DJ19" s="1" t="s">
        <v>179</v>
      </c>
      <c r="DK19" s="1" t="s">
        <v>20</v>
      </c>
      <c r="DL19" s="1" t="s">
        <v>2</v>
      </c>
      <c r="DM19" s="1" t="s">
        <v>8</v>
      </c>
      <c r="DN19" s="1" t="s">
        <v>8</v>
      </c>
      <c r="DO19" s="1" t="s">
        <v>8</v>
      </c>
      <c r="DP19" s="1" t="s">
        <v>7</v>
      </c>
      <c r="DQ19" s="1" t="s">
        <v>7</v>
      </c>
      <c r="DR19" s="1" t="s">
        <v>7</v>
      </c>
      <c r="DS19" s="1" t="s">
        <v>7</v>
      </c>
      <c r="DT19" s="1" t="s">
        <v>20</v>
      </c>
      <c r="DU19" s="1" t="s">
        <v>7</v>
      </c>
      <c r="EA19">
        <v>4</v>
      </c>
      <c r="EB19" s="1" t="s">
        <v>141</v>
      </c>
      <c r="EC19" s="1" t="s">
        <v>228</v>
      </c>
      <c r="ED19" s="1" t="s">
        <v>8</v>
      </c>
      <c r="EE19" s="1" t="s">
        <v>91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2</v>
      </c>
      <c r="EK19" s="1" t="s">
        <v>335</v>
      </c>
      <c r="EL19" s="1" t="s">
        <v>8</v>
      </c>
      <c r="EM19" s="1" t="s">
        <v>7</v>
      </c>
      <c r="EN19" s="1" t="s">
        <v>7</v>
      </c>
      <c r="HW19">
        <v>4</v>
      </c>
      <c r="HX19" s="1" t="s">
        <v>207</v>
      </c>
      <c r="HY19" s="1" t="s">
        <v>7</v>
      </c>
    </row>
    <row r="20" spans="31:233" ht="12.75">
      <c r="AE20">
        <v>4</v>
      </c>
      <c r="AF20" s="1" t="s">
        <v>33</v>
      </c>
      <c r="AG20" s="1" t="s">
        <v>34</v>
      </c>
      <c r="AH20" s="1" t="s">
        <v>2</v>
      </c>
      <c r="AI20" s="1" t="s">
        <v>7</v>
      </c>
      <c r="AJ20" s="1" t="s">
        <v>7</v>
      </c>
      <c r="AK20" s="1" t="s">
        <v>133</v>
      </c>
      <c r="AL20" s="1" t="s">
        <v>7</v>
      </c>
      <c r="AM20" s="1" t="s">
        <v>7</v>
      </c>
      <c r="AN20" s="1" t="s">
        <v>7</v>
      </c>
      <c r="AO20" s="1" t="s">
        <v>7</v>
      </c>
      <c r="AP20" s="1" t="s">
        <v>7</v>
      </c>
      <c r="AQ20" s="1" t="s">
        <v>7</v>
      </c>
      <c r="AR20" s="1" t="s">
        <v>7</v>
      </c>
      <c r="AS20" s="1" t="s">
        <v>14</v>
      </c>
      <c r="AT20" s="1" t="s">
        <v>15</v>
      </c>
      <c r="AU20" s="1" t="s">
        <v>7</v>
      </c>
      <c r="AV20" s="1" t="s">
        <v>7</v>
      </c>
      <c r="AW20" s="1" t="s">
        <v>7</v>
      </c>
      <c r="AX20" s="1" t="s">
        <v>16</v>
      </c>
      <c r="AY20" s="1" t="s">
        <v>17</v>
      </c>
      <c r="AZ20" s="1" t="s">
        <v>33</v>
      </c>
      <c r="BA20" s="1" t="s">
        <v>18</v>
      </c>
      <c r="BB20" s="1" t="s">
        <v>7</v>
      </c>
      <c r="BC20" s="1" t="s">
        <v>7</v>
      </c>
      <c r="BD20" s="1" t="s">
        <v>19</v>
      </c>
      <c r="BE20" s="1" t="s">
        <v>7</v>
      </c>
      <c r="BF20" s="1" t="s">
        <v>7</v>
      </c>
      <c r="BG20" s="1" t="s">
        <v>7</v>
      </c>
      <c r="BH20" s="1" t="s">
        <v>7</v>
      </c>
      <c r="BI20" s="1" t="s">
        <v>7</v>
      </c>
      <c r="BJ20" s="1" t="s">
        <v>16</v>
      </c>
      <c r="BK20" s="1" t="s">
        <v>20</v>
      </c>
      <c r="BL20" s="1" t="s">
        <v>7</v>
      </c>
      <c r="BM20" s="1" t="s">
        <v>8</v>
      </c>
      <c r="BN20" s="1" t="s">
        <v>7</v>
      </c>
      <c r="BO20" s="1" t="s">
        <v>7</v>
      </c>
      <c r="BP20" s="1" t="s">
        <v>7</v>
      </c>
      <c r="BQ20" s="1" t="s">
        <v>7</v>
      </c>
      <c r="BR20" s="1" t="s">
        <v>4</v>
      </c>
      <c r="BS20" s="1" t="s">
        <v>4</v>
      </c>
      <c r="BT20" s="1" t="s">
        <v>4</v>
      </c>
      <c r="BU20" s="1" t="s">
        <v>8</v>
      </c>
      <c r="BV20" s="1" t="s">
        <v>8</v>
      </c>
      <c r="BW20" s="1" t="s">
        <v>7</v>
      </c>
      <c r="BX20" s="1" t="s">
        <v>7</v>
      </c>
      <c r="BY20" s="1" t="s">
        <v>14</v>
      </c>
      <c r="BZ20" s="1" t="s">
        <v>7</v>
      </c>
      <c r="CA20" s="1" t="s">
        <v>8</v>
      </c>
      <c r="CB20" s="1" t="s">
        <v>36</v>
      </c>
      <c r="CC20" s="1" t="s">
        <v>7</v>
      </c>
      <c r="CD20" s="1" t="s">
        <v>37</v>
      </c>
      <c r="CE20" s="1" t="s">
        <v>7</v>
      </c>
      <c r="CF20" s="1" t="s">
        <v>7</v>
      </c>
      <c r="CG20" s="1" t="s">
        <v>7</v>
      </c>
      <c r="CH20" s="1" t="s">
        <v>7</v>
      </c>
      <c r="CI20" s="1" t="s">
        <v>20</v>
      </c>
      <c r="CJ20" s="1" t="s">
        <v>7</v>
      </c>
      <c r="CK20" s="1" t="s">
        <v>7</v>
      </c>
      <c r="CL20" s="1" t="s">
        <v>7</v>
      </c>
      <c r="CM20">
        <v>4</v>
      </c>
      <c r="CN20" s="1" t="s">
        <v>73</v>
      </c>
      <c r="CO20" s="1" t="s">
        <v>322</v>
      </c>
      <c r="CP20" s="1" t="s">
        <v>323</v>
      </c>
      <c r="CQ20" s="1" t="s">
        <v>133</v>
      </c>
      <c r="CR20" s="1" t="s">
        <v>77</v>
      </c>
      <c r="CS20" s="1" t="s">
        <v>102</v>
      </c>
      <c r="CT20" s="1" t="s">
        <v>7</v>
      </c>
      <c r="CU20" s="1" t="s">
        <v>103</v>
      </c>
      <c r="CV20" s="1" t="s">
        <v>2</v>
      </c>
      <c r="CW20" s="1" t="s">
        <v>7</v>
      </c>
      <c r="CX20" s="1" t="s">
        <v>7</v>
      </c>
      <c r="CY20" s="1" t="s">
        <v>7</v>
      </c>
      <c r="CZ20" s="1" t="s">
        <v>7</v>
      </c>
      <c r="DG20">
        <v>4</v>
      </c>
      <c r="DH20" s="1" t="s">
        <v>69</v>
      </c>
      <c r="DI20" s="1" t="s">
        <v>180</v>
      </c>
      <c r="DJ20" s="1" t="s">
        <v>181</v>
      </c>
      <c r="DK20" s="1" t="s">
        <v>20</v>
      </c>
      <c r="DL20" s="1" t="s">
        <v>2</v>
      </c>
      <c r="DM20" s="1" t="s">
        <v>4</v>
      </c>
      <c r="DN20" s="1" t="s">
        <v>8</v>
      </c>
      <c r="DO20" s="1" t="s">
        <v>8</v>
      </c>
      <c r="DP20" s="1" t="s">
        <v>7</v>
      </c>
      <c r="DQ20" s="1" t="s">
        <v>7</v>
      </c>
      <c r="DR20" s="1" t="s">
        <v>7</v>
      </c>
      <c r="DS20" s="1" t="s">
        <v>7</v>
      </c>
      <c r="DT20" s="1" t="s">
        <v>20</v>
      </c>
      <c r="DU20" s="1" t="s">
        <v>7</v>
      </c>
      <c r="EA20">
        <v>4</v>
      </c>
      <c r="EB20" s="1" t="s">
        <v>144</v>
      </c>
      <c r="EC20" s="1" t="s">
        <v>228</v>
      </c>
      <c r="ED20" s="1" t="s">
        <v>8</v>
      </c>
      <c r="EE20" s="1" t="s">
        <v>91</v>
      </c>
      <c r="EF20" s="1" t="s">
        <v>7</v>
      </c>
      <c r="EG20" s="1" t="s">
        <v>7</v>
      </c>
      <c r="EH20" s="1" t="s">
        <v>7</v>
      </c>
      <c r="EI20" s="1" t="s">
        <v>15</v>
      </c>
      <c r="EJ20" s="1" t="s">
        <v>2</v>
      </c>
      <c r="EK20" s="1" t="s">
        <v>336</v>
      </c>
      <c r="EL20" s="1" t="s">
        <v>8</v>
      </c>
      <c r="EM20" s="1" t="s">
        <v>7</v>
      </c>
      <c r="EN20" s="1" t="s">
        <v>7</v>
      </c>
      <c r="HW20">
        <v>4</v>
      </c>
      <c r="HX20" s="1" t="s">
        <v>208</v>
      </c>
      <c r="HY20" s="1" t="s">
        <v>2</v>
      </c>
    </row>
    <row r="21" spans="31:233" ht="12.75">
      <c r="AE21">
        <v>4</v>
      </c>
      <c r="AF21" s="1" t="s">
        <v>311</v>
      </c>
      <c r="AG21" s="1" t="s">
        <v>312</v>
      </c>
      <c r="AH21" s="1" t="s">
        <v>2</v>
      </c>
      <c r="AI21" s="1" t="s">
        <v>7</v>
      </c>
      <c r="AJ21" s="1" t="s">
        <v>7</v>
      </c>
      <c r="AK21" s="1" t="s">
        <v>136</v>
      </c>
      <c r="AL21" s="1" t="s">
        <v>7</v>
      </c>
      <c r="AM21" s="1" t="s">
        <v>7</v>
      </c>
      <c r="AN21" s="1" t="s">
        <v>7</v>
      </c>
      <c r="AO21" s="1" t="s">
        <v>7</v>
      </c>
      <c r="AP21" s="1" t="s">
        <v>7</v>
      </c>
      <c r="AQ21" s="1" t="s">
        <v>7</v>
      </c>
      <c r="AR21" s="1" t="s">
        <v>7</v>
      </c>
      <c r="AS21" s="1" t="s">
        <v>14</v>
      </c>
      <c r="AT21" s="1" t="s">
        <v>15</v>
      </c>
      <c r="AU21" s="1" t="s">
        <v>7</v>
      </c>
      <c r="AV21" s="1" t="s">
        <v>7</v>
      </c>
      <c r="AW21" s="1" t="s">
        <v>7</v>
      </c>
      <c r="AX21" s="1" t="s">
        <v>16</v>
      </c>
      <c r="AY21" s="1" t="s">
        <v>17</v>
      </c>
      <c r="AZ21" s="1" t="s">
        <v>311</v>
      </c>
      <c r="BA21" s="1" t="s">
        <v>18</v>
      </c>
      <c r="BB21" s="1" t="s">
        <v>7</v>
      </c>
      <c r="BC21" s="1" t="s">
        <v>7</v>
      </c>
      <c r="BD21" s="1" t="s">
        <v>19</v>
      </c>
      <c r="BE21" s="1" t="s">
        <v>7</v>
      </c>
      <c r="BF21" s="1" t="s">
        <v>7</v>
      </c>
      <c r="BG21" s="1" t="s">
        <v>7</v>
      </c>
      <c r="BH21" s="1" t="s">
        <v>7</v>
      </c>
      <c r="BI21" s="1" t="s">
        <v>7</v>
      </c>
      <c r="BJ21" s="1" t="s">
        <v>16</v>
      </c>
      <c r="BK21" s="1" t="s">
        <v>20</v>
      </c>
      <c r="BL21" s="1" t="s">
        <v>7</v>
      </c>
      <c r="BM21" s="1" t="s">
        <v>8</v>
      </c>
      <c r="BN21" s="1" t="s">
        <v>7</v>
      </c>
      <c r="BO21" s="1" t="s">
        <v>7</v>
      </c>
      <c r="BP21" s="1" t="s">
        <v>7</v>
      </c>
      <c r="BQ21" s="1" t="s">
        <v>7</v>
      </c>
      <c r="BR21" s="1" t="s">
        <v>4</v>
      </c>
      <c r="BS21" s="1" t="s">
        <v>4</v>
      </c>
      <c r="BT21" s="1" t="s">
        <v>4</v>
      </c>
      <c r="BU21" s="1" t="s">
        <v>8</v>
      </c>
      <c r="BV21" s="1" t="s">
        <v>8</v>
      </c>
      <c r="BW21" s="1" t="s">
        <v>7</v>
      </c>
      <c r="BX21" s="1" t="s">
        <v>7</v>
      </c>
      <c r="BY21" s="1" t="s">
        <v>14</v>
      </c>
      <c r="BZ21" s="1" t="s">
        <v>7</v>
      </c>
      <c r="CA21" s="1" t="s">
        <v>8</v>
      </c>
      <c r="CB21" s="1" t="s">
        <v>313</v>
      </c>
      <c r="CC21" s="1" t="s">
        <v>7</v>
      </c>
      <c r="CD21" s="1" t="s">
        <v>314</v>
      </c>
      <c r="CE21" s="1" t="s">
        <v>7</v>
      </c>
      <c r="CF21" s="1" t="s">
        <v>7</v>
      </c>
      <c r="CG21" s="1" t="s">
        <v>7</v>
      </c>
      <c r="CH21" s="1" t="s">
        <v>7</v>
      </c>
      <c r="CI21" s="1" t="s">
        <v>20</v>
      </c>
      <c r="CJ21" s="1" t="s">
        <v>7</v>
      </c>
      <c r="CK21" s="1" t="s">
        <v>7</v>
      </c>
      <c r="CL21" s="1" t="s">
        <v>7</v>
      </c>
      <c r="CM21">
        <v>4</v>
      </c>
      <c r="CN21" s="1" t="s">
        <v>73</v>
      </c>
      <c r="CO21" s="1" t="s">
        <v>324</v>
      </c>
      <c r="CP21" s="1" t="s">
        <v>325</v>
      </c>
      <c r="CQ21" s="1" t="s">
        <v>136</v>
      </c>
      <c r="CR21" s="1" t="s">
        <v>77</v>
      </c>
      <c r="CS21" s="1" t="s">
        <v>102</v>
      </c>
      <c r="CT21" s="1" t="s">
        <v>7</v>
      </c>
      <c r="CU21" s="1" t="s">
        <v>103</v>
      </c>
      <c r="CV21" s="1" t="s">
        <v>2</v>
      </c>
      <c r="CW21" s="1" t="s">
        <v>7</v>
      </c>
      <c r="CX21" s="1" t="s">
        <v>7</v>
      </c>
      <c r="CY21" s="1" t="s">
        <v>7</v>
      </c>
      <c r="CZ21" s="1" t="s">
        <v>7</v>
      </c>
      <c r="DG21">
        <v>4</v>
      </c>
      <c r="DH21" s="1" t="s">
        <v>69</v>
      </c>
      <c r="DI21" s="1" t="s">
        <v>152</v>
      </c>
      <c r="DJ21" s="1" t="s">
        <v>153</v>
      </c>
      <c r="DK21" s="1" t="s">
        <v>20</v>
      </c>
      <c r="DL21" s="1" t="s">
        <v>2</v>
      </c>
      <c r="DM21" s="1" t="s">
        <v>4</v>
      </c>
      <c r="DN21" s="1" t="s">
        <v>8</v>
      </c>
      <c r="DO21" s="1" t="s">
        <v>8</v>
      </c>
      <c r="DP21" s="1" t="s">
        <v>7</v>
      </c>
      <c r="DQ21" s="1" t="s">
        <v>7</v>
      </c>
      <c r="DR21" s="1" t="s">
        <v>7</v>
      </c>
      <c r="DS21" s="1" t="s">
        <v>7</v>
      </c>
      <c r="DT21" s="1" t="s">
        <v>20</v>
      </c>
      <c r="DU21" s="1" t="s">
        <v>7</v>
      </c>
      <c r="EA21">
        <v>4</v>
      </c>
      <c r="EB21" s="1" t="s">
        <v>146</v>
      </c>
      <c r="EC21" s="1" t="s">
        <v>228</v>
      </c>
      <c r="ED21" s="1" t="s">
        <v>8</v>
      </c>
      <c r="EE21" s="1" t="s">
        <v>91</v>
      </c>
      <c r="EF21" s="1" t="s">
        <v>7</v>
      </c>
      <c r="EG21" s="1" t="s">
        <v>7</v>
      </c>
      <c r="EH21" s="1" t="s">
        <v>7</v>
      </c>
      <c r="EI21" s="1" t="s">
        <v>15</v>
      </c>
      <c r="EJ21" s="1" t="s">
        <v>2</v>
      </c>
      <c r="EK21" s="1" t="s">
        <v>337</v>
      </c>
      <c r="EL21" s="1" t="s">
        <v>8</v>
      </c>
      <c r="EM21" s="1" t="s">
        <v>7</v>
      </c>
      <c r="EN21" s="1" t="s">
        <v>7</v>
      </c>
      <c r="HW21">
        <v>4</v>
      </c>
      <c r="HX21" s="1" t="s">
        <v>209</v>
      </c>
      <c r="HY21" s="1" t="s">
        <v>7</v>
      </c>
    </row>
    <row r="22" spans="31:233" ht="12.75">
      <c r="AE22">
        <v>4</v>
      </c>
      <c r="AF22" s="1" t="s">
        <v>73</v>
      </c>
      <c r="AG22" s="1" t="s">
        <v>255</v>
      </c>
      <c r="AH22" s="1" t="s">
        <v>7</v>
      </c>
      <c r="AI22" s="1" t="s">
        <v>2</v>
      </c>
      <c r="AJ22" s="1" t="s">
        <v>2</v>
      </c>
      <c r="AK22" s="1" t="s">
        <v>13</v>
      </c>
      <c r="AL22" s="1" t="s">
        <v>7</v>
      </c>
      <c r="AM22" s="1" t="s">
        <v>250</v>
      </c>
      <c r="AN22" s="1" t="s">
        <v>7</v>
      </c>
      <c r="AO22" s="1" t="s">
        <v>7</v>
      </c>
      <c r="AP22" s="1" t="s">
        <v>7</v>
      </c>
      <c r="AQ22" s="1" t="s">
        <v>7</v>
      </c>
      <c r="AR22" s="1" t="s">
        <v>74</v>
      </c>
      <c r="AS22" s="1" t="s">
        <v>7</v>
      </c>
      <c r="AT22" s="1" t="s">
        <v>15</v>
      </c>
      <c r="AU22" s="1" t="s">
        <v>7</v>
      </c>
      <c r="AV22" s="1" t="s">
        <v>7</v>
      </c>
      <c r="AW22" s="1" t="s">
        <v>7</v>
      </c>
      <c r="AX22" s="1" t="s">
        <v>7</v>
      </c>
      <c r="AY22" s="1" t="s">
        <v>17</v>
      </c>
      <c r="AZ22" s="1" t="s">
        <v>73</v>
      </c>
      <c r="BA22" s="1" t="s">
        <v>18</v>
      </c>
      <c r="BB22" s="1" t="s">
        <v>7</v>
      </c>
      <c r="BC22" s="1" t="s">
        <v>7</v>
      </c>
      <c r="BD22" s="1" t="s">
        <v>7</v>
      </c>
      <c r="BE22" s="1" t="s">
        <v>7</v>
      </c>
      <c r="BF22" s="1" t="s">
        <v>7</v>
      </c>
      <c r="BG22" s="1" t="s">
        <v>7</v>
      </c>
      <c r="BH22" s="1" t="s">
        <v>7</v>
      </c>
      <c r="BI22" s="1" t="s">
        <v>7</v>
      </c>
      <c r="BJ22" s="1" t="s">
        <v>16</v>
      </c>
      <c r="BK22" s="1" t="s">
        <v>20</v>
      </c>
      <c r="BL22" s="1" t="s">
        <v>2</v>
      </c>
      <c r="BM22" s="1" t="s">
        <v>8</v>
      </c>
      <c r="BN22" s="1" t="s">
        <v>7</v>
      </c>
      <c r="BO22" s="1" t="s">
        <v>2</v>
      </c>
      <c r="BP22" s="1" t="s">
        <v>7</v>
      </c>
      <c r="BQ22" s="1" t="s">
        <v>7</v>
      </c>
      <c r="BR22" s="1" t="s">
        <v>8</v>
      </c>
      <c r="BS22" s="1" t="s">
        <v>8</v>
      </c>
      <c r="BT22" s="1" t="s">
        <v>8</v>
      </c>
      <c r="BU22" s="1" t="s">
        <v>8</v>
      </c>
      <c r="BV22" s="1" t="s">
        <v>8</v>
      </c>
      <c r="BW22" s="1" t="s">
        <v>7</v>
      </c>
      <c r="BX22" s="1" t="s">
        <v>7</v>
      </c>
      <c r="BY22" s="1" t="s">
        <v>7</v>
      </c>
      <c r="BZ22" s="1" t="s">
        <v>7</v>
      </c>
      <c r="CA22" s="1" t="s">
        <v>7</v>
      </c>
      <c r="CB22" s="1" t="s">
        <v>73</v>
      </c>
      <c r="CC22" s="1" t="s">
        <v>7</v>
      </c>
      <c r="CD22" s="1" t="s">
        <v>315</v>
      </c>
      <c r="CE22" s="1" t="s">
        <v>7</v>
      </c>
      <c r="CF22" s="1" t="s">
        <v>7</v>
      </c>
      <c r="CG22" s="1" t="s">
        <v>7</v>
      </c>
      <c r="CH22" s="1" t="s">
        <v>7</v>
      </c>
      <c r="CI22" s="1" t="s">
        <v>20</v>
      </c>
      <c r="CJ22" s="1" t="s">
        <v>7</v>
      </c>
      <c r="CK22" s="1" t="s">
        <v>7</v>
      </c>
      <c r="CL22" s="1" t="s">
        <v>7</v>
      </c>
      <c r="CM22">
        <v>4</v>
      </c>
      <c r="CN22" s="1" t="s">
        <v>73</v>
      </c>
      <c r="CO22" s="1" t="s">
        <v>326</v>
      </c>
      <c r="CP22" s="1" t="s">
        <v>327</v>
      </c>
      <c r="CQ22" s="1" t="s">
        <v>139</v>
      </c>
      <c r="CR22" s="1" t="s">
        <v>77</v>
      </c>
      <c r="CS22" s="1" t="s">
        <v>102</v>
      </c>
      <c r="CT22" s="1" t="s">
        <v>7</v>
      </c>
      <c r="CU22" s="1" t="s">
        <v>103</v>
      </c>
      <c r="CV22" s="1" t="s">
        <v>2</v>
      </c>
      <c r="CW22" s="1" t="s">
        <v>7</v>
      </c>
      <c r="CX22" s="1" t="s">
        <v>7</v>
      </c>
      <c r="CY22" s="1" t="s">
        <v>7</v>
      </c>
      <c r="CZ22" s="1" t="s">
        <v>7</v>
      </c>
      <c r="DG22">
        <v>4</v>
      </c>
      <c r="DH22" s="1" t="s">
        <v>69</v>
      </c>
      <c r="DI22" s="1" t="s">
        <v>182</v>
      </c>
      <c r="DJ22" s="1" t="s">
        <v>183</v>
      </c>
      <c r="DK22" s="1" t="s">
        <v>20</v>
      </c>
      <c r="DL22" s="1" t="s">
        <v>2</v>
      </c>
      <c r="DM22" s="1" t="s">
        <v>4</v>
      </c>
      <c r="DN22" s="1" t="s">
        <v>8</v>
      </c>
      <c r="DO22" s="1" t="s">
        <v>8</v>
      </c>
      <c r="DP22" s="1" t="s">
        <v>7</v>
      </c>
      <c r="DQ22" s="1" t="s">
        <v>7</v>
      </c>
      <c r="DR22" s="1" t="s">
        <v>7</v>
      </c>
      <c r="DS22" s="1" t="s">
        <v>7</v>
      </c>
      <c r="DT22" s="1" t="s">
        <v>20</v>
      </c>
      <c r="DU22" s="1" t="s">
        <v>7</v>
      </c>
      <c r="EA22">
        <v>4</v>
      </c>
      <c r="EB22" s="1" t="s">
        <v>257</v>
      </c>
      <c r="EC22" s="1" t="s">
        <v>228</v>
      </c>
      <c r="ED22" s="1" t="s">
        <v>8</v>
      </c>
      <c r="EE22" s="1" t="s">
        <v>8</v>
      </c>
      <c r="EF22" s="1" t="s">
        <v>7</v>
      </c>
      <c r="EG22" s="1" t="s">
        <v>7</v>
      </c>
      <c r="EH22" s="1" t="s">
        <v>7</v>
      </c>
      <c r="EI22" s="1" t="s">
        <v>15</v>
      </c>
      <c r="EJ22" s="1" t="s">
        <v>2</v>
      </c>
      <c r="EK22" s="1" t="s">
        <v>96</v>
      </c>
      <c r="EL22" s="1" t="s">
        <v>8</v>
      </c>
      <c r="EM22" s="1" t="s">
        <v>7</v>
      </c>
      <c r="EN22" s="1" t="s">
        <v>7</v>
      </c>
      <c r="HW22">
        <v>4</v>
      </c>
      <c r="HX22" s="1" t="s">
        <v>210</v>
      </c>
      <c r="HY22" s="1" t="s">
        <v>7</v>
      </c>
    </row>
    <row r="23" spans="31:233" ht="76.5">
      <c r="AE23">
        <v>4</v>
      </c>
      <c r="AF23" s="1" t="s">
        <v>75</v>
      </c>
      <c r="AG23" s="1" t="s">
        <v>76</v>
      </c>
      <c r="AH23" s="1" t="s">
        <v>2</v>
      </c>
      <c r="AI23" s="1" t="s">
        <v>7</v>
      </c>
      <c r="AJ23" s="1" t="s">
        <v>77</v>
      </c>
      <c r="AK23" s="1" t="s">
        <v>13</v>
      </c>
      <c r="AL23" s="1" t="s">
        <v>7</v>
      </c>
      <c r="AM23" s="1" t="s">
        <v>316</v>
      </c>
      <c r="AN23" s="1" t="s">
        <v>7</v>
      </c>
      <c r="AO23" s="1" t="s">
        <v>7</v>
      </c>
      <c r="AP23" s="1" t="s">
        <v>7</v>
      </c>
      <c r="AQ23" s="1" t="s">
        <v>7</v>
      </c>
      <c r="AR23" s="1" t="s">
        <v>74</v>
      </c>
      <c r="AS23" s="1" t="s">
        <v>8</v>
      </c>
      <c r="AT23" s="1" t="s">
        <v>15</v>
      </c>
      <c r="AU23" s="1" t="s">
        <v>7</v>
      </c>
      <c r="AV23" s="1" t="s">
        <v>7</v>
      </c>
      <c r="AW23" s="1" t="s">
        <v>7</v>
      </c>
      <c r="AX23" s="1" t="s">
        <v>16</v>
      </c>
      <c r="AY23" s="1" t="s">
        <v>17</v>
      </c>
      <c r="AZ23" s="1" t="s">
        <v>75</v>
      </c>
      <c r="BA23" s="1" t="s">
        <v>18</v>
      </c>
      <c r="BB23" s="1" t="s">
        <v>7</v>
      </c>
      <c r="BC23" s="1" t="s">
        <v>7</v>
      </c>
      <c r="BD23" s="1" t="s">
        <v>19</v>
      </c>
      <c r="BE23" s="1" t="s">
        <v>7</v>
      </c>
      <c r="BF23" s="1" t="s">
        <v>7</v>
      </c>
      <c r="BG23" s="1" t="s">
        <v>7</v>
      </c>
      <c r="BH23" s="1" t="s">
        <v>7</v>
      </c>
      <c r="BI23" s="1" t="s">
        <v>7</v>
      </c>
      <c r="BJ23" s="1" t="s">
        <v>16</v>
      </c>
      <c r="BK23" s="1" t="s">
        <v>20</v>
      </c>
      <c r="BL23" s="1" t="s">
        <v>7</v>
      </c>
      <c r="BM23" s="1" t="s">
        <v>8</v>
      </c>
      <c r="BN23" s="1" t="s">
        <v>7</v>
      </c>
      <c r="BO23" s="1" t="s">
        <v>2</v>
      </c>
      <c r="BP23" s="1" t="s">
        <v>7</v>
      </c>
      <c r="BQ23" s="1" t="s">
        <v>7</v>
      </c>
      <c r="BR23" s="1" t="s">
        <v>4</v>
      </c>
      <c r="BS23" s="1" t="s">
        <v>4</v>
      </c>
      <c r="BT23" s="1" t="s">
        <v>4</v>
      </c>
      <c r="BU23" s="1" t="s">
        <v>4</v>
      </c>
      <c r="BV23" s="1" t="s">
        <v>8</v>
      </c>
      <c r="BW23" s="1" t="s">
        <v>7</v>
      </c>
      <c r="BX23" s="1" t="s">
        <v>7</v>
      </c>
      <c r="BY23" s="1" t="s">
        <v>14</v>
      </c>
      <c r="BZ23" s="1" t="s">
        <v>7</v>
      </c>
      <c r="CA23" s="1" t="s">
        <v>8</v>
      </c>
      <c r="CB23" s="1" t="s">
        <v>78</v>
      </c>
      <c r="CC23" s="1" t="s">
        <v>7</v>
      </c>
      <c r="CD23" s="1" t="s">
        <v>79</v>
      </c>
      <c r="CE23" s="1" t="s">
        <v>7</v>
      </c>
      <c r="CF23" s="1" t="s">
        <v>7</v>
      </c>
      <c r="CG23" s="1" t="s">
        <v>7</v>
      </c>
      <c r="CH23" s="1" t="s">
        <v>7</v>
      </c>
      <c r="CI23" s="1" t="s">
        <v>20</v>
      </c>
      <c r="CJ23" s="1" t="s">
        <v>7</v>
      </c>
      <c r="CK23" s="1" t="s">
        <v>7</v>
      </c>
      <c r="CL23" s="1" t="s">
        <v>7</v>
      </c>
      <c r="CM23">
        <v>4</v>
      </c>
      <c r="CN23" s="1" t="s">
        <v>73</v>
      </c>
      <c r="CO23" s="1" t="s">
        <v>328</v>
      </c>
      <c r="CP23" s="2" t="s">
        <v>329</v>
      </c>
      <c r="CQ23" s="1" t="s">
        <v>140</v>
      </c>
      <c r="CR23" s="1" t="s">
        <v>77</v>
      </c>
      <c r="CS23" s="1" t="s">
        <v>102</v>
      </c>
      <c r="CT23" s="1" t="s">
        <v>7</v>
      </c>
      <c r="CU23" s="1" t="s">
        <v>103</v>
      </c>
      <c r="CV23" s="1" t="s">
        <v>7</v>
      </c>
      <c r="CW23" s="1" t="s">
        <v>7</v>
      </c>
      <c r="CX23" s="1" t="s">
        <v>7</v>
      </c>
      <c r="CY23" s="1" t="s">
        <v>7</v>
      </c>
      <c r="CZ23" s="1" t="s">
        <v>7</v>
      </c>
      <c r="DG23">
        <v>4</v>
      </c>
      <c r="DH23" s="1" t="s">
        <v>69</v>
      </c>
      <c r="DI23" s="1" t="s">
        <v>184</v>
      </c>
      <c r="DJ23" s="1" t="s">
        <v>185</v>
      </c>
      <c r="DK23" s="1" t="s">
        <v>20</v>
      </c>
      <c r="DL23" s="1" t="s">
        <v>2</v>
      </c>
      <c r="DM23" s="1" t="s">
        <v>14</v>
      </c>
      <c r="DN23" s="1" t="s">
        <v>8</v>
      </c>
      <c r="DO23" s="1" t="s">
        <v>8</v>
      </c>
      <c r="DP23" s="1" t="s">
        <v>7</v>
      </c>
      <c r="DQ23" s="1" t="s">
        <v>7</v>
      </c>
      <c r="DR23" s="1" t="s">
        <v>7</v>
      </c>
      <c r="DS23" s="1" t="s">
        <v>7</v>
      </c>
      <c r="DT23" s="1" t="s">
        <v>20</v>
      </c>
      <c r="DU23" s="1" t="s">
        <v>7</v>
      </c>
      <c r="EA23">
        <v>4</v>
      </c>
      <c r="EB23" s="1" t="s">
        <v>259</v>
      </c>
      <c r="EC23" s="1" t="s">
        <v>228</v>
      </c>
      <c r="ED23" s="1" t="s">
        <v>8</v>
      </c>
      <c r="EE23" s="1" t="s">
        <v>8</v>
      </c>
      <c r="EF23" s="1" t="s">
        <v>7</v>
      </c>
      <c r="EG23" s="1" t="s">
        <v>7</v>
      </c>
      <c r="EH23" s="1" t="s">
        <v>7</v>
      </c>
      <c r="EI23" s="1" t="s">
        <v>15</v>
      </c>
      <c r="EJ23" s="1" t="s">
        <v>2</v>
      </c>
      <c r="EK23" s="1" t="s">
        <v>232</v>
      </c>
      <c r="EL23" s="1" t="s">
        <v>8</v>
      </c>
      <c r="EM23" s="1" t="s">
        <v>7</v>
      </c>
      <c r="EN23" s="1" t="s">
        <v>7</v>
      </c>
      <c r="HW23">
        <v>4</v>
      </c>
      <c r="HX23" s="1" t="s">
        <v>211</v>
      </c>
      <c r="HY23" s="1" t="s">
        <v>7</v>
      </c>
    </row>
    <row r="24" spans="31:233" ht="12.75">
      <c r="AE24">
        <v>4</v>
      </c>
      <c r="AF24" s="1" t="s">
        <v>317</v>
      </c>
      <c r="AG24" s="1" t="s">
        <v>318</v>
      </c>
      <c r="AH24" s="1" t="s">
        <v>2</v>
      </c>
      <c r="AI24" s="1" t="s">
        <v>7</v>
      </c>
      <c r="AJ24" s="1" t="s">
        <v>77</v>
      </c>
      <c r="AK24" s="1" t="s">
        <v>25</v>
      </c>
      <c r="AL24" s="1" t="s">
        <v>7</v>
      </c>
      <c r="AM24" s="1" t="s">
        <v>7</v>
      </c>
      <c r="AN24" s="1" t="s">
        <v>7</v>
      </c>
      <c r="AO24" s="1" t="s">
        <v>7</v>
      </c>
      <c r="AP24" s="1" t="s">
        <v>7</v>
      </c>
      <c r="AQ24" s="1" t="s">
        <v>7</v>
      </c>
      <c r="AR24" s="1" t="s">
        <v>74</v>
      </c>
      <c r="AS24" s="1" t="s">
        <v>14</v>
      </c>
      <c r="AT24" s="1" t="s">
        <v>15</v>
      </c>
      <c r="AU24" s="1" t="s">
        <v>7</v>
      </c>
      <c r="AV24" s="1" t="s">
        <v>7</v>
      </c>
      <c r="AW24" s="1" t="s">
        <v>7</v>
      </c>
      <c r="AX24" s="1" t="s">
        <v>16</v>
      </c>
      <c r="AY24" s="1" t="s">
        <v>17</v>
      </c>
      <c r="AZ24" s="1" t="s">
        <v>317</v>
      </c>
      <c r="BA24" s="1" t="s">
        <v>18</v>
      </c>
      <c r="BB24" s="1" t="s">
        <v>7</v>
      </c>
      <c r="BC24" s="1" t="s">
        <v>7</v>
      </c>
      <c r="BD24" s="1" t="s">
        <v>19</v>
      </c>
      <c r="BE24" s="1" t="s">
        <v>7</v>
      </c>
      <c r="BF24" s="1" t="s">
        <v>7</v>
      </c>
      <c r="BG24" s="1" t="s">
        <v>7</v>
      </c>
      <c r="BH24" s="1" t="s">
        <v>7</v>
      </c>
      <c r="BI24" s="1" t="s">
        <v>7</v>
      </c>
      <c r="BJ24" s="1" t="s">
        <v>16</v>
      </c>
      <c r="BK24" s="1" t="s">
        <v>20</v>
      </c>
      <c r="BL24" s="1" t="s">
        <v>7</v>
      </c>
      <c r="BM24" s="1" t="s">
        <v>8</v>
      </c>
      <c r="BN24" s="1" t="s">
        <v>7</v>
      </c>
      <c r="BO24" s="1" t="s">
        <v>7</v>
      </c>
      <c r="BP24" s="1" t="s">
        <v>7</v>
      </c>
      <c r="BQ24" s="1" t="s">
        <v>7</v>
      </c>
      <c r="BR24" s="1" t="s">
        <v>4</v>
      </c>
      <c r="BS24" s="1" t="s">
        <v>4</v>
      </c>
      <c r="BT24" s="1" t="s">
        <v>4</v>
      </c>
      <c r="BU24" s="1" t="s">
        <v>14</v>
      </c>
      <c r="BV24" s="1" t="s">
        <v>8</v>
      </c>
      <c r="BW24" s="1" t="s">
        <v>7</v>
      </c>
      <c r="BX24" s="1" t="s">
        <v>7</v>
      </c>
      <c r="BY24" s="1" t="s">
        <v>14</v>
      </c>
      <c r="BZ24" s="1" t="s">
        <v>7</v>
      </c>
      <c r="CA24" s="1" t="s">
        <v>8</v>
      </c>
      <c r="CB24" s="1" t="s">
        <v>319</v>
      </c>
      <c r="CC24" s="1" t="s">
        <v>7</v>
      </c>
      <c r="CD24" s="1" t="s">
        <v>303</v>
      </c>
      <c r="CE24" s="1" t="s">
        <v>7</v>
      </c>
      <c r="CF24" s="1" t="s">
        <v>7</v>
      </c>
      <c r="CG24" s="1" t="s">
        <v>7</v>
      </c>
      <c r="CH24" s="1" t="s">
        <v>7</v>
      </c>
      <c r="CI24" s="1" t="s">
        <v>20</v>
      </c>
      <c r="CJ24" s="1" t="s">
        <v>7</v>
      </c>
      <c r="CK24" s="1" t="s">
        <v>7</v>
      </c>
      <c r="CL24" s="1" t="s">
        <v>7</v>
      </c>
      <c r="CM24">
        <v>4</v>
      </c>
      <c r="CN24" s="1" t="s">
        <v>73</v>
      </c>
      <c r="CO24" s="1" t="s">
        <v>278</v>
      </c>
      <c r="CP24" s="1" t="s">
        <v>279</v>
      </c>
      <c r="CQ24" s="1" t="s">
        <v>143</v>
      </c>
      <c r="CR24" s="1" t="s">
        <v>7</v>
      </c>
      <c r="CS24" s="1" t="s">
        <v>102</v>
      </c>
      <c r="CT24" s="1" t="s">
        <v>7</v>
      </c>
      <c r="CU24" s="1" t="s">
        <v>103</v>
      </c>
      <c r="CV24" s="1" t="s">
        <v>7</v>
      </c>
      <c r="CW24" s="1" t="s">
        <v>7</v>
      </c>
      <c r="CX24" s="1" t="s">
        <v>7</v>
      </c>
      <c r="CY24" s="1" t="s">
        <v>7</v>
      </c>
      <c r="CZ24" s="1" t="s">
        <v>7</v>
      </c>
      <c r="DG24">
        <v>4</v>
      </c>
      <c r="DH24" s="1" t="s">
        <v>69</v>
      </c>
      <c r="DI24" s="1" t="s">
        <v>186</v>
      </c>
      <c r="DJ24" s="1" t="s">
        <v>187</v>
      </c>
      <c r="DK24" s="1" t="s">
        <v>20</v>
      </c>
      <c r="DL24" s="1" t="s">
        <v>2</v>
      </c>
      <c r="DM24" s="1" t="s">
        <v>14</v>
      </c>
      <c r="DN24" s="1" t="s">
        <v>8</v>
      </c>
      <c r="DO24" s="1" t="s">
        <v>8</v>
      </c>
      <c r="DP24" s="1" t="s">
        <v>7</v>
      </c>
      <c r="DQ24" s="1" t="s">
        <v>7</v>
      </c>
      <c r="DR24" s="1" t="s">
        <v>7</v>
      </c>
      <c r="DS24" s="1" t="s">
        <v>7</v>
      </c>
      <c r="DT24" s="1" t="s">
        <v>20</v>
      </c>
      <c r="DU24" s="1" t="s">
        <v>7</v>
      </c>
      <c r="EA24">
        <v>4</v>
      </c>
      <c r="EB24" s="1" t="s">
        <v>261</v>
      </c>
      <c r="EC24" s="1" t="s">
        <v>228</v>
      </c>
      <c r="ED24" s="1" t="s">
        <v>8</v>
      </c>
      <c r="EE24" s="1" t="s">
        <v>8</v>
      </c>
      <c r="EF24" s="1" t="s">
        <v>7</v>
      </c>
      <c r="EG24" s="1" t="s">
        <v>7</v>
      </c>
      <c r="EH24" s="1" t="s">
        <v>7</v>
      </c>
      <c r="EI24" s="1" t="s">
        <v>15</v>
      </c>
      <c r="EJ24" s="1" t="s">
        <v>2</v>
      </c>
      <c r="EK24" s="1" t="s">
        <v>237</v>
      </c>
      <c r="EL24" s="1" t="s">
        <v>8</v>
      </c>
      <c r="EM24" s="1" t="s">
        <v>7</v>
      </c>
      <c r="EN24" s="1" t="s">
        <v>7</v>
      </c>
      <c r="HW24">
        <v>4</v>
      </c>
      <c r="HX24" s="1" t="s">
        <v>212</v>
      </c>
      <c r="HY24" s="1" t="s">
        <v>7</v>
      </c>
    </row>
    <row r="25" spans="91:233" ht="12.75">
      <c r="CM25">
        <v>4</v>
      </c>
      <c r="CN25" s="1" t="s">
        <v>73</v>
      </c>
      <c r="CO25" s="1" t="s">
        <v>121</v>
      </c>
      <c r="CP25" s="1" t="s">
        <v>122</v>
      </c>
      <c r="CQ25" s="1" t="s">
        <v>145</v>
      </c>
      <c r="CR25" s="1" t="s">
        <v>77</v>
      </c>
      <c r="CS25" s="1" t="s">
        <v>102</v>
      </c>
      <c r="CT25" s="1" t="s">
        <v>7</v>
      </c>
      <c r="CU25" s="1" t="s">
        <v>103</v>
      </c>
      <c r="CV25" s="1" t="s">
        <v>2</v>
      </c>
      <c r="CW25" s="1" t="s">
        <v>7</v>
      </c>
      <c r="CX25" s="1" t="s">
        <v>7</v>
      </c>
      <c r="CY25" s="1" t="s">
        <v>7</v>
      </c>
      <c r="CZ25" s="1" t="s">
        <v>7</v>
      </c>
      <c r="DG25">
        <v>4</v>
      </c>
      <c r="DH25" s="1" t="s">
        <v>69</v>
      </c>
      <c r="DI25" s="1" t="s">
        <v>188</v>
      </c>
      <c r="DJ25" s="1" t="s">
        <v>189</v>
      </c>
      <c r="DK25" s="1" t="s">
        <v>20</v>
      </c>
      <c r="DL25" s="1" t="s">
        <v>2</v>
      </c>
      <c r="DM25" s="1" t="s">
        <v>14</v>
      </c>
      <c r="DN25" s="1" t="s">
        <v>8</v>
      </c>
      <c r="DO25" s="1" t="s">
        <v>8</v>
      </c>
      <c r="DP25" s="1" t="s">
        <v>7</v>
      </c>
      <c r="DQ25" s="1" t="s">
        <v>7</v>
      </c>
      <c r="DR25" s="1" t="s">
        <v>7</v>
      </c>
      <c r="DS25" s="1" t="s">
        <v>7</v>
      </c>
      <c r="DT25" s="1" t="s">
        <v>20</v>
      </c>
      <c r="DU25" s="1" t="s">
        <v>7</v>
      </c>
      <c r="EA25">
        <v>4</v>
      </c>
      <c r="EB25" s="1" t="s">
        <v>263</v>
      </c>
      <c r="EC25" s="1" t="s">
        <v>228</v>
      </c>
      <c r="ED25" s="1" t="s">
        <v>7</v>
      </c>
      <c r="EE25" s="1" t="s">
        <v>7</v>
      </c>
      <c r="EF25" s="1" t="s">
        <v>7</v>
      </c>
      <c r="EG25" s="1" t="s">
        <v>7</v>
      </c>
      <c r="EH25" s="1" t="s">
        <v>7</v>
      </c>
      <c r="EI25" s="1" t="s">
        <v>15</v>
      </c>
      <c r="EJ25" s="1" t="s">
        <v>2</v>
      </c>
      <c r="EK25" s="1" t="s">
        <v>246</v>
      </c>
      <c r="EL25" s="1" t="s">
        <v>8</v>
      </c>
      <c r="EM25" s="1" t="s">
        <v>7</v>
      </c>
      <c r="EN25" s="1" t="s">
        <v>7</v>
      </c>
      <c r="HW25">
        <v>4</v>
      </c>
      <c r="HX25" s="1" t="s">
        <v>213</v>
      </c>
      <c r="HY25" s="1" t="s">
        <v>7</v>
      </c>
    </row>
    <row r="26" spans="91:233" ht="12.75">
      <c r="CM26">
        <v>4</v>
      </c>
      <c r="CN26" s="1" t="s">
        <v>73</v>
      </c>
      <c r="CO26" s="1" t="s">
        <v>263</v>
      </c>
      <c r="CP26" s="1" t="s">
        <v>264</v>
      </c>
      <c r="CQ26" s="1" t="s">
        <v>148</v>
      </c>
      <c r="CR26" s="1" t="s">
        <v>77</v>
      </c>
      <c r="CS26" s="1" t="s">
        <v>102</v>
      </c>
      <c r="CT26" s="1" t="s">
        <v>7</v>
      </c>
      <c r="CU26" s="1" t="s">
        <v>103</v>
      </c>
      <c r="CV26" s="1" t="s">
        <v>2</v>
      </c>
      <c r="CW26" s="1" t="s">
        <v>7</v>
      </c>
      <c r="CX26" s="1" t="s">
        <v>7</v>
      </c>
      <c r="CY26" s="1" t="s">
        <v>7</v>
      </c>
      <c r="CZ26" s="1" t="s">
        <v>7</v>
      </c>
      <c r="DG26">
        <v>4</v>
      </c>
      <c r="DH26" s="1" t="s">
        <v>69</v>
      </c>
      <c r="DI26" s="1" t="s">
        <v>166</v>
      </c>
      <c r="DJ26" s="1" t="s">
        <v>167</v>
      </c>
      <c r="DK26" s="1" t="s">
        <v>20</v>
      </c>
      <c r="DL26" s="1" t="s">
        <v>2</v>
      </c>
      <c r="DM26" s="1" t="s">
        <v>4</v>
      </c>
      <c r="DN26" s="1" t="s">
        <v>8</v>
      </c>
      <c r="DO26" s="1" t="s">
        <v>8</v>
      </c>
      <c r="DP26" s="1" t="s">
        <v>7</v>
      </c>
      <c r="DQ26" s="1" t="s">
        <v>7</v>
      </c>
      <c r="DR26" s="1" t="s">
        <v>7</v>
      </c>
      <c r="DS26" s="1" t="s">
        <v>7</v>
      </c>
      <c r="DT26" s="1" t="s">
        <v>20</v>
      </c>
      <c r="DU26" s="1" t="s">
        <v>7</v>
      </c>
      <c r="EA26">
        <v>4</v>
      </c>
      <c r="EB26" s="1" t="s">
        <v>265</v>
      </c>
      <c r="EC26" s="1" t="s">
        <v>228</v>
      </c>
      <c r="ED26" s="1" t="s">
        <v>7</v>
      </c>
      <c r="EE26" s="1" t="s">
        <v>7</v>
      </c>
      <c r="EF26" s="1" t="s">
        <v>7</v>
      </c>
      <c r="EG26" s="1" t="s">
        <v>7</v>
      </c>
      <c r="EH26" s="1" t="s">
        <v>7</v>
      </c>
      <c r="EI26" s="1" t="s">
        <v>15</v>
      </c>
      <c r="EJ26" s="1" t="s">
        <v>2</v>
      </c>
      <c r="EK26" s="1" t="s">
        <v>296</v>
      </c>
      <c r="EL26" s="1" t="s">
        <v>8</v>
      </c>
      <c r="EM26" s="1" t="s">
        <v>7</v>
      </c>
      <c r="EN26" s="1" t="s">
        <v>7</v>
      </c>
      <c r="HW26">
        <v>4</v>
      </c>
      <c r="HX26" s="1" t="s">
        <v>214</v>
      </c>
      <c r="HY26" s="1" t="s">
        <v>7</v>
      </c>
    </row>
    <row r="27" spans="91:233" ht="12.75">
      <c r="CM27">
        <v>4</v>
      </c>
      <c r="CN27" s="1" t="s">
        <v>73</v>
      </c>
      <c r="CO27" s="1" t="s">
        <v>124</v>
      </c>
      <c r="CP27" s="1" t="s">
        <v>125</v>
      </c>
      <c r="CQ27" s="1" t="s">
        <v>149</v>
      </c>
      <c r="CR27" s="1" t="s">
        <v>77</v>
      </c>
      <c r="CS27" s="1" t="s">
        <v>102</v>
      </c>
      <c r="CT27" s="1" t="s">
        <v>7</v>
      </c>
      <c r="CU27" s="1" t="s">
        <v>103</v>
      </c>
      <c r="CV27" s="1" t="s">
        <v>2</v>
      </c>
      <c r="CW27" s="1" t="s">
        <v>7</v>
      </c>
      <c r="CX27" s="1" t="s">
        <v>7</v>
      </c>
      <c r="CY27" s="1" t="s">
        <v>7</v>
      </c>
      <c r="CZ27" s="1" t="s">
        <v>7</v>
      </c>
      <c r="EA27">
        <v>4</v>
      </c>
      <c r="EB27" s="1" t="s">
        <v>267</v>
      </c>
      <c r="EC27" s="1" t="s">
        <v>228</v>
      </c>
      <c r="ED27" s="1" t="s">
        <v>8</v>
      </c>
      <c r="EE27" s="1" t="s">
        <v>91</v>
      </c>
      <c r="EF27" s="1" t="s">
        <v>7</v>
      </c>
      <c r="EG27" s="1" t="s">
        <v>7</v>
      </c>
      <c r="EH27" s="1" t="s">
        <v>7</v>
      </c>
      <c r="EI27" s="1" t="s">
        <v>15</v>
      </c>
      <c r="EJ27" s="1" t="s">
        <v>2</v>
      </c>
      <c r="EK27" s="1" t="s">
        <v>338</v>
      </c>
      <c r="EL27" s="1" t="s">
        <v>8</v>
      </c>
      <c r="EM27" s="1" t="s">
        <v>7</v>
      </c>
      <c r="EN27" s="1" t="s">
        <v>7</v>
      </c>
      <c r="HW27">
        <v>4</v>
      </c>
      <c r="HX27" s="1" t="s">
        <v>215</v>
      </c>
      <c r="HY27" s="1" t="s">
        <v>15</v>
      </c>
    </row>
    <row r="28" spans="91:233" ht="76.5">
      <c r="CM28">
        <v>4</v>
      </c>
      <c r="CN28" s="1" t="s">
        <v>73</v>
      </c>
      <c r="CO28" s="1" t="s">
        <v>127</v>
      </c>
      <c r="CP28" s="2" t="s">
        <v>128</v>
      </c>
      <c r="CQ28" s="1" t="s">
        <v>271</v>
      </c>
      <c r="CR28" s="1" t="s">
        <v>7</v>
      </c>
      <c r="CS28" s="1" t="s">
        <v>102</v>
      </c>
      <c r="CT28" s="1" t="s">
        <v>7</v>
      </c>
      <c r="CU28" s="1" t="s">
        <v>103</v>
      </c>
      <c r="CV28" s="1" t="s">
        <v>7</v>
      </c>
      <c r="CW28" s="1" t="s">
        <v>7</v>
      </c>
      <c r="CX28" s="1" t="s">
        <v>7</v>
      </c>
      <c r="CY28" s="1" t="s">
        <v>7</v>
      </c>
      <c r="CZ28" s="1" t="s">
        <v>7</v>
      </c>
      <c r="EA28">
        <v>4</v>
      </c>
      <c r="EB28" s="1" t="s">
        <v>269</v>
      </c>
      <c r="EC28" s="1" t="s">
        <v>228</v>
      </c>
      <c r="ED28" s="1" t="s">
        <v>8</v>
      </c>
      <c r="EE28" s="1" t="s">
        <v>8</v>
      </c>
      <c r="EF28" s="1" t="s">
        <v>7</v>
      </c>
      <c r="EG28" s="1" t="s">
        <v>7</v>
      </c>
      <c r="EH28" s="1" t="s">
        <v>7</v>
      </c>
      <c r="EI28" s="1" t="s">
        <v>15</v>
      </c>
      <c r="EJ28" s="1" t="s">
        <v>2</v>
      </c>
      <c r="EK28" s="1" t="s">
        <v>86</v>
      </c>
      <c r="EL28" s="1" t="s">
        <v>8</v>
      </c>
      <c r="EM28" s="1" t="s">
        <v>7</v>
      </c>
      <c r="EN28" s="1" t="s">
        <v>7</v>
      </c>
      <c r="HW28">
        <v>4</v>
      </c>
      <c r="HX28" s="1" t="s">
        <v>216</v>
      </c>
      <c r="HY28" s="1" t="s">
        <v>15</v>
      </c>
    </row>
    <row r="29" spans="91:233" ht="12.75">
      <c r="CM29">
        <v>4</v>
      </c>
      <c r="CN29" s="1" t="s">
        <v>73</v>
      </c>
      <c r="CO29" s="1" t="s">
        <v>281</v>
      </c>
      <c r="CP29" s="1" t="s">
        <v>282</v>
      </c>
      <c r="CQ29" s="1" t="s">
        <v>274</v>
      </c>
      <c r="CR29" s="1" t="s">
        <v>7</v>
      </c>
      <c r="CS29" s="1" t="s">
        <v>102</v>
      </c>
      <c r="CT29" s="1" t="s">
        <v>7</v>
      </c>
      <c r="CU29" s="1" t="s">
        <v>103</v>
      </c>
      <c r="CV29" s="1" t="s">
        <v>7</v>
      </c>
      <c r="CW29" s="1" t="s">
        <v>7</v>
      </c>
      <c r="CX29" s="1" t="s">
        <v>7</v>
      </c>
      <c r="CY29" s="1" t="s">
        <v>7</v>
      </c>
      <c r="CZ29" s="1" t="s">
        <v>7</v>
      </c>
      <c r="EA29">
        <v>4</v>
      </c>
      <c r="EB29" s="1" t="s">
        <v>272</v>
      </c>
      <c r="EC29" s="1" t="s">
        <v>228</v>
      </c>
      <c r="ED29" s="1" t="s">
        <v>8</v>
      </c>
      <c r="EE29" s="1" t="s">
        <v>8</v>
      </c>
      <c r="EF29" s="1" t="s">
        <v>7</v>
      </c>
      <c r="EG29" s="1" t="s">
        <v>7</v>
      </c>
      <c r="EH29" s="1" t="s">
        <v>7</v>
      </c>
      <c r="EI29" s="1" t="s">
        <v>15</v>
      </c>
      <c r="EJ29" s="1" t="s">
        <v>2</v>
      </c>
      <c r="EK29" s="1" t="s">
        <v>230</v>
      </c>
      <c r="EL29" s="1" t="s">
        <v>8</v>
      </c>
      <c r="EM29" s="1" t="s">
        <v>7</v>
      </c>
      <c r="EN29" s="1" t="s">
        <v>7</v>
      </c>
      <c r="HW29">
        <v>4</v>
      </c>
      <c r="HX29" s="1" t="s">
        <v>217</v>
      </c>
      <c r="HY29" s="1" t="s">
        <v>2</v>
      </c>
    </row>
    <row r="30" spans="91:233" ht="12.75">
      <c r="CM30">
        <v>4</v>
      </c>
      <c r="CN30" s="1" t="s">
        <v>73</v>
      </c>
      <c r="CO30" s="1" t="s">
        <v>131</v>
      </c>
      <c r="CP30" s="1" t="s">
        <v>132</v>
      </c>
      <c r="CQ30" s="1" t="s">
        <v>277</v>
      </c>
      <c r="CR30" s="1" t="s">
        <v>77</v>
      </c>
      <c r="CS30" s="1" t="s">
        <v>110</v>
      </c>
      <c r="CT30" s="1" t="s">
        <v>7</v>
      </c>
      <c r="CU30" s="1" t="s">
        <v>103</v>
      </c>
      <c r="CV30" s="1" t="s">
        <v>2</v>
      </c>
      <c r="CW30" s="1" t="s">
        <v>289</v>
      </c>
      <c r="CX30" s="1" t="s">
        <v>290</v>
      </c>
      <c r="CY30" s="1" t="s">
        <v>7</v>
      </c>
      <c r="CZ30" s="1" t="s">
        <v>291</v>
      </c>
      <c r="EA30">
        <v>4</v>
      </c>
      <c r="EB30" s="1" t="s">
        <v>275</v>
      </c>
      <c r="EC30" s="1" t="s">
        <v>228</v>
      </c>
      <c r="ED30" s="1" t="s">
        <v>8</v>
      </c>
      <c r="EE30" s="1" t="s">
        <v>8</v>
      </c>
      <c r="EF30" s="1" t="s">
        <v>7</v>
      </c>
      <c r="EG30" s="1" t="s">
        <v>7</v>
      </c>
      <c r="EH30" s="1" t="s">
        <v>7</v>
      </c>
      <c r="EI30" s="1" t="s">
        <v>15</v>
      </c>
      <c r="EJ30" s="1" t="s">
        <v>2</v>
      </c>
      <c r="EK30" s="1" t="s">
        <v>235</v>
      </c>
      <c r="EL30" s="1" t="s">
        <v>8</v>
      </c>
      <c r="EM30" s="1" t="s">
        <v>7</v>
      </c>
      <c r="EN30" s="1" t="s">
        <v>7</v>
      </c>
      <c r="HW30">
        <v>4</v>
      </c>
      <c r="HX30" s="1" t="s">
        <v>218</v>
      </c>
      <c r="HY30" s="1" t="s">
        <v>2</v>
      </c>
    </row>
    <row r="31" spans="91:233" ht="12.75">
      <c r="CM31">
        <v>4</v>
      </c>
      <c r="CN31" s="1" t="s">
        <v>73</v>
      </c>
      <c r="CO31" s="1" t="s">
        <v>265</v>
      </c>
      <c r="CP31" s="1" t="s">
        <v>266</v>
      </c>
      <c r="CQ31" s="1" t="s">
        <v>280</v>
      </c>
      <c r="CR31" s="1" t="s">
        <v>77</v>
      </c>
      <c r="CS31" s="1" t="s">
        <v>110</v>
      </c>
      <c r="CT31" s="1" t="s">
        <v>7</v>
      </c>
      <c r="CU31" s="1" t="s">
        <v>103</v>
      </c>
      <c r="CV31" s="1" t="s">
        <v>2</v>
      </c>
      <c r="CW31" s="1" t="s">
        <v>289</v>
      </c>
      <c r="CX31" s="1" t="s">
        <v>290</v>
      </c>
      <c r="CY31" s="1" t="s">
        <v>7</v>
      </c>
      <c r="CZ31" s="1" t="s">
        <v>291</v>
      </c>
      <c r="EA31">
        <v>4</v>
      </c>
      <c r="EB31" s="1" t="s">
        <v>278</v>
      </c>
      <c r="EC31" s="1" t="s">
        <v>228</v>
      </c>
      <c r="ED31" s="1" t="s">
        <v>8</v>
      </c>
      <c r="EE31" s="1" t="s">
        <v>8</v>
      </c>
      <c r="EF31" s="1" t="s">
        <v>7</v>
      </c>
      <c r="EG31" s="1" t="s">
        <v>7</v>
      </c>
      <c r="EH31" s="1" t="s">
        <v>7</v>
      </c>
      <c r="EI31" s="1" t="s">
        <v>15</v>
      </c>
      <c r="EJ31" s="1" t="s">
        <v>2</v>
      </c>
      <c r="EK31" s="1" t="s">
        <v>244</v>
      </c>
      <c r="EL31" s="1" t="s">
        <v>8</v>
      </c>
      <c r="EM31" s="1" t="s">
        <v>7</v>
      </c>
      <c r="EN31" s="1" t="s">
        <v>7</v>
      </c>
      <c r="HW31">
        <v>4</v>
      </c>
      <c r="HX31" s="1" t="s">
        <v>221</v>
      </c>
      <c r="HY31" s="1" t="s">
        <v>198</v>
      </c>
    </row>
    <row r="32" spans="91:233" ht="12.75">
      <c r="CM32">
        <v>4</v>
      </c>
      <c r="CN32" s="1" t="s">
        <v>73</v>
      </c>
      <c r="CO32" s="1" t="s">
        <v>134</v>
      </c>
      <c r="CP32" s="1" t="s">
        <v>135</v>
      </c>
      <c r="CQ32" s="1" t="s">
        <v>283</v>
      </c>
      <c r="CR32" s="1" t="s">
        <v>77</v>
      </c>
      <c r="CS32" s="1" t="s">
        <v>110</v>
      </c>
      <c r="CT32" s="1" t="s">
        <v>7</v>
      </c>
      <c r="CU32" s="1" t="s">
        <v>103</v>
      </c>
      <c r="CV32" s="1" t="s">
        <v>2</v>
      </c>
      <c r="CW32" s="1" t="s">
        <v>289</v>
      </c>
      <c r="CX32" s="1" t="s">
        <v>290</v>
      </c>
      <c r="CY32" s="1" t="s">
        <v>7</v>
      </c>
      <c r="CZ32" s="1" t="s">
        <v>291</v>
      </c>
      <c r="EA32">
        <v>4</v>
      </c>
      <c r="EB32" s="1" t="s">
        <v>281</v>
      </c>
      <c r="EC32" s="1" t="s">
        <v>228</v>
      </c>
      <c r="ED32" s="1" t="s">
        <v>8</v>
      </c>
      <c r="EE32" s="1" t="s">
        <v>8</v>
      </c>
      <c r="EF32" s="1" t="s">
        <v>7</v>
      </c>
      <c r="EG32" s="1" t="s">
        <v>7</v>
      </c>
      <c r="EH32" s="1" t="s">
        <v>7</v>
      </c>
      <c r="EI32" s="1" t="s">
        <v>15</v>
      </c>
      <c r="EJ32" s="1" t="s">
        <v>2</v>
      </c>
      <c r="EK32" s="1" t="s">
        <v>287</v>
      </c>
      <c r="EL32" s="1" t="s">
        <v>8</v>
      </c>
      <c r="EM32" s="1" t="s">
        <v>7</v>
      </c>
      <c r="EN32" s="1" t="s">
        <v>7</v>
      </c>
      <c r="HW32">
        <v>4</v>
      </c>
      <c r="HX32" s="1" t="s">
        <v>222</v>
      </c>
      <c r="HY32" s="1" t="s">
        <v>7</v>
      </c>
    </row>
    <row r="33" spans="91:233" ht="76.5">
      <c r="CM33">
        <v>4</v>
      </c>
      <c r="CN33" s="1" t="s">
        <v>73</v>
      </c>
      <c r="CO33" s="1" t="s">
        <v>137</v>
      </c>
      <c r="CP33" s="2" t="s">
        <v>138</v>
      </c>
      <c r="CQ33" s="1" t="s">
        <v>286</v>
      </c>
      <c r="CR33" s="1" t="s">
        <v>7</v>
      </c>
      <c r="CS33" s="1" t="s">
        <v>102</v>
      </c>
      <c r="CT33" s="1" t="s">
        <v>7</v>
      </c>
      <c r="CU33" s="1" t="s">
        <v>103</v>
      </c>
      <c r="CV33" s="1" t="s">
        <v>7</v>
      </c>
      <c r="CW33" s="1" t="s">
        <v>7</v>
      </c>
      <c r="CX33" s="1" t="s">
        <v>7</v>
      </c>
      <c r="CY33" s="1" t="s">
        <v>7</v>
      </c>
      <c r="CZ33" s="1" t="s">
        <v>7</v>
      </c>
      <c r="EA33">
        <v>4</v>
      </c>
      <c r="EB33" s="1" t="s">
        <v>284</v>
      </c>
      <c r="EC33" s="1" t="s">
        <v>228</v>
      </c>
      <c r="ED33" s="1" t="s">
        <v>8</v>
      </c>
      <c r="EE33" s="1" t="s">
        <v>91</v>
      </c>
      <c r="EF33" s="1" t="s">
        <v>7</v>
      </c>
      <c r="EG33" s="1" t="s">
        <v>7</v>
      </c>
      <c r="EH33" s="1" t="s">
        <v>7</v>
      </c>
      <c r="EI33" s="1" t="s">
        <v>15</v>
      </c>
      <c r="EJ33" s="1" t="s">
        <v>2</v>
      </c>
      <c r="EK33" s="1" t="s">
        <v>339</v>
      </c>
      <c r="EL33" s="1" t="s">
        <v>8</v>
      </c>
      <c r="EM33" s="1" t="s">
        <v>7</v>
      </c>
      <c r="EN33" s="1" t="s">
        <v>7</v>
      </c>
      <c r="HW33">
        <v>4</v>
      </c>
      <c r="HX33" s="1" t="s">
        <v>223</v>
      </c>
      <c r="HY33" s="1" t="s">
        <v>7</v>
      </c>
    </row>
    <row r="34" spans="91:233" ht="12.75">
      <c r="CM34">
        <v>4</v>
      </c>
      <c r="CN34" s="1" t="s">
        <v>73</v>
      </c>
      <c r="CO34" s="1" t="s">
        <v>284</v>
      </c>
      <c r="CP34" s="1" t="s">
        <v>285</v>
      </c>
      <c r="CQ34" s="1" t="s">
        <v>330</v>
      </c>
      <c r="CR34" s="1" t="s">
        <v>7</v>
      </c>
      <c r="CS34" s="1" t="s">
        <v>102</v>
      </c>
      <c r="CT34" s="1" t="s">
        <v>7</v>
      </c>
      <c r="CU34" s="1" t="s">
        <v>103</v>
      </c>
      <c r="CV34" s="1" t="s">
        <v>7</v>
      </c>
      <c r="CW34" s="1" t="s">
        <v>7</v>
      </c>
      <c r="CX34" s="1" t="s">
        <v>7</v>
      </c>
      <c r="CY34" s="1" t="s">
        <v>7</v>
      </c>
      <c r="CZ34" s="1" t="s">
        <v>7</v>
      </c>
      <c r="EA34">
        <v>4</v>
      </c>
      <c r="EB34" s="1" t="s">
        <v>320</v>
      </c>
      <c r="EC34" s="1" t="s">
        <v>228</v>
      </c>
      <c r="ED34" s="1" t="s">
        <v>8</v>
      </c>
      <c r="EE34" s="1" t="s">
        <v>8</v>
      </c>
      <c r="EF34" s="1" t="s">
        <v>7</v>
      </c>
      <c r="EG34" s="1" t="s">
        <v>7</v>
      </c>
      <c r="EH34" s="1" t="s">
        <v>7</v>
      </c>
      <c r="EI34" s="1" t="s">
        <v>15</v>
      </c>
      <c r="EJ34" s="1" t="s">
        <v>2</v>
      </c>
      <c r="EK34" s="1" t="s">
        <v>240</v>
      </c>
      <c r="EL34" s="1" t="s">
        <v>8</v>
      </c>
      <c r="EM34" s="1" t="s">
        <v>7</v>
      </c>
      <c r="EN34" s="1" t="s">
        <v>7</v>
      </c>
      <c r="HW34">
        <v>4</v>
      </c>
      <c r="HX34" s="1" t="s">
        <v>224</v>
      </c>
      <c r="HY34" s="1" t="s">
        <v>8</v>
      </c>
    </row>
    <row r="35" spans="91:233" ht="12.75">
      <c r="CM35">
        <v>4</v>
      </c>
      <c r="CN35" s="1" t="s">
        <v>73</v>
      </c>
      <c r="CO35" s="1" t="s">
        <v>141</v>
      </c>
      <c r="CP35" s="1" t="s">
        <v>142</v>
      </c>
      <c r="CQ35" s="1" t="s">
        <v>331</v>
      </c>
      <c r="CR35" s="1" t="s">
        <v>77</v>
      </c>
      <c r="CS35" s="1" t="s">
        <v>102</v>
      </c>
      <c r="CT35" s="1" t="s">
        <v>7</v>
      </c>
      <c r="CU35" s="1" t="s">
        <v>103</v>
      </c>
      <c r="CV35" s="1" t="s">
        <v>2</v>
      </c>
      <c r="CW35" s="1" t="s">
        <v>7</v>
      </c>
      <c r="CX35" s="1" t="s">
        <v>7</v>
      </c>
      <c r="CY35" s="1" t="s">
        <v>7</v>
      </c>
      <c r="CZ35" s="1" t="s">
        <v>7</v>
      </c>
      <c r="EA35">
        <v>4</v>
      </c>
      <c r="EB35" s="1" t="s">
        <v>326</v>
      </c>
      <c r="EC35" s="1" t="s">
        <v>228</v>
      </c>
      <c r="ED35" s="1" t="s">
        <v>8</v>
      </c>
      <c r="EE35" s="1" t="s">
        <v>8</v>
      </c>
      <c r="EF35" s="1" t="s">
        <v>7</v>
      </c>
      <c r="EG35" s="1" t="s">
        <v>7</v>
      </c>
      <c r="EH35" s="1" t="s">
        <v>7</v>
      </c>
      <c r="EI35" s="1" t="s">
        <v>15</v>
      </c>
      <c r="EJ35" s="1" t="s">
        <v>2</v>
      </c>
      <c r="EK35" s="1" t="s">
        <v>242</v>
      </c>
      <c r="EL35" s="1" t="s">
        <v>8</v>
      </c>
      <c r="EM35" s="1" t="s">
        <v>7</v>
      </c>
      <c r="EN35" s="1" t="s">
        <v>7</v>
      </c>
      <c r="HW35">
        <v>4</v>
      </c>
      <c r="HX35" s="1" t="s">
        <v>225</v>
      </c>
      <c r="HY35" s="1" t="s">
        <v>2</v>
      </c>
    </row>
    <row r="36" spans="91:233" ht="12.75">
      <c r="CM36">
        <v>4</v>
      </c>
      <c r="CN36" s="1" t="s">
        <v>73</v>
      </c>
      <c r="CO36" s="1" t="s">
        <v>267</v>
      </c>
      <c r="CP36" s="1" t="s">
        <v>268</v>
      </c>
      <c r="CQ36" s="1" t="s">
        <v>332</v>
      </c>
      <c r="CR36" s="1" t="s">
        <v>77</v>
      </c>
      <c r="CS36" s="1" t="s">
        <v>102</v>
      </c>
      <c r="CT36" s="1" t="s">
        <v>7</v>
      </c>
      <c r="CU36" s="1" t="s">
        <v>103</v>
      </c>
      <c r="CV36" s="1" t="s">
        <v>7</v>
      </c>
      <c r="CW36" s="1" t="s">
        <v>7</v>
      </c>
      <c r="CX36" s="1" t="s">
        <v>7</v>
      </c>
      <c r="CY36" s="1" t="s">
        <v>7</v>
      </c>
      <c r="CZ36" s="1" t="s">
        <v>7</v>
      </c>
      <c r="EA36">
        <v>4</v>
      </c>
      <c r="EB36" s="1" t="s">
        <v>322</v>
      </c>
      <c r="EC36" s="1" t="s">
        <v>228</v>
      </c>
      <c r="ED36" s="1" t="s">
        <v>8</v>
      </c>
      <c r="EE36" s="1" t="s">
        <v>8</v>
      </c>
      <c r="EF36" s="1" t="s">
        <v>7</v>
      </c>
      <c r="EG36" s="1" t="s">
        <v>7</v>
      </c>
      <c r="EH36" s="1" t="s">
        <v>7</v>
      </c>
      <c r="EI36" s="1" t="s">
        <v>15</v>
      </c>
      <c r="EJ36" s="1" t="s">
        <v>2</v>
      </c>
      <c r="EK36" s="1" t="s">
        <v>241</v>
      </c>
      <c r="EL36" s="1" t="s">
        <v>8</v>
      </c>
      <c r="EM36" s="1" t="s">
        <v>7</v>
      </c>
      <c r="EN36" s="1" t="s">
        <v>7</v>
      </c>
      <c r="HW36">
        <v>4</v>
      </c>
      <c r="HX36" s="1" t="s">
        <v>226</v>
      </c>
      <c r="HY36" s="1" t="s">
        <v>2</v>
      </c>
    </row>
    <row r="37" spans="91:233" ht="12.75">
      <c r="CM37">
        <v>4</v>
      </c>
      <c r="CN37" s="1" t="s">
        <v>73</v>
      </c>
      <c r="CO37" s="1" t="s">
        <v>144</v>
      </c>
      <c r="CP37" s="1" t="s">
        <v>256</v>
      </c>
      <c r="CQ37" s="1" t="s">
        <v>333</v>
      </c>
      <c r="CR37" s="1" t="s">
        <v>77</v>
      </c>
      <c r="CS37" s="1" t="s">
        <v>102</v>
      </c>
      <c r="CT37" s="1" t="s">
        <v>7</v>
      </c>
      <c r="CU37" s="1" t="s">
        <v>103</v>
      </c>
      <c r="CV37" s="1" t="s">
        <v>2</v>
      </c>
      <c r="CW37" s="1" t="s">
        <v>7</v>
      </c>
      <c r="CX37" s="1" t="s">
        <v>7</v>
      </c>
      <c r="CY37" s="1" t="s">
        <v>7</v>
      </c>
      <c r="CZ37" s="1" t="s">
        <v>7</v>
      </c>
      <c r="EA37">
        <v>4</v>
      </c>
      <c r="EB37" s="1" t="s">
        <v>324</v>
      </c>
      <c r="EC37" s="1" t="s">
        <v>228</v>
      </c>
      <c r="ED37" s="1" t="s">
        <v>8</v>
      </c>
      <c r="EE37" s="1" t="s">
        <v>8</v>
      </c>
      <c r="EF37" s="1" t="s">
        <v>7</v>
      </c>
      <c r="EG37" s="1" t="s">
        <v>7</v>
      </c>
      <c r="EH37" s="1" t="s">
        <v>7</v>
      </c>
      <c r="EI37" s="1" t="s">
        <v>15</v>
      </c>
      <c r="EJ37" s="1" t="s">
        <v>2</v>
      </c>
      <c r="EK37" s="1" t="s">
        <v>9</v>
      </c>
      <c r="EL37" s="1" t="s">
        <v>8</v>
      </c>
      <c r="EM37" s="1" t="s">
        <v>7</v>
      </c>
      <c r="EN37" s="1" t="s">
        <v>7</v>
      </c>
      <c r="HW37">
        <v>4</v>
      </c>
      <c r="HX37" s="1" t="s">
        <v>351</v>
      </c>
      <c r="HY37" s="1" t="s">
        <v>7</v>
      </c>
    </row>
    <row r="38" spans="91:233" ht="89.25">
      <c r="CM38">
        <v>4</v>
      </c>
      <c r="CN38" s="1" t="s">
        <v>73</v>
      </c>
      <c r="CO38" s="1" t="s">
        <v>146</v>
      </c>
      <c r="CP38" s="2" t="s">
        <v>147</v>
      </c>
      <c r="CQ38" s="1" t="s">
        <v>334</v>
      </c>
      <c r="CR38" s="1" t="s">
        <v>7</v>
      </c>
      <c r="CS38" s="1" t="s">
        <v>102</v>
      </c>
      <c r="CT38" s="1" t="s">
        <v>7</v>
      </c>
      <c r="CU38" s="1" t="s">
        <v>103</v>
      </c>
      <c r="CV38" s="1" t="s">
        <v>7</v>
      </c>
      <c r="CW38" s="1" t="s">
        <v>7</v>
      </c>
      <c r="CX38" s="1" t="s">
        <v>7</v>
      </c>
      <c r="CY38" s="1" t="s">
        <v>7</v>
      </c>
      <c r="CZ38" s="1" t="s">
        <v>7</v>
      </c>
      <c r="EA38">
        <v>4</v>
      </c>
      <c r="EB38" s="1" t="s">
        <v>328</v>
      </c>
      <c r="EC38" s="1" t="s">
        <v>228</v>
      </c>
      <c r="ED38" s="1" t="s">
        <v>8</v>
      </c>
      <c r="EE38" s="1" t="s">
        <v>8</v>
      </c>
      <c r="EF38" s="1" t="s">
        <v>7</v>
      </c>
      <c r="EG38" s="1" t="s">
        <v>7</v>
      </c>
      <c r="EH38" s="1" t="s">
        <v>7</v>
      </c>
      <c r="EI38" s="1" t="s">
        <v>15</v>
      </c>
      <c r="EJ38" s="1" t="s">
        <v>2</v>
      </c>
      <c r="EK38" s="1" t="s">
        <v>243</v>
      </c>
      <c r="EL38" s="1" t="s">
        <v>8</v>
      </c>
      <c r="EM38" s="1" t="s">
        <v>7</v>
      </c>
      <c r="EN38" s="1" t="s">
        <v>7</v>
      </c>
      <c r="HW38">
        <v>4</v>
      </c>
      <c r="HX38" s="1" t="s">
        <v>219</v>
      </c>
      <c r="HY38" s="1" t="s">
        <v>220</v>
      </c>
    </row>
    <row r="39" spans="231:233" ht="12.75">
      <c r="HW39">
        <v>4</v>
      </c>
      <c r="HX39" s="1" t="s">
        <v>227</v>
      </c>
      <c r="HY39" s="1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6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2</v>
      </c>
      <c r="GX2">
        <v>3</v>
      </c>
    </row>
    <row r="3" spans="101:206" ht="12.75">
      <c r="CW3">
        <v>8</v>
      </c>
      <c r="EZ3">
        <v>12</v>
      </c>
      <c r="GX3">
        <v>31</v>
      </c>
    </row>
    <row r="4" spans="156:237" ht="12.75">
      <c r="EZ4">
        <v>4</v>
      </c>
      <c r="FA4" s="1" t="s">
        <v>248</v>
      </c>
      <c r="FB4" s="1" t="s">
        <v>7</v>
      </c>
      <c r="FC4" s="1" t="s">
        <v>2</v>
      </c>
      <c r="FD4" s="1" t="s">
        <v>96</v>
      </c>
      <c r="FE4" s="1" t="s">
        <v>8</v>
      </c>
      <c r="FF4" s="1" t="s">
        <v>249</v>
      </c>
      <c r="FG4" s="1" t="s">
        <v>2</v>
      </c>
      <c r="FH4" s="1" t="s">
        <v>7</v>
      </c>
      <c r="FI4" s="1" t="s">
        <v>8</v>
      </c>
      <c r="FJ4" s="1" t="s">
        <v>7</v>
      </c>
      <c r="FK4" s="1" t="s">
        <v>7</v>
      </c>
      <c r="FL4" s="1" t="s">
        <v>7</v>
      </c>
      <c r="GX4">
        <v>4</v>
      </c>
      <c r="GY4" s="1" t="s">
        <v>248</v>
      </c>
      <c r="GZ4" s="1" t="s">
        <v>251</v>
      </c>
      <c r="HA4" s="1" t="s">
        <v>7</v>
      </c>
      <c r="HB4" s="1" t="s">
        <v>13</v>
      </c>
      <c r="HC4" s="1" t="s">
        <v>25</v>
      </c>
      <c r="HD4" s="1" t="s">
        <v>8</v>
      </c>
      <c r="HE4" s="1" t="s">
        <v>20</v>
      </c>
      <c r="HF4" s="1" t="s">
        <v>7</v>
      </c>
      <c r="HG4" s="1" t="s">
        <v>7</v>
      </c>
      <c r="HH4" s="1" t="s">
        <v>7</v>
      </c>
      <c r="HI4" s="1" t="s">
        <v>7</v>
      </c>
      <c r="HJ4" s="1" t="s">
        <v>7</v>
      </c>
      <c r="HK4" s="1" t="s">
        <v>7</v>
      </c>
      <c r="HL4" s="1" t="s">
        <v>8</v>
      </c>
      <c r="HM4" s="1" t="s">
        <v>7</v>
      </c>
      <c r="HN4" s="1" t="s">
        <v>8</v>
      </c>
      <c r="HO4" s="1" t="s">
        <v>7</v>
      </c>
      <c r="HP4" s="1" t="s">
        <v>7</v>
      </c>
      <c r="HQ4" s="1" t="s">
        <v>7</v>
      </c>
      <c r="HR4" s="1" t="s">
        <v>7</v>
      </c>
      <c r="HS4" s="1" t="s">
        <v>7</v>
      </c>
      <c r="HT4" s="1" t="s">
        <v>7</v>
      </c>
      <c r="HU4" s="1" t="s">
        <v>8</v>
      </c>
      <c r="HV4" s="1" t="s">
        <v>7</v>
      </c>
      <c r="HW4" s="1" t="s">
        <v>7</v>
      </c>
      <c r="HX4" s="1" t="s">
        <v>8</v>
      </c>
      <c r="HY4" s="1" t="s">
        <v>7</v>
      </c>
      <c r="HZ4" s="1" t="s">
        <v>8</v>
      </c>
      <c r="IA4" s="1" t="s">
        <v>7</v>
      </c>
      <c r="IB4" s="1" t="s">
        <v>7</v>
      </c>
      <c r="IC4" s="1" t="s">
        <v>15</v>
      </c>
    </row>
    <row r="5" spans="156:237" ht="12.75">
      <c r="EZ5">
        <v>4</v>
      </c>
      <c r="FA5" s="1" t="s">
        <v>352</v>
      </c>
      <c r="FB5" s="1" t="s">
        <v>7</v>
      </c>
      <c r="FC5" s="1" t="s">
        <v>2</v>
      </c>
      <c r="FD5" s="1" t="s">
        <v>86</v>
      </c>
      <c r="FE5" s="1" t="s">
        <v>8</v>
      </c>
      <c r="FF5" s="1" t="s">
        <v>75</v>
      </c>
      <c r="FG5" s="1" t="s">
        <v>7</v>
      </c>
      <c r="FH5" s="1" t="s">
        <v>7</v>
      </c>
      <c r="FI5" s="1" t="s">
        <v>8</v>
      </c>
      <c r="FJ5" s="1" t="s">
        <v>7</v>
      </c>
      <c r="FK5" s="1" t="s">
        <v>7</v>
      </c>
      <c r="FL5" s="1" t="s">
        <v>7</v>
      </c>
      <c r="GX5">
        <v>4</v>
      </c>
      <c r="GY5" s="1" t="s">
        <v>248</v>
      </c>
      <c r="GZ5" s="1" t="s">
        <v>75</v>
      </c>
      <c r="HA5" s="1" t="s">
        <v>7</v>
      </c>
      <c r="HB5" s="1" t="s">
        <v>25</v>
      </c>
      <c r="HC5" s="1" t="s">
        <v>25</v>
      </c>
      <c r="HD5" s="1" t="s">
        <v>8</v>
      </c>
      <c r="HE5" s="1" t="s">
        <v>20</v>
      </c>
      <c r="HF5" s="1" t="s">
        <v>7</v>
      </c>
      <c r="HG5" s="1" t="s">
        <v>7</v>
      </c>
      <c r="HH5" s="1" t="s">
        <v>7</v>
      </c>
      <c r="HI5" s="1" t="s">
        <v>7</v>
      </c>
      <c r="HJ5" s="1" t="s">
        <v>7</v>
      </c>
      <c r="HK5" s="1" t="s">
        <v>7</v>
      </c>
      <c r="HL5" s="1" t="s">
        <v>8</v>
      </c>
      <c r="HM5" s="1" t="s">
        <v>7</v>
      </c>
      <c r="HN5" s="1" t="s">
        <v>8</v>
      </c>
      <c r="HO5" s="1" t="s">
        <v>7</v>
      </c>
      <c r="HP5" s="1" t="s">
        <v>7</v>
      </c>
      <c r="HQ5" s="1" t="s">
        <v>7</v>
      </c>
      <c r="HR5" s="1" t="s">
        <v>7</v>
      </c>
      <c r="HS5" s="1" t="s">
        <v>7</v>
      </c>
      <c r="HT5" s="1" t="s">
        <v>7</v>
      </c>
      <c r="HU5" s="1" t="s">
        <v>8</v>
      </c>
      <c r="HV5" s="1" t="s">
        <v>7</v>
      </c>
      <c r="HW5" s="1" t="s">
        <v>7</v>
      </c>
      <c r="HX5" s="1" t="s">
        <v>8</v>
      </c>
      <c r="HY5" s="1" t="s">
        <v>7</v>
      </c>
      <c r="HZ5" s="1" t="s">
        <v>8</v>
      </c>
      <c r="IA5" s="1" t="s">
        <v>7</v>
      </c>
      <c r="IB5" s="1" t="s">
        <v>7</v>
      </c>
      <c r="IC5" s="1" t="s">
        <v>15</v>
      </c>
    </row>
    <row r="6" spans="206:237" ht="12.75">
      <c r="GX6">
        <v>4</v>
      </c>
      <c r="GY6" s="1" t="s">
        <v>352</v>
      </c>
      <c r="GZ6" s="1" t="s">
        <v>7</v>
      </c>
      <c r="HA6" s="1" t="s">
        <v>7</v>
      </c>
      <c r="HB6" s="1" t="s">
        <v>13</v>
      </c>
      <c r="HC6" s="1" t="s">
        <v>13</v>
      </c>
      <c r="HD6" s="1" t="s">
        <v>8</v>
      </c>
      <c r="HE6" s="1" t="s">
        <v>20</v>
      </c>
      <c r="HF6" s="1" t="s">
        <v>340</v>
      </c>
      <c r="HG6" s="1" t="s">
        <v>6</v>
      </c>
      <c r="HH6" s="1" t="s">
        <v>341</v>
      </c>
      <c r="HI6" s="1" t="s">
        <v>341</v>
      </c>
      <c r="HJ6" s="1" t="s">
        <v>342</v>
      </c>
      <c r="HK6" s="1" t="s">
        <v>342</v>
      </c>
      <c r="HL6" s="1" t="s">
        <v>4</v>
      </c>
      <c r="HM6" s="1" t="s">
        <v>7</v>
      </c>
      <c r="HN6" s="1" t="s">
        <v>4</v>
      </c>
      <c r="HO6" s="1" t="s">
        <v>7</v>
      </c>
      <c r="HP6" s="1" t="s">
        <v>7</v>
      </c>
      <c r="HQ6" s="1" t="s">
        <v>7</v>
      </c>
      <c r="HR6" s="1" t="s">
        <v>7</v>
      </c>
      <c r="HS6" s="1" t="s">
        <v>7</v>
      </c>
      <c r="HT6" s="1" t="s">
        <v>7</v>
      </c>
      <c r="HU6" s="1" t="s">
        <v>8</v>
      </c>
      <c r="HV6" s="1" t="s">
        <v>7</v>
      </c>
      <c r="HW6" s="1" t="s">
        <v>7</v>
      </c>
      <c r="HX6" s="1" t="s">
        <v>8</v>
      </c>
      <c r="HY6" s="1" t="s">
        <v>7</v>
      </c>
      <c r="HZ6" s="1" t="s">
        <v>8</v>
      </c>
      <c r="IA6" s="1" t="s">
        <v>7</v>
      </c>
      <c r="IB6" s="1" t="s">
        <v>7</v>
      </c>
      <c r="IC6" s="1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398"/>
  <sheetViews>
    <sheetView showGridLines="0" tabSelected="1" zoomScalePageLayoutView="0" workbookViewId="0" topLeftCell="C1">
      <pane ySplit="2" topLeftCell="A357" activePane="bottomLeft" state="frozen"/>
      <selection pane="topLeft" activeCell="A1" sqref="A1"/>
      <selection pane="bottomLeft" activeCell="D365" sqref="D365"/>
    </sheetView>
  </sheetViews>
  <sheetFormatPr defaultColWidth="9.140625" defaultRowHeight="12.75"/>
  <cols>
    <col min="1" max="1" width="30.8515625" style="0" hidden="1" customWidth="1"/>
    <col min="2" max="2" width="41.00390625" style="0" hidden="1" customWidth="1"/>
    <col min="3" max="3" width="2.57421875" style="0" customWidth="1"/>
    <col min="4" max="4" width="19.8515625" style="0" customWidth="1"/>
    <col min="5" max="6" width="14.7109375" style="0" customWidth="1"/>
    <col min="7" max="7" width="12.57421875" style="0" hidden="1" customWidth="1"/>
    <col min="8" max="9" width="14.7109375" style="0" customWidth="1"/>
    <col min="10" max="10" width="12.57421875" style="0" hidden="1" customWidth="1"/>
    <col min="11" max="12" width="14.7109375" style="0" customWidth="1"/>
    <col min="13" max="13" width="14.7109375" style="0" hidden="1" customWidth="1"/>
    <col min="14" max="15" width="14.7109375" style="0" customWidth="1"/>
    <col min="16" max="16" width="14.7109375" style="0" hidden="1" customWidth="1"/>
    <col min="17" max="18" width="14.7109375" style="0" customWidth="1"/>
    <col min="19" max="19" width="14.7109375" style="35" customWidth="1"/>
    <col min="20" max="20" width="15.00390625" style="35" bestFit="1" customWidth="1"/>
  </cols>
  <sheetData>
    <row r="1" ht="20.25">
      <c r="B1" s="5"/>
    </row>
    <row r="2" ht="6.75" customHeight="1"/>
    <row r="4" spans="1:9" ht="18">
      <c r="A4" s="6"/>
      <c r="B4" s="6"/>
      <c r="D4" s="3"/>
      <c r="E4" s="3"/>
      <c r="F4" s="4"/>
      <c r="G4" s="3"/>
      <c r="H4" s="16"/>
      <c r="I4" s="3"/>
    </row>
    <row r="5" spans="1:13" ht="18.75">
      <c r="A5" s="8" t="s">
        <v>359</v>
      </c>
      <c r="B5" s="9" t="s">
        <v>462</v>
      </c>
      <c r="D5" s="3"/>
      <c r="E5" s="3"/>
      <c r="F5" s="4"/>
      <c r="G5" s="3"/>
      <c r="I5" s="3"/>
      <c r="J5" s="17"/>
      <c r="M5" s="17" t="s">
        <v>422</v>
      </c>
    </row>
    <row r="6" spans="1:19" ht="18">
      <c r="A6" s="8" t="s">
        <v>355</v>
      </c>
      <c r="B6" s="9" t="s">
        <v>462</v>
      </c>
      <c r="D6" s="10" t="s">
        <v>362</v>
      </c>
      <c r="E6" s="12"/>
      <c r="F6" s="4"/>
      <c r="G6" s="3"/>
      <c r="H6" s="3"/>
      <c r="I6" s="3"/>
      <c r="O6" s="18"/>
      <c r="S6" s="36" t="s">
        <v>421</v>
      </c>
    </row>
    <row r="7" spans="1:19" ht="18">
      <c r="A7" s="8" t="s">
        <v>181</v>
      </c>
      <c r="B7" s="9" t="s">
        <v>356</v>
      </c>
      <c r="D7" s="11" t="str">
        <f>"Actual Date Range: "&amp;B5</f>
        <v>Actual Date Range: October 2016..December 2016</v>
      </c>
      <c r="E7" s="3"/>
      <c r="F7" s="4"/>
      <c r="G7" s="3"/>
      <c r="H7" s="3"/>
      <c r="I7" s="3"/>
      <c r="O7" s="18"/>
      <c r="S7" s="37" t="s">
        <v>467</v>
      </c>
    </row>
    <row r="8" spans="1:9" ht="12.75">
      <c r="A8" s="8" t="s">
        <v>353</v>
      </c>
      <c r="B8" s="9" t="s">
        <v>456</v>
      </c>
      <c r="D8" s="3"/>
      <c r="E8" s="3"/>
      <c r="F8" s="4"/>
      <c r="G8" s="3"/>
      <c r="H8" s="3"/>
      <c r="I8" s="3"/>
    </row>
    <row r="9" spans="1:9" ht="12.75">
      <c r="A9" s="13"/>
      <c r="B9" s="14"/>
      <c r="D9" s="3"/>
      <c r="E9" s="3"/>
      <c r="F9" s="4"/>
      <c r="G9" s="3"/>
      <c r="H9" s="3"/>
      <c r="I9" s="3"/>
    </row>
    <row r="10" spans="1:19" ht="51">
      <c r="A10" s="13"/>
      <c r="B10" s="14"/>
      <c r="D10" s="30" t="s">
        <v>7</v>
      </c>
      <c r="E10" s="31" t="s">
        <v>382</v>
      </c>
      <c r="F10" s="19" t="s">
        <v>7</v>
      </c>
      <c r="G10" s="19" t="s">
        <v>7</v>
      </c>
      <c r="H10" s="31" t="s">
        <v>383</v>
      </c>
      <c r="I10" s="19" t="s">
        <v>7</v>
      </c>
      <c r="J10" s="19" t="s">
        <v>7</v>
      </c>
      <c r="K10" s="31" t="s">
        <v>384</v>
      </c>
      <c r="L10" s="19" t="s">
        <v>7</v>
      </c>
      <c r="M10" s="19" t="s">
        <v>7</v>
      </c>
      <c r="N10" s="31" t="s">
        <v>385</v>
      </c>
      <c r="O10" s="19" t="s">
        <v>7</v>
      </c>
      <c r="P10" s="19" t="s">
        <v>7</v>
      </c>
      <c r="Q10" s="31" t="s">
        <v>386</v>
      </c>
      <c r="R10" s="19" t="s">
        <v>7</v>
      </c>
      <c r="S10" s="38" t="s">
        <v>7</v>
      </c>
    </row>
    <row r="11" spans="1:19" ht="25.5">
      <c r="A11" s="13"/>
      <c r="B11" s="14"/>
      <c r="D11" s="30" t="s">
        <v>365</v>
      </c>
      <c r="E11" s="19" t="s">
        <v>387</v>
      </c>
      <c r="F11" s="19" t="s">
        <v>273</v>
      </c>
      <c r="G11" s="19" t="s">
        <v>388</v>
      </c>
      <c r="H11" s="19" t="s">
        <v>387</v>
      </c>
      <c r="I11" s="19" t="s">
        <v>273</v>
      </c>
      <c r="J11" s="19" t="s">
        <v>388</v>
      </c>
      <c r="K11" s="19" t="s">
        <v>387</v>
      </c>
      <c r="L11" s="19" t="s">
        <v>273</v>
      </c>
      <c r="M11" s="19" t="s">
        <v>388</v>
      </c>
      <c r="N11" s="19" t="s">
        <v>387</v>
      </c>
      <c r="O11" s="19" t="s">
        <v>273</v>
      </c>
      <c r="P11" s="19" t="s">
        <v>388</v>
      </c>
      <c r="Q11" s="19" t="s">
        <v>387</v>
      </c>
      <c r="R11" s="19" t="s">
        <v>273</v>
      </c>
      <c r="S11" s="38" t="s">
        <v>388</v>
      </c>
    </row>
    <row r="12" spans="1:19" ht="12.75">
      <c r="A12" s="6"/>
      <c r="B12" s="6"/>
      <c r="D12" s="41" t="s">
        <v>389</v>
      </c>
      <c r="E12" s="15">
        <v>5445</v>
      </c>
      <c r="F12" s="15">
        <v>559344.375</v>
      </c>
      <c r="G12" s="15">
        <v>12056845.15</v>
      </c>
      <c r="H12" s="15">
        <v>23309</v>
      </c>
      <c r="I12" s="15">
        <v>2332607.528</v>
      </c>
      <c r="J12" s="15">
        <v>38737589.71</v>
      </c>
      <c r="K12" s="15">
        <v>3333</v>
      </c>
      <c r="L12" s="15">
        <v>320307.526</v>
      </c>
      <c r="M12" s="15">
        <v>6535844.75</v>
      </c>
      <c r="N12" s="15">
        <v>3399</v>
      </c>
      <c r="O12" s="15">
        <v>283660.419</v>
      </c>
      <c r="P12" s="15">
        <v>7159927.61</v>
      </c>
      <c r="Q12" s="15">
        <v>35486</v>
      </c>
      <c r="R12" s="15">
        <v>3495919.848</v>
      </c>
      <c r="S12" s="39">
        <v>64490207.22</v>
      </c>
    </row>
    <row r="13" spans="4:19" ht="12.75">
      <c r="D13" s="41" t="s">
        <v>390</v>
      </c>
      <c r="E13" s="15">
        <v>5437</v>
      </c>
      <c r="F13" s="15">
        <v>558553.733</v>
      </c>
      <c r="G13" s="15">
        <v>12009130.27</v>
      </c>
      <c r="H13" s="15">
        <v>22893</v>
      </c>
      <c r="I13" s="15">
        <v>2292362.358</v>
      </c>
      <c r="J13" s="15">
        <v>37445784.36</v>
      </c>
      <c r="K13" s="15">
        <v>3284</v>
      </c>
      <c r="L13" s="15">
        <v>316139.928</v>
      </c>
      <c r="M13" s="15">
        <v>6391852.11</v>
      </c>
      <c r="N13" s="15">
        <v>3065</v>
      </c>
      <c r="O13" s="15">
        <v>263693.588</v>
      </c>
      <c r="P13" s="15">
        <v>6597333.33</v>
      </c>
      <c r="Q13" s="15">
        <v>34679</v>
      </c>
      <c r="R13" s="15">
        <v>3430749.607</v>
      </c>
      <c r="S13" s="39">
        <v>62444100.07</v>
      </c>
    </row>
    <row r="14" spans="4:19" ht="12.75">
      <c r="D14" s="41" t="s">
        <v>458</v>
      </c>
      <c r="E14" s="15"/>
      <c r="F14" s="15"/>
      <c r="G14" s="15"/>
      <c r="H14" s="15">
        <v>5</v>
      </c>
      <c r="I14" s="15">
        <v>76.698</v>
      </c>
      <c r="J14" s="15">
        <v>2379.59</v>
      </c>
      <c r="K14" s="15"/>
      <c r="L14" s="15"/>
      <c r="M14" s="15"/>
      <c r="N14" s="15"/>
      <c r="O14" s="15"/>
      <c r="P14" s="15"/>
      <c r="Q14" s="15">
        <v>5</v>
      </c>
      <c r="R14" s="15">
        <v>76.698</v>
      </c>
      <c r="S14" s="39">
        <v>2379.59</v>
      </c>
    </row>
    <row r="15" spans="4:19" ht="12.75">
      <c r="D15" s="41" t="s">
        <v>391</v>
      </c>
      <c r="E15" s="15">
        <v>243</v>
      </c>
      <c r="F15" s="15">
        <v>23542.23</v>
      </c>
      <c r="G15" s="15">
        <v>835423.42</v>
      </c>
      <c r="H15" s="15">
        <v>-18</v>
      </c>
      <c r="I15" s="15">
        <v>627.716</v>
      </c>
      <c r="J15" s="15">
        <v>-44243.11</v>
      </c>
      <c r="K15" s="15">
        <v>324</v>
      </c>
      <c r="L15" s="15">
        <v>32087.14</v>
      </c>
      <c r="M15" s="15">
        <v>760898.56</v>
      </c>
      <c r="N15" s="15">
        <v>28</v>
      </c>
      <c r="O15" s="15">
        <v>2725.581</v>
      </c>
      <c r="P15" s="15">
        <v>16283.97</v>
      </c>
      <c r="Q15" s="15">
        <v>577</v>
      </c>
      <c r="R15" s="15">
        <v>58982.667</v>
      </c>
      <c r="S15" s="39">
        <v>1568362.84</v>
      </c>
    </row>
    <row r="16" spans="4:19" ht="12.75">
      <c r="D16" s="41" t="s">
        <v>392</v>
      </c>
      <c r="E16" s="15">
        <v>1570</v>
      </c>
      <c r="F16" s="15">
        <v>160665.35</v>
      </c>
      <c r="G16" s="15">
        <v>2071856.32</v>
      </c>
      <c r="H16" s="15">
        <v>4080</v>
      </c>
      <c r="I16" s="15">
        <v>410768.357</v>
      </c>
      <c r="J16" s="15">
        <v>5218994.26</v>
      </c>
      <c r="K16" s="15">
        <v>85</v>
      </c>
      <c r="L16" s="15">
        <v>9492.319</v>
      </c>
      <c r="M16" s="15">
        <v>111282.19</v>
      </c>
      <c r="N16" s="15">
        <v>55</v>
      </c>
      <c r="O16" s="15">
        <v>5477.341</v>
      </c>
      <c r="P16" s="15">
        <v>31064.16</v>
      </c>
      <c r="Q16" s="15">
        <v>5790</v>
      </c>
      <c r="R16" s="15">
        <v>586403.367</v>
      </c>
      <c r="S16" s="39">
        <v>7433196.93</v>
      </c>
    </row>
    <row r="17" spans="4:19" ht="12.75">
      <c r="D17" s="41" t="s">
        <v>393</v>
      </c>
      <c r="E17" s="15">
        <v>48</v>
      </c>
      <c r="F17" s="15">
        <v>4455.07</v>
      </c>
      <c r="G17" s="15">
        <v>115791.4</v>
      </c>
      <c r="H17" s="15">
        <v>12</v>
      </c>
      <c r="I17" s="15">
        <v>1065</v>
      </c>
      <c r="J17" s="15">
        <v>28555.76</v>
      </c>
      <c r="K17" s="15">
        <v>327</v>
      </c>
      <c r="L17" s="15">
        <v>27542.864</v>
      </c>
      <c r="M17" s="15">
        <v>631803.3</v>
      </c>
      <c r="N17" s="15">
        <v>614</v>
      </c>
      <c r="O17" s="15">
        <v>52168.735</v>
      </c>
      <c r="P17" s="15">
        <v>1463097.77</v>
      </c>
      <c r="Q17" s="15">
        <v>1001</v>
      </c>
      <c r="R17" s="15">
        <v>85231.669</v>
      </c>
      <c r="S17" s="39">
        <v>2239248.23</v>
      </c>
    </row>
    <row r="18" spans="4:19" ht="12.75">
      <c r="D18" s="41" t="s">
        <v>394</v>
      </c>
      <c r="E18" s="15"/>
      <c r="F18" s="15"/>
      <c r="G18" s="15"/>
      <c r="H18" s="15"/>
      <c r="I18" s="15"/>
      <c r="J18" s="15"/>
      <c r="K18" s="15">
        <v>1</v>
      </c>
      <c r="L18" s="15">
        <v>20.38</v>
      </c>
      <c r="M18" s="15">
        <v>361.8</v>
      </c>
      <c r="N18" s="15">
        <v>61</v>
      </c>
      <c r="O18" s="15">
        <v>1246.672</v>
      </c>
      <c r="P18" s="15">
        <v>16523.36</v>
      </c>
      <c r="Q18" s="15">
        <v>62</v>
      </c>
      <c r="R18" s="15">
        <v>1267.052</v>
      </c>
      <c r="S18" s="39">
        <v>16885.16</v>
      </c>
    </row>
    <row r="19" spans="1:19" ht="12.75">
      <c r="A19" s="7" t="s">
        <v>363</v>
      </c>
      <c r="B19" s="29" t="s">
        <v>7</v>
      </c>
      <c r="D19" s="41" t="s">
        <v>395</v>
      </c>
      <c r="E19" s="15">
        <v>34</v>
      </c>
      <c r="F19" s="15">
        <v>3607.606</v>
      </c>
      <c r="G19" s="15">
        <v>80507.56</v>
      </c>
      <c r="H19" s="15">
        <v>4</v>
      </c>
      <c r="I19" s="15">
        <v>394.344</v>
      </c>
      <c r="J19" s="15">
        <v>13336.66</v>
      </c>
      <c r="K19" s="15">
        <v>30</v>
      </c>
      <c r="L19" s="15">
        <v>3104.082</v>
      </c>
      <c r="M19" s="15">
        <v>85535.23</v>
      </c>
      <c r="N19" s="15">
        <v>19</v>
      </c>
      <c r="O19" s="15">
        <v>1879.472</v>
      </c>
      <c r="P19" s="15">
        <v>73003.9</v>
      </c>
      <c r="Q19" s="15">
        <v>87</v>
      </c>
      <c r="R19" s="15">
        <v>8985.504</v>
      </c>
      <c r="S19" s="39">
        <v>252383.35</v>
      </c>
    </row>
    <row r="20" spans="1:19" ht="12.75">
      <c r="A20" s="7" t="s">
        <v>364</v>
      </c>
      <c r="B20" s="29" t="s">
        <v>7</v>
      </c>
      <c r="D20" s="41" t="s">
        <v>396</v>
      </c>
      <c r="E20" s="15"/>
      <c r="F20" s="15"/>
      <c r="G20" s="15"/>
      <c r="H20" s="15">
        <v>26</v>
      </c>
      <c r="I20" s="15">
        <v>2628.959</v>
      </c>
      <c r="J20" s="15">
        <v>30017.66</v>
      </c>
      <c r="K20" s="15">
        <v>25</v>
      </c>
      <c r="L20" s="15">
        <v>2570.607</v>
      </c>
      <c r="M20" s="15">
        <v>69200.5</v>
      </c>
      <c r="N20" s="15">
        <v>6</v>
      </c>
      <c r="O20" s="15">
        <v>614.775</v>
      </c>
      <c r="P20" s="15">
        <v>15514.22</v>
      </c>
      <c r="Q20" s="15">
        <v>57</v>
      </c>
      <c r="R20" s="15">
        <v>5814.341</v>
      </c>
      <c r="S20" s="39">
        <v>114732.38</v>
      </c>
    </row>
    <row r="21" spans="1:19" ht="12.75">
      <c r="A21" s="7" t="s">
        <v>357</v>
      </c>
      <c r="B21" s="29" t="s">
        <v>7</v>
      </c>
      <c r="D21" s="41" t="s">
        <v>397</v>
      </c>
      <c r="E21" s="15">
        <v>2233</v>
      </c>
      <c r="F21" s="15">
        <v>223591.396</v>
      </c>
      <c r="G21" s="15">
        <v>7750264.33</v>
      </c>
      <c r="H21" s="15">
        <v>4261</v>
      </c>
      <c r="I21" s="15">
        <v>426987.461</v>
      </c>
      <c r="J21" s="15">
        <v>13182479.12</v>
      </c>
      <c r="K21" s="15">
        <v>1862</v>
      </c>
      <c r="L21" s="15">
        <v>188036.143</v>
      </c>
      <c r="M21" s="15">
        <v>4025634.84</v>
      </c>
      <c r="N21" s="15">
        <v>1720</v>
      </c>
      <c r="O21" s="15">
        <v>173572.644</v>
      </c>
      <c r="P21" s="15">
        <v>4195657.15</v>
      </c>
      <c r="Q21" s="15">
        <v>10076</v>
      </c>
      <c r="R21" s="15">
        <v>1012187.644</v>
      </c>
      <c r="S21" s="39">
        <v>29154035.44</v>
      </c>
    </row>
    <row r="22" spans="1:19" ht="12.75">
      <c r="A22" s="7" t="s">
        <v>365</v>
      </c>
      <c r="B22" s="29" t="s">
        <v>7</v>
      </c>
      <c r="C22" s="3"/>
      <c r="D22" s="41" t="s">
        <v>398</v>
      </c>
      <c r="E22" s="15"/>
      <c r="F22" s="15"/>
      <c r="G22" s="15"/>
      <c r="H22" s="15">
        <v>237</v>
      </c>
      <c r="I22" s="15">
        <v>6032.863</v>
      </c>
      <c r="J22" s="15">
        <v>107393.49</v>
      </c>
      <c r="K22" s="15"/>
      <c r="L22" s="15"/>
      <c r="M22" s="15"/>
      <c r="N22" s="20">
        <v>0</v>
      </c>
      <c r="O22" s="20">
        <v>0</v>
      </c>
      <c r="P22" s="15">
        <v>49.06</v>
      </c>
      <c r="Q22" s="15">
        <v>237</v>
      </c>
      <c r="R22" s="15">
        <v>6032.863</v>
      </c>
      <c r="S22" s="39">
        <v>107442.55</v>
      </c>
    </row>
    <row r="23" spans="1:19" ht="12.75">
      <c r="A23" s="7" t="s">
        <v>366</v>
      </c>
      <c r="B23" s="29" t="s">
        <v>7</v>
      </c>
      <c r="C23" s="3"/>
      <c r="D23" s="41" t="s">
        <v>399</v>
      </c>
      <c r="E23" s="15">
        <v>1309</v>
      </c>
      <c r="F23" s="15">
        <v>142692.081</v>
      </c>
      <c r="G23" s="15">
        <v>1155287.24</v>
      </c>
      <c r="H23" s="15">
        <v>14196</v>
      </c>
      <c r="I23" s="15">
        <v>1443068.753</v>
      </c>
      <c r="J23" s="15">
        <v>18810327.87</v>
      </c>
      <c r="K23" s="15">
        <v>630</v>
      </c>
      <c r="L23" s="15">
        <v>53286.393</v>
      </c>
      <c r="M23" s="15">
        <v>707135.69</v>
      </c>
      <c r="N23" s="15">
        <v>252</v>
      </c>
      <c r="O23" s="15">
        <v>17400.138</v>
      </c>
      <c r="P23" s="15">
        <v>618996.35</v>
      </c>
      <c r="Q23" s="15">
        <v>16387</v>
      </c>
      <c r="R23" s="15">
        <v>1656447.365</v>
      </c>
      <c r="S23" s="39">
        <v>21291747.15</v>
      </c>
    </row>
    <row r="24" spans="1:19" ht="12.75">
      <c r="A24" s="7" t="s">
        <v>70</v>
      </c>
      <c r="B24" s="29" t="s">
        <v>7</v>
      </c>
      <c r="D24" s="41" t="s">
        <v>400</v>
      </c>
      <c r="E24" s="15">
        <v>1205</v>
      </c>
      <c r="F24" s="15">
        <v>132093.575</v>
      </c>
      <c r="G24" s="15">
        <v>856198.03</v>
      </c>
      <c r="H24" s="15">
        <v>14178</v>
      </c>
      <c r="I24" s="15">
        <v>1441598.155</v>
      </c>
      <c r="J24" s="15">
        <v>18767493.75</v>
      </c>
      <c r="K24" s="15">
        <v>-23</v>
      </c>
      <c r="L24" s="15">
        <v>-2435.455</v>
      </c>
      <c r="M24" s="15">
        <v>-11841.14</v>
      </c>
      <c r="N24" s="20">
        <v>0</v>
      </c>
      <c r="O24" s="20">
        <v>0</v>
      </c>
      <c r="P24" s="20">
        <v>0</v>
      </c>
      <c r="Q24" s="15">
        <v>15360</v>
      </c>
      <c r="R24" s="15">
        <v>1571256.275</v>
      </c>
      <c r="S24" s="39">
        <v>19611850.64</v>
      </c>
    </row>
    <row r="25" spans="1:19" ht="12.75">
      <c r="A25" s="7" t="s">
        <v>367</v>
      </c>
      <c r="B25" s="29" t="s">
        <v>7</v>
      </c>
      <c r="D25" s="41" t="s">
        <v>401</v>
      </c>
      <c r="E25" s="15"/>
      <c r="F25" s="15"/>
      <c r="G25" s="15"/>
      <c r="H25" s="15">
        <v>90</v>
      </c>
      <c r="I25" s="15">
        <v>712.207</v>
      </c>
      <c r="J25" s="15">
        <v>96543.06</v>
      </c>
      <c r="K25" s="15"/>
      <c r="L25" s="15"/>
      <c r="M25" s="15"/>
      <c r="N25" s="15">
        <v>27</v>
      </c>
      <c r="O25" s="15">
        <v>2694.705</v>
      </c>
      <c r="P25" s="15">
        <v>79309.6</v>
      </c>
      <c r="Q25" s="15">
        <v>117</v>
      </c>
      <c r="R25" s="15">
        <v>3406.912</v>
      </c>
      <c r="S25" s="39">
        <v>175852.66</v>
      </c>
    </row>
    <row r="26" spans="1:19" ht="12.75">
      <c r="A26" s="7" t="s">
        <v>368</v>
      </c>
      <c r="B26" s="29" t="s">
        <v>7</v>
      </c>
      <c r="C26" s="3"/>
      <c r="D26" s="41" t="s">
        <v>402</v>
      </c>
      <c r="E26" s="15"/>
      <c r="F26" s="15"/>
      <c r="G26" s="15"/>
      <c r="H26" s="15"/>
      <c r="I26" s="15"/>
      <c r="J26" s="15"/>
      <c r="K26" s="15"/>
      <c r="L26" s="15"/>
      <c r="M26" s="15"/>
      <c r="N26" s="15">
        <v>283</v>
      </c>
      <c r="O26" s="15">
        <v>5913.525</v>
      </c>
      <c r="P26" s="15">
        <v>87833.79</v>
      </c>
      <c r="Q26" s="15">
        <v>283</v>
      </c>
      <c r="R26" s="15">
        <v>5913.525</v>
      </c>
      <c r="S26" s="39">
        <v>87833.79</v>
      </c>
    </row>
    <row r="27" spans="1:19" ht="12.75">
      <c r="A27" s="7" t="s">
        <v>369</v>
      </c>
      <c r="B27" s="29" t="s">
        <v>7</v>
      </c>
      <c r="D27" s="41" t="s">
        <v>459</v>
      </c>
      <c r="E27" s="15"/>
      <c r="F27" s="15"/>
      <c r="G27" s="15"/>
      <c r="H27" s="15"/>
      <c r="I27" s="15"/>
      <c r="J27" s="15"/>
      <c r="K27" s="15"/>
      <c r="L27" s="15"/>
      <c r="M27" s="15"/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39">
        <v>0</v>
      </c>
    </row>
    <row r="28" spans="1:19" ht="12.75">
      <c r="A28" s="7" t="s">
        <v>361</v>
      </c>
      <c r="B28" s="29" t="s">
        <v>7</v>
      </c>
      <c r="D28" s="41" t="s">
        <v>403</v>
      </c>
      <c r="E28" s="15"/>
      <c r="F28" s="15"/>
      <c r="G28" s="15"/>
      <c r="H28" s="15">
        <v>8</v>
      </c>
      <c r="I28" s="15">
        <v>110.183</v>
      </c>
      <c r="J28" s="15">
        <v>9750.39</v>
      </c>
      <c r="K28" s="15">
        <v>1</v>
      </c>
      <c r="L28" s="15">
        <v>20.916</v>
      </c>
      <c r="M28" s="15">
        <v>612.95</v>
      </c>
      <c r="N28" s="15">
        <v>147</v>
      </c>
      <c r="O28" s="15">
        <v>2913.873</v>
      </c>
      <c r="P28" s="15">
        <v>79545.95</v>
      </c>
      <c r="Q28" s="15">
        <v>156</v>
      </c>
      <c r="R28" s="15">
        <v>3044.972</v>
      </c>
      <c r="S28" s="39">
        <v>89909.29</v>
      </c>
    </row>
    <row r="29" spans="1:19" ht="12.75">
      <c r="A29" s="7" t="s">
        <v>354</v>
      </c>
      <c r="B29" s="29" t="s">
        <v>7</v>
      </c>
      <c r="C29" s="3"/>
      <c r="D29" s="41" t="s">
        <v>460</v>
      </c>
      <c r="E29" s="15"/>
      <c r="F29" s="15"/>
      <c r="G29" s="15"/>
      <c r="H29" s="15"/>
      <c r="I29" s="15"/>
      <c r="J29" s="15"/>
      <c r="K29" s="15"/>
      <c r="L29" s="15"/>
      <c r="M29" s="15"/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39">
        <v>0</v>
      </c>
    </row>
    <row r="30" spans="1:19" ht="12.75">
      <c r="A30" s="7" t="s">
        <v>353</v>
      </c>
      <c r="B30" s="29" t="s">
        <v>457</v>
      </c>
      <c r="C30" s="3"/>
      <c r="D30" s="41" t="s">
        <v>404</v>
      </c>
      <c r="E30" s="15"/>
      <c r="F30" s="15"/>
      <c r="G30" s="15"/>
      <c r="H30" s="15"/>
      <c r="I30" s="15"/>
      <c r="J30" s="15"/>
      <c r="K30" s="15"/>
      <c r="L30" s="15"/>
      <c r="M30" s="15"/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39">
        <v>0</v>
      </c>
    </row>
    <row r="31" spans="1:19" ht="12.75">
      <c r="A31" s="7" t="s">
        <v>370</v>
      </c>
      <c r="B31" s="29" t="s">
        <v>7</v>
      </c>
      <c r="C31" s="3"/>
      <c r="D31" s="41" t="s">
        <v>405</v>
      </c>
      <c r="E31" s="15"/>
      <c r="F31" s="15"/>
      <c r="G31" s="15"/>
      <c r="H31" s="15"/>
      <c r="I31" s="15"/>
      <c r="J31" s="15"/>
      <c r="K31" s="15"/>
      <c r="L31" s="15"/>
      <c r="M31" s="15"/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39">
        <v>0</v>
      </c>
    </row>
    <row r="32" spans="1:19" ht="12.75">
      <c r="A32" s="7" t="s">
        <v>358</v>
      </c>
      <c r="B32" s="29" t="s">
        <v>7</v>
      </c>
      <c r="C32" s="3"/>
      <c r="D32" s="41" t="s">
        <v>463</v>
      </c>
      <c r="E32" s="15"/>
      <c r="F32" s="15"/>
      <c r="G32" s="15"/>
      <c r="H32" s="15"/>
      <c r="I32" s="15"/>
      <c r="J32" s="15"/>
      <c r="K32" s="15"/>
      <c r="L32" s="15"/>
      <c r="M32" s="15"/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39">
        <v>0</v>
      </c>
    </row>
    <row r="33" spans="1:19" ht="12.75">
      <c r="A33" s="7" t="s">
        <v>371</v>
      </c>
      <c r="B33" s="29" t="s">
        <v>7</v>
      </c>
      <c r="C33" s="3"/>
      <c r="D33" s="41" t="s">
        <v>406</v>
      </c>
      <c r="E33" s="15"/>
      <c r="F33" s="15"/>
      <c r="G33" s="15"/>
      <c r="H33" s="15">
        <v>8</v>
      </c>
      <c r="I33" s="15">
        <v>110.183</v>
      </c>
      <c r="J33" s="15">
        <v>9750.39</v>
      </c>
      <c r="K33" s="15">
        <v>1</v>
      </c>
      <c r="L33" s="15">
        <v>20.916</v>
      </c>
      <c r="M33" s="15">
        <v>612.95</v>
      </c>
      <c r="N33" s="15">
        <v>147</v>
      </c>
      <c r="O33" s="15">
        <v>2913.873</v>
      </c>
      <c r="P33" s="15">
        <v>79545.95</v>
      </c>
      <c r="Q33" s="15">
        <v>156</v>
      </c>
      <c r="R33" s="15">
        <v>3044.972</v>
      </c>
      <c r="S33" s="39">
        <v>89909.29</v>
      </c>
    </row>
    <row r="34" spans="1:19" ht="12.75">
      <c r="A34" s="7" t="s">
        <v>372</v>
      </c>
      <c r="B34" s="29" t="s">
        <v>7</v>
      </c>
      <c r="C34" s="3"/>
      <c r="D34" s="41" t="s">
        <v>407</v>
      </c>
      <c r="E34" s="15"/>
      <c r="F34" s="15"/>
      <c r="G34" s="15"/>
      <c r="H34" s="15">
        <v>6</v>
      </c>
      <c r="I34" s="15">
        <v>82.017</v>
      </c>
      <c r="J34" s="15">
        <v>7840.2</v>
      </c>
      <c r="K34" s="15">
        <v>1</v>
      </c>
      <c r="L34" s="15">
        <v>20.916</v>
      </c>
      <c r="M34" s="15">
        <v>612.95</v>
      </c>
      <c r="N34" s="15">
        <v>13</v>
      </c>
      <c r="O34" s="15">
        <v>262.283</v>
      </c>
      <c r="P34" s="15">
        <v>6840.04</v>
      </c>
      <c r="Q34" s="15">
        <v>20</v>
      </c>
      <c r="R34" s="15">
        <v>365.216</v>
      </c>
      <c r="S34" s="39">
        <v>15293.19</v>
      </c>
    </row>
    <row r="35" spans="1:19" ht="12.75">
      <c r="A35" s="7" t="s">
        <v>373</v>
      </c>
      <c r="B35" s="29" t="s">
        <v>7</v>
      </c>
      <c r="D35" s="41" t="s">
        <v>408</v>
      </c>
      <c r="E35" s="15">
        <v>8</v>
      </c>
      <c r="F35" s="15">
        <v>790.642</v>
      </c>
      <c r="G35" s="15">
        <v>47714.88</v>
      </c>
      <c r="H35" s="15">
        <v>399</v>
      </c>
      <c r="I35" s="15">
        <v>39973.212</v>
      </c>
      <c r="J35" s="15">
        <v>1278236.9</v>
      </c>
      <c r="K35" s="15">
        <v>11</v>
      </c>
      <c r="L35" s="15">
        <v>620.867</v>
      </c>
      <c r="M35" s="15">
        <v>14230.24</v>
      </c>
      <c r="N35" s="15">
        <v>163</v>
      </c>
      <c r="O35" s="15">
        <v>15917.396</v>
      </c>
      <c r="P35" s="15">
        <v>448025.62</v>
      </c>
      <c r="Q35" s="15">
        <v>581</v>
      </c>
      <c r="R35" s="15">
        <v>57302.117</v>
      </c>
      <c r="S35" s="39">
        <v>1788207.64</v>
      </c>
    </row>
    <row r="36" spans="1:19" ht="12.75">
      <c r="A36" s="7" t="s">
        <v>374</v>
      </c>
      <c r="B36" s="29" t="s">
        <v>7</v>
      </c>
      <c r="D36" s="41" t="s">
        <v>409</v>
      </c>
      <c r="E36" s="15"/>
      <c r="F36" s="15"/>
      <c r="G36" s="15"/>
      <c r="H36" s="15"/>
      <c r="I36" s="15"/>
      <c r="J36" s="15"/>
      <c r="K36" s="15"/>
      <c r="L36" s="15"/>
      <c r="M36" s="15"/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39">
        <v>0</v>
      </c>
    </row>
    <row r="37" spans="1:19" ht="12.75">
      <c r="A37" s="7" t="s">
        <v>375</v>
      </c>
      <c r="B37" s="29" t="s">
        <v>7</v>
      </c>
      <c r="D37" s="41" t="s">
        <v>410</v>
      </c>
      <c r="E37" s="15"/>
      <c r="F37" s="15"/>
      <c r="G37" s="15"/>
      <c r="H37" s="15"/>
      <c r="I37" s="15"/>
      <c r="J37" s="15"/>
      <c r="K37" s="15"/>
      <c r="L37" s="15"/>
      <c r="M37" s="15"/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39">
        <v>0</v>
      </c>
    </row>
    <row r="38" spans="1:19" ht="12.75">
      <c r="A38" s="7" t="s">
        <v>376</v>
      </c>
      <c r="B38" s="29" t="s">
        <v>7</v>
      </c>
      <c r="D38" s="41" t="s">
        <v>464</v>
      </c>
      <c r="E38" s="15"/>
      <c r="F38" s="15"/>
      <c r="G38" s="15"/>
      <c r="H38" s="15"/>
      <c r="I38" s="15"/>
      <c r="J38" s="15"/>
      <c r="K38" s="15"/>
      <c r="L38" s="15"/>
      <c r="M38" s="15"/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39">
        <v>0</v>
      </c>
    </row>
    <row r="39" spans="1:19" ht="12.75">
      <c r="A39" s="7" t="s">
        <v>377</v>
      </c>
      <c r="B39" s="29" t="s">
        <v>7</v>
      </c>
      <c r="D39" s="41" t="s">
        <v>411</v>
      </c>
      <c r="E39" s="15">
        <v>8</v>
      </c>
      <c r="F39" s="15">
        <v>790.642</v>
      </c>
      <c r="G39" s="15">
        <v>47714.88</v>
      </c>
      <c r="H39" s="15">
        <v>398</v>
      </c>
      <c r="I39" s="15">
        <v>39952.524</v>
      </c>
      <c r="J39" s="15">
        <v>1277691.17</v>
      </c>
      <c r="K39" s="15">
        <v>11</v>
      </c>
      <c r="L39" s="15">
        <v>620.867</v>
      </c>
      <c r="M39" s="15">
        <v>14230.24</v>
      </c>
      <c r="N39" s="15">
        <v>163</v>
      </c>
      <c r="O39" s="15">
        <v>15917.396</v>
      </c>
      <c r="P39" s="15">
        <v>448025.62</v>
      </c>
      <c r="Q39" s="15">
        <v>580</v>
      </c>
      <c r="R39" s="15">
        <v>57281.429</v>
      </c>
      <c r="S39" s="39">
        <v>1787661.91</v>
      </c>
    </row>
    <row r="40" spans="1:19" ht="12.75">
      <c r="A40" s="7" t="s">
        <v>378</v>
      </c>
      <c r="B40" s="29" t="s">
        <v>7</v>
      </c>
      <c r="D40" s="41" t="s">
        <v>412</v>
      </c>
      <c r="E40" s="15">
        <v>3</v>
      </c>
      <c r="F40" s="15">
        <v>294.4</v>
      </c>
      <c r="G40" s="15">
        <v>14130.12</v>
      </c>
      <c r="H40" s="15">
        <v>181</v>
      </c>
      <c r="I40" s="15">
        <v>18349.254</v>
      </c>
      <c r="J40" s="15">
        <v>708865.46</v>
      </c>
      <c r="K40" s="15">
        <v>6</v>
      </c>
      <c r="L40" s="15">
        <v>131.17</v>
      </c>
      <c r="M40" s="15">
        <v>1896.08</v>
      </c>
      <c r="N40" s="15">
        <v>45</v>
      </c>
      <c r="O40" s="15">
        <v>4240.066</v>
      </c>
      <c r="P40" s="15">
        <v>69656.07</v>
      </c>
      <c r="Q40" s="15">
        <v>235</v>
      </c>
      <c r="R40" s="15">
        <v>23014.89</v>
      </c>
      <c r="S40" s="39">
        <v>794547.73</v>
      </c>
    </row>
    <row r="41" spans="1:19" ht="12.75">
      <c r="A41" s="7" t="s">
        <v>76</v>
      </c>
      <c r="B41" s="29" t="s">
        <v>7</v>
      </c>
      <c r="D41" s="41" t="s">
        <v>413</v>
      </c>
      <c r="E41" s="15">
        <v>5</v>
      </c>
      <c r="F41" s="15">
        <v>496.242</v>
      </c>
      <c r="G41" s="15">
        <v>33584.76</v>
      </c>
      <c r="H41" s="15">
        <v>170</v>
      </c>
      <c r="I41" s="15">
        <v>16949.27</v>
      </c>
      <c r="J41" s="15">
        <v>432673.57</v>
      </c>
      <c r="K41" s="15">
        <v>5</v>
      </c>
      <c r="L41" s="15">
        <v>489.697</v>
      </c>
      <c r="M41" s="15">
        <v>12334.16</v>
      </c>
      <c r="N41" s="15">
        <v>25</v>
      </c>
      <c r="O41" s="15">
        <v>2519.018</v>
      </c>
      <c r="P41" s="15">
        <v>94281.39</v>
      </c>
      <c r="Q41" s="15">
        <v>205</v>
      </c>
      <c r="R41" s="15">
        <v>20454.227</v>
      </c>
      <c r="S41" s="39">
        <v>572873.88</v>
      </c>
    </row>
    <row r="42" spans="1:19" ht="12.75">
      <c r="A42" s="7" t="s">
        <v>379</v>
      </c>
      <c r="B42" s="29" t="s">
        <v>380</v>
      </c>
      <c r="D42" s="41" t="s">
        <v>414</v>
      </c>
      <c r="E42" s="15"/>
      <c r="F42" s="15"/>
      <c r="G42" s="15"/>
      <c r="H42" s="15">
        <v>1</v>
      </c>
      <c r="I42" s="15">
        <v>20.688</v>
      </c>
      <c r="J42" s="15">
        <v>545.73</v>
      </c>
      <c r="K42" s="15"/>
      <c r="L42" s="15"/>
      <c r="M42" s="15"/>
      <c r="N42" s="20">
        <v>0</v>
      </c>
      <c r="O42" s="20">
        <v>0</v>
      </c>
      <c r="P42" s="20">
        <v>0</v>
      </c>
      <c r="Q42" s="15">
        <v>1</v>
      </c>
      <c r="R42" s="15">
        <v>20.688</v>
      </c>
      <c r="S42" s="39">
        <v>545.73</v>
      </c>
    </row>
    <row r="43" spans="1:19" ht="12.75">
      <c r="A43" s="7" t="s">
        <v>381</v>
      </c>
      <c r="B43" s="29" t="s">
        <v>7</v>
      </c>
      <c r="D43" s="41" t="s">
        <v>461</v>
      </c>
      <c r="E43" s="15"/>
      <c r="F43" s="15"/>
      <c r="G43" s="15"/>
      <c r="H43" s="15"/>
      <c r="I43" s="15"/>
      <c r="J43" s="15"/>
      <c r="K43" s="15"/>
      <c r="L43" s="15"/>
      <c r="M43" s="15"/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39">
        <v>0</v>
      </c>
    </row>
    <row r="44" spans="4:19" ht="12.75">
      <c r="D44" s="41" t="s">
        <v>415</v>
      </c>
      <c r="E44" s="15"/>
      <c r="F44" s="15"/>
      <c r="G44" s="15"/>
      <c r="H44" s="15"/>
      <c r="I44" s="15"/>
      <c r="J44" s="15"/>
      <c r="K44" s="15"/>
      <c r="L44" s="15"/>
      <c r="M44" s="15"/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39">
        <v>0</v>
      </c>
    </row>
    <row r="45" spans="4:19" ht="12.75">
      <c r="D45" s="41" t="s">
        <v>416</v>
      </c>
      <c r="E45" s="15"/>
      <c r="F45" s="15"/>
      <c r="G45" s="15"/>
      <c r="H45" s="15"/>
      <c r="I45" s="15"/>
      <c r="J45" s="15"/>
      <c r="K45" s="15"/>
      <c r="L45" s="15"/>
      <c r="M45" s="15"/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39">
        <v>0</v>
      </c>
    </row>
    <row r="46" spans="4:19" ht="12.75">
      <c r="D46" s="41" t="s">
        <v>417</v>
      </c>
      <c r="E46" s="15"/>
      <c r="F46" s="15"/>
      <c r="G46" s="15"/>
      <c r="H46" s="15">
        <v>9</v>
      </c>
      <c r="I46" s="15">
        <v>161.775</v>
      </c>
      <c r="J46" s="15">
        <v>3818.06</v>
      </c>
      <c r="K46" s="15">
        <v>37</v>
      </c>
      <c r="L46" s="15">
        <v>3525.815</v>
      </c>
      <c r="M46" s="15">
        <v>129149.45</v>
      </c>
      <c r="N46" s="15">
        <v>24</v>
      </c>
      <c r="O46" s="15">
        <v>1135.562</v>
      </c>
      <c r="P46" s="15">
        <v>35022.71</v>
      </c>
      <c r="Q46" s="15">
        <v>70</v>
      </c>
      <c r="R46" s="15">
        <v>4823.152</v>
      </c>
      <c r="S46" s="39">
        <v>167990.22</v>
      </c>
    </row>
    <row r="47" spans="4:19" ht="12.75">
      <c r="D47" s="41" t="s">
        <v>418</v>
      </c>
      <c r="E47" s="15"/>
      <c r="F47" s="15"/>
      <c r="G47" s="15"/>
      <c r="H47" s="15">
        <v>9</v>
      </c>
      <c r="I47" s="15">
        <v>161.775</v>
      </c>
      <c r="J47" s="15">
        <v>3818.06</v>
      </c>
      <c r="K47" s="15">
        <v>37</v>
      </c>
      <c r="L47" s="15">
        <v>3525.815</v>
      </c>
      <c r="M47" s="15">
        <v>129149.45</v>
      </c>
      <c r="N47" s="15">
        <v>22</v>
      </c>
      <c r="O47" s="15">
        <v>1093.365</v>
      </c>
      <c r="P47" s="15">
        <v>34288.03</v>
      </c>
      <c r="Q47" s="15">
        <v>68</v>
      </c>
      <c r="R47" s="15">
        <v>4780.955</v>
      </c>
      <c r="S47" s="39">
        <v>167255.54</v>
      </c>
    </row>
    <row r="48" spans="4:19" ht="12.75">
      <c r="D48" s="41" t="s">
        <v>419</v>
      </c>
      <c r="E48" s="15"/>
      <c r="F48" s="15"/>
      <c r="G48" s="15"/>
      <c r="H48" s="15"/>
      <c r="I48" s="15"/>
      <c r="J48" s="15"/>
      <c r="K48" s="15"/>
      <c r="L48" s="15"/>
      <c r="M48" s="15"/>
      <c r="N48" s="15">
        <v>1</v>
      </c>
      <c r="O48" s="15">
        <v>15.035</v>
      </c>
      <c r="P48" s="15">
        <v>395.84</v>
      </c>
      <c r="Q48" s="15">
        <v>1</v>
      </c>
      <c r="R48" s="15">
        <v>15.035</v>
      </c>
      <c r="S48" s="39">
        <v>395.84</v>
      </c>
    </row>
    <row r="49" spans="4:19" ht="12.75">
      <c r="D49" s="41" t="s">
        <v>420</v>
      </c>
      <c r="E49" s="15"/>
      <c r="F49" s="15"/>
      <c r="G49" s="15"/>
      <c r="H49" s="15"/>
      <c r="I49" s="15"/>
      <c r="J49" s="15"/>
      <c r="K49" s="15"/>
      <c r="L49" s="15"/>
      <c r="M49" s="15"/>
      <c r="N49" s="15">
        <v>1</v>
      </c>
      <c r="O49" s="15">
        <v>15.035</v>
      </c>
      <c r="P49" s="15">
        <v>395.84</v>
      </c>
      <c r="Q49" s="15">
        <v>1</v>
      </c>
      <c r="R49" s="15">
        <v>15.035</v>
      </c>
      <c r="S49" s="39">
        <v>395.84</v>
      </c>
    </row>
    <row r="50" spans="4:19" ht="12.75">
      <c r="D50" s="41" t="s">
        <v>465</v>
      </c>
      <c r="E50" s="15"/>
      <c r="F50" s="15"/>
      <c r="G50" s="15"/>
      <c r="H50" s="15"/>
      <c r="I50" s="15"/>
      <c r="J50" s="15"/>
      <c r="K50" s="15"/>
      <c r="L50" s="15"/>
      <c r="M50" s="15"/>
      <c r="N50" s="15">
        <v>3</v>
      </c>
      <c r="O50" s="15">
        <v>63.5</v>
      </c>
      <c r="P50" s="15">
        <v>1960.24</v>
      </c>
      <c r="Q50" s="15">
        <v>3</v>
      </c>
      <c r="R50" s="15">
        <v>63.5</v>
      </c>
      <c r="S50" s="39">
        <v>1960.24</v>
      </c>
    </row>
    <row r="51" spans="4:19" ht="12.75">
      <c r="D51" s="41" t="s">
        <v>466</v>
      </c>
      <c r="E51" s="15"/>
      <c r="F51" s="15"/>
      <c r="G51" s="15"/>
      <c r="H51" s="15"/>
      <c r="I51" s="15"/>
      <c r="J51" s="15"/>
      <c r="K51" s="15"/>
      <c r="L51" s="15"/>
      <c r="M51" s="15"/>
      <c r="N51" s="15">
        <v>3</v>
      </c>
      <c r="O51" s="15">
        <v>63.5</v>
      </c>
      <c r="P51" s="15">
        <v>1960.24</v>
      </c>
      <c r="Q51" s="15">
        <v>3</v>
      </c>
      <c r="R51" s="15">
        <v>63.5</v>
      </c>
      <c r="S51" s="39">
        <v>1960.24</v>
      </c>
    </row>
    <row r="52" spans="4:19" ht="12.75">
      <c r="D52" s="34">
        <v>10</v>
      </c>
      <c r="E52" s="15"/>
      <c r="F52" s="15"/>
      <c r="G52" s="15"/>
      <c r="H52" s="20">
        <v>0</v>
      </c>
      <c r="I52" s="20">
        <v>0</v>
      </c>
      <c r="J52" s="15">
        <v>5412.28</v>
      </c>
      <c r="K52" s="15">
        <v>2</v>
      </c>
      <c r="L52" s="15">
        <v>202.191</v>
      </c>
      <c r="M52" s="15">
        <v>6012.44</v>
      </c>
      <c r="N52" s="15">
        <v>2</v>
      </c>
      <c r="O52" s="15">
        <v>43.211</v>
      </c>
      <c r="P52" s="15">
        <v>1064.4</v>
      </c>
      <c r="Q52" s="15">
        <v>4</v>
      </c>
      <c r="R52" s="15">
        <v>245.402</v>
      </c>
      <c r="S52" s="39">
        <v>12489.12</v>
      </c>
    </row>
    <row r="53" spans="4:19" ht="12.75">
      <c r="D53" s="34">
        <v>101</v>
      </c>
      <c r="E53" s="15"/>
      <c r="F53" s="15"/>
      <c r="G53" s="15"/>
      <c r="H53" s="15"/>
      <c r="I53" s="15"/>
      <c r="J53" s="15"/>
      <c r="K53" s="15"/>
      <c r="L53" s="15"/>
      <c r="M53" s="15"/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39">
        <v>0</v>
      </c>
    </row>
    <row r="54" spans="4:19" ht="12.75">
      <c r="D54" s="34">
        <v>103</v>
      </c>
      <c r="E54" s="15"/>
      <c r="F54" s="15"/>
      <c r="G54" s="15"/>
      <c r="H54" s="15"/>
      <c r="I54" s="15"/>
      <c r="J54" s="15"/>
      <c r="K54" s="15"/>
      <c r="L54" s="15"/>
      <c r="M54" s="15"/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39">
        <v>0</v>
      </c>
    </row>
    <row r="55" spans="4:19" ht="12.75">
      <c r="D55" s="34">
        <v>1031</v>
      </c>
      <c r="E55" s="15"/>
      <c r="F55" s="15"/>
      <c r="G55" s="15"/>
      <c r="H55" s="15"/>
      <c r="I55" s="15"/>
      <c r="J55" s="15"/>
      <c r="K55" s="15"/>
      <c r="L55" s="15"/>
      <c r="M55" s="15"/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39">
        <v>0</v>
      </c>
    </row>
    <row r="56" spans="4:19" ht="12.75">
      <c r="D56" s="34">
        <v>1032</v>
      </c>
      <c r="E56" s="15"/>
      <c r="F56" s="15"/>
      <c r="G56" s="15"/>
      <c r="H56" s="15"/>
      <c r="I56" s="15"/>
      <c r="J56" s="15"/>
      <c r="K56" s="15"/>
      <c r="L56" s="15"/>
      <c r="M56" s="15"/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39">
        <v>0</v>
      </c>
    </row>
    <row r="57" spans="4:19" ht="12.75">
      <c r="D57" s="34">
        <v>105</v>
      </c>
      <c r="E57" s="15"/>
      <c r="F57" s="15"/>
      <c r="G57" s="15"/>
      <c r="H57" s="15"/>
      <c r="I57" s="15"/>
      <c r="J57" s="15"/>
      <c r="K57" s="15"/>
      <c r="L57" s="15"/>
      <c r="M57" s="15"/>
      <c r="N57" s="15">
        <v>2</v>
      </c>
      <c r="O57" s="15">
        <v>43.211</v>
      </c>
      <c r="P57" s="15">
        <v>857.7</v>
      </c>
      <c r="Q57" s="15">
        <v>2</v>
      </c>
      <c r="R57" s="15">
        <v>43.211</v>
      </c>
      <c r="S57" s="39">
        <v>857.7</v>
      </c>
    </row>
    <row r="58" spans="4:19" ht="12.75">
      <c r="D58" s="34">
        <v>109</v>
      </c>
      <c r="E58" s="15"/>
      <c r="F58" s="15"/>
      <c r="G58" s="15"/>
      <c r="H58" s="20">
        <v>0</v>
      </c>
      <c r="I58" s="20">
        <v>0</v>
      </c>
      <c r="J58" s="15">
        <v>5412.28</v>
      </c>
      <c r="K58" s="15">
        <v>2</v>
      </c>
      <c r="L58" s="15">
        <v>202.191</v>
      </c>
      <c r="M58" s="15">
        <v>6012.44</v>
      </c>
      <c r="N58" s="20">
        <v>0</v>
      </c>
      <c r="O58" s="20">
        <v>0</v>
      </c>
      <c r="P58" s="15">
        <v>206.7</v>
      </c>
      <c r="Q58" s="15">
        <v>2</v>
      </c>
      <c r="R58" s="15">
        <v>202.191</v>
      </c>
      <c r="S58" s="39">
        <v>11631.42</v>
      </c>
    </row>
    <row r="59" spans="4:19" ht="12.75">
      <c r="D59" s="34">
        <v>11</v>
      </c>
      <c r="E59" s="15"/>
      <c r="F59" s="15"/>
      <c r="G59" s="15"/>
      <c r="H59" s="15">
        <v>669</v>
      </c>
      <c r="I59" s="15">
        <v>66762.7</v>
      </c>
      <c r="J59" s="15">
        <v>670264.26</v>
      </c>
      <c r="K59" s="15">
        <v>14816</v>
      </c>
      <c r="L59" s="15">
        <v>1785285.889</v>
      </c>
      <c r="M59" s="15">
        <v>12487277.43</v>
      </c>
      <c r="N59" s="15">
        <v>123</v>
      </c>
      <c r="O59" s="15">
        <v>12534.469</v>
      </c>
      <c r="P59" s="15">
        <v>188726.28</v>
      </c>
      <c r="Q59" s="15">
        <v>15608</v>
      </c>
      <c r="R59" s="15">
        <v>1864583.058</v>
      </c>
      <c r="S59" s="39">
        <v>13346267.97</v>
      </c>
    </row>
    <row r="60" spans="4:19" ht="12.75">
      <c r="D60" s="34">
        <v>111</v>
      </c>
      <c r="E60" s="15"/>
      <c r="F60" s="15"/>
      <c r="G60" s="15"/>
      <c r="H60" s="15">
        <v>19</v>
      </c>
      <c r="I60" s="15">
        <v>1762.7</v>
      </c>
      <c r="J60" s="15">
        <v>103951.76</v>
      </c>
      <c r="K60" s="15">
        <v>6</v>
      </c>
      <c r="L60" s="15">
        <v>585.92</v>
      </c>
      <c r="M60" s="15">
        <v>14987.83</v>
      </c>
      <c r="N60" s="15"/>
      <c r="O60" s="15"/>
      <c r="P60" s="15"/>
      <c r="Q60" s="15">
        <v>25</v>
      </c>
      <c r="R60" s="15">
        <v>2348.62</v>
      </c>
      <c r="S60" s="39">
        <v>118939.59</v>
      </c>
    </row>
    <row r="61" spans="4:19" ht="12.75">
      <c r="D61" s="34">
        <v>11112</v>
      </c>
      <c r="E61" s="15"/>
      <c r="F61" s="15"/>
      <c r="G61" s="15"/>
      <c r="H61" s="15">
        <v>19</v>
      </c>
      <c r="I61" s="15">
        <v>1762.7</v>
      </c>
      <c r="J61" s="15">
        <v>103951.76</v>
      </c>
      <c r="K61" s="15">
        <v>6</v>
      </c>
      <c r="L61" s="15">
        <v>585.92</v>
      </c>
      <c r="M61" s="15">
        <v>14987.83</v>
      </c>
      <c r="N61" s="15"/>
      <c r="O61" s="15"/>
      <c r="P61" s="15"/>
      <c r="Q61" s="15">
        <v>25</v>
      </c>
      <c r="R61" s="15">
        <v>2348.62</v>
      </c>
      <c r="S61" s="39">
        <v>118939.59</v>
      </c>
    </row>
    <row r="62" spans="4:19" ht="12.75">
      <c r="D62" s="34">
        <v>112</v>
      </c>
      <c r="E62" s="15"/>
      <c r="F62" s="15"/>
      <c r="G62" s="15"/>
      <c r="H62" s="15">
        <v>650</v>
      </c>
      <c r="I62" s="15">
        <v>65000</v>
      </c>
      <c r="J62" s="15">
        <v>566312.5</v>
      </c>
      <c r="K62" s="15">
        <v>14810</v>
      </c>
      <c r="L62" s="15">
        <v>1784699.969</v>
      </c>
      <c r="M62" s="15">
        <v>12472289.6</v>
      </c>
      <c r="N62" s="15">
        <v>123</v>
      </c>
      <c r="O62" s="15">
        <v>12534.469</v>
      </c>
      <c r="P62" s="15">
        <v>188726.28</v>
      </c>
      <c r="Q62" s="15">
        <v>15583</v>
      </c>
      <c r="R62" s="15">
        <v>1862234.438</v>
      </c>
      <c r="S62" s="39">
        <v>13227328.38</v>
      </c>
    </row>
    <row r="63" spans="4:19" ht="12.75">
      <c r="D63" s="34">
        <v>1121</v>
      </c>
      <c r="E63" s="15"/>
      <c r="F63" s="15"/>
      <c r="G63" s="15"/>
      <c r="H63" s="15"/>
      <c r="I63" s="15"/>
      <c r="J63" s="15"/>
      <c r="K63" s="15">
        <v>14810</v>
      </c>
      <c r="L63" s="15">
        <v>1784699.969</v>
      </c>
      <c r="M63" s="15">
        <v>12472289.6</v>
      </c>
      <c r="N63" s="15">
        <v>123</v>
      </c>
      <c r="O63" s="15">
        <v>12534.469</v>
      </c>
      <c r="P63" s="15">
        <v>188726.28</v>
      </c>
      <c r="Q63" s="15">
        <v>14933</v>
      </c>
      <c r="R63" s="15">
        <v>1797234.438</v>
      </c>
      <c r="S63" s="39">
        <v>12661015.88</v>
      </c>
    </row>
    <row r="64" spans="4:19" ht="12.75">
      <c r="D64" s="34">
        <v>13</v>
      </c>
      <c r="E64" s="20">
        <v>0</v>
      </c>
      <c r="F64" s="15">
        <v>-49.5</v>
      </c>
      <c r="G64" s="15">
        <v>-8028.5</v>
      </c>
      <c r="H64" s="15">
        <v>2860</v>
      </c>
      <c r="I64" s="15">
        <v>272311.154</v>
      </c>
      <c r="J64" s="15">
        <v>5630819.2</v>
      </c>
      <c r="K64" s="15">
        <v>-1</v>
      </c>
      <c r="L64" s="15">
        <v>-101.943</v>
      </c>
      <c r="M64" s="15">
        <v>-1814.82</v>
      </c>
      <c r="N64" s="15">
        <v>3874</v>
      </c>
      <c r="O64" s="15">
        <v>351258.609</v>
      </c>
      <c r="P64" s="15">
        <v>5947687.51</v>
      </c>
      <c r="Q64" s="15">
        <v>6733</v>
      </c>
      <c r="R64" s="15">
        <v>623418.32</v>
      </c>
      <c r="S64" s="39">
        <v>11568663.39</v>
      </c>
    </row>
    <row r="65" spans="4:19" ht="12.75">
      <c r="D65" s="34">
        <v>131</v>
      </c>
      <c r="E65" s="20">
        <v>0</v>
      </c>
      <c r="F65" s="15">
        <v>-49.5</v>
      </c>
      <c r="G65" s="15">
        <v>-8028.5</v>
      </c>
      <c r="H65" s="15">
        <v>2860</v>
      </c>
      <c r="I65" s="15">
        <v>272311.154</v>
      </c>
      <c r="J65" s="15">
        <v>5630819.2</v>
      </c>
      <c r="K65" s="15">
        <v>-1</v>
      </c>
      <c r="L65" s="15">
        <v>-101.943</v>
      </c>
      <c r="M65" s="15">
        <v>-1814.82</v>
      </c>
      <c r="N65" s="15">
        <v>3874</v>
      </c>
      <c r="O65" s="15">
        <v>351258.609</v>
      </c>
      <c r="P65" s="15">
        <v>5947687.51</v>
      </c>
      <c r="Q65" s="15">
        <v>6733</v>
      </c>
      <c r="R65" s="15">
        <v>623418.32</v>
      </c>
      <c r="S65" s="39">
        <v>11568663.39</v>
      </c>
    </row>
    <row r="66" spans="4:19" ht="12.75">
      <c r="D66" s="34">
        <v>132</v>
      </c>
      <c r="E66" s="15"/>
      <c r="F66" s="15"/>
      <c r="G66" s="15"/>
      <c r="H66" s="15"/>
      <c r="I66" s="15"/>
      <c r="J66" s="15"/>
      <c r="K66" s="15"/>
      <c r="L66" s="15"/>
      <c r="M66" s="15"/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39">
        <v>0</v>
      </c>
    </row>
    <row r="67" spans="4:19" ht="12.75">
      <c r="D67" s="34">
        <v>14</v>
      </c>
      <c r="E67" s="15">
        <v>1678</v>
      </c>
      <c r="F67" s="15">
        <v>190389.632</v>
      </c>
      <c r="G67" s="15">
        <v>4823232.71</v>
      </c>
      <c r="H67" s="15">
        <v>10893</v>
      </c>
      <c r="I67" s="15">
        <v>1233395.106</v>
      </c>
      <c r="J67" s="15">
        <v>19766171.49</v>
      </c>
      <c r="K67" s="15">
        <v>1290</v>
      </c>
      <c r="L67" s="15">
        <v>66656.853</v>
      </c>
      <c r="M67" s="15">
        <v>1417308.05</v>
      </c>
      <c r="N67" s="15">
        <v>870</v>
      </c>
      <c r="O67" s="15">
        <v>78016.527</v>
      </c>
      <c r="P67" s="15">
        <v>1533142.1</v>
      </c>
      <c r="Q67" s="15">
        <v>14731</v>
      </c>
      <c r="R67" s="15">
        <v>1568458.118</v>
      </c>
      <c r="S67" s="39">
        <v>27539854.35</v>
      </c>
    </row>
    <row r="68" spans="4:19" ht="12.75">
      <c r="D68" s="34">
        <v>141</v>
      </c>
      <c r="E68" s="15"/>
      <c r="F68" s="15"/>
      <c r="G68" s="15"/>
      <c r="H68" s="15"/>
      <c r="I68" s="15"/>
      <c r="J68" s="15"/>
      <c r="K68" s="15">
        <v>3</v>
      </c>
      <c r="L68" s="15">
        <v>53.421</v>
      </c>
      <c r="M68" s="15">
        <v>676.68</v>
      </c>
      <c r="N68" s="15">
        <v>25</v>
      </c>
      <c r="O68" s="15">
        <v>505.399</v>
      </c>
      <c r="P68" s="15">
        <v>19278.41</v>
      </c>
      <c r="Q68" s="15">
        <v>28</v>
      </c>
      <c r="R68" s="15">
        <v>558.82</v>
      </c>
      <c r="S68" s="39">
        <v>19955.09</v>
      </c>
    </row>
    <row r="69" spans="4:19" ht="12.75">
      <c r="D69" s="34">
        <v>142</v>
      </c>
      <c r="E69" s="15"/>
      <c r="F69" s="15"/>
      <c r="G69" s="15"/>
      <c r="H69" s="15">
        <v>567</v>
      </c>
      <c r="I69" s="15">
        <v>55317.9</v>
      </c>
      <c r="J69" s="15">
        <v>721362.39</v>
      </c>
      <c r="K69" s="15">
        <v>19</v>
      </c>
      <c r="L69" s="15">
        <v>716.67</v>
      </c>
      <c r="M69" s="15">
        <v>8951.75</v>
      </c>
      <c r="N69" s="15">
        <v>20</v>
      </c>
      <c r="O69" s="15">
        <v>1162.006</v>
      </c>
      <c r="P69" s="15">
        <v>29953.75</v>
      </c>
      <c r="Q69" s="15">
        <v>606</v>
      </c>
      <c r="R69" s="15">
        <v>57196.576</v>
      </c>
      <c r="S69" s="39">
        <v>760267.89</v>
      </c>
    </row>
    <row r="70" spans="4:19" ht="12.75">
      <c r="D70" s="34">
        <v>14211</v>
      </c>
      <c r="E70" s="15"/>
      <c r="F70" s="15"/>
      <c r="G70" s="15"/>
      <c r="H70" s="15"/>
      <c r="I70" s="15"/>
      <c r="J70" s="15"/>
      <c r="K70" s="15"/>
      <c r="L70" s="15"/>
      <c r="M70" s="15"/>
      <c r="N70" s="15">
        <v>10</v>
      </c>
      <c r="O70" s="15">
        <v>1003</v>
      </c>
      <c r="P70" s="15">
        <v>23982.28</v>
      </c>
      <c r="Q70" s="15">
        <v>10</v>
      </c>
      <c r="R70" s="15">
        <v>1003</v>
      </c>
      <c r="S70" s="39">
        <v>23982.28</v>
      </c>
    </row>
    <row r="71" spans="4:19" ht="12.75">
      <c r="D71" s="34">
        <v>14219</v>
      </c>
      <c r="E71" s="15"/>
      <c r="F71" s="15"/>
      <c r="G71" s="15"/>
      <c r="H71" s="15">
        <v>567</v>
      </c>
      <c r="I71" s="15">
        <v>55317.9</v>
      </c>
      <c r="J71" s="15">
        <v>721362.39</v>
      </c>
      <c r="K71" s="15">
        <v>19</v>
      </c>
      <c r="L71" s="15">
        <v>716.67</v>
      </c>
      <c r="M71" s="15">
        <v>8951.75</v>
      </c>
      <c r="N71" s="15">
        <v>10</v>
      </c>
      <c r="O71" s="15">
        <v>159.006</v>
      </c>
      <c r="P71" s="15">
        <v>5971.47</v>
      </c>
      <c r="Q71" s="15">
        <v>596</v>
      </c>
      <c r="R71" s="15">
        <v>56193.576</v>
      </c>
      <c r="S71" s="39">
        <v>736285.61</v>
      </c>
    </row>
    <row r="72" spans="4:19" ht="12.75">
      <c r="D72" s="34">
        <v>144</v>
      </c>
      <c r="E72" s="15">
        <v>1678</v>
      </c>
      <c r="F72" s="15">
        <v>190389.632</v>
      </c>
      <c r="G72" s="15">
        <v>4823232.71</v>
      </c>
      <c r="H72" s="15">
        <v>10299</v>
      </c>
      <c r="I72" s="15">
        <v>1176711.869</v>
      </c>
      <c r="J72" s="15">
        <v>19020066.81</v>
      </c>
      <c r="K72" s="15">
        <v>465</v>
      </c>
      <c r="L72" s="15">
        <v>32729.642</v>
      </c>
      <c r="M72" s="15">
        <v>915099</v>
      </c>
      <c r="N72" s="15">
        <v>211</v>
      </c>
      <c r="O72" s="15">
        <v>20557.63</v>
      </c>
      <c r="P72" s="15">
        <v>433340.24</v>
      </c>
      <c r="Q72" s="15">
        <v>12653</v>
      </c>
      <c r="R72" s="15">
        <v>1420388.773</v>
      </c>
      <c r="S72" s="39">
        <v>25191738.76</v>
      </c>
    </row>
    <row r="73" spans="4:19" ht="12.75">
      <c r="D73" s="34">
        <v>14411</v>
      </c>
      <c r="E73" s="15"/>
      <c r="F73" s="15"/>
      <c r="G73" s="15"/>
      <c r="H73" s="20">
        <v>0</v>
      </c>
      <c r="I73" s="15">
        <v>-68.59</v>
      </c>
      <c r="J73" s="15">
        <v>249.93</v>
      </c>
      <c r="K73" s="15">
        <v>141</v>
      </c>
      <c r="L73" s="15">
        <v>2643.079</v>
      </c>
      <c r="M73" s="15">
        <v>81454.59</v>
      </c>
      <c r="N73" s="15">
        <v>-2</v>
      </c>
      <c r="O73" s="15">
        <v>-182.85</v>
      </c>
      <c r="P73" s="15">
        <v>-615.12</v>
      </c>
      <c r="Q73" s="15">
        <v>139</v>
      </c>
      <c r="R73" s="15">
        <v>2391.639</v>
      </c>
      <c r="S73" s="39">
        <v>81089.4</v>
      </c>
    </row>
    <row r="74" spans="4:19" ht="12.75">
      <c r="D74" s="34">
        <v>14412</v>
      </c>
      <c r="E74" s="15">
        <v>134</v>
      </c>
      <c r="F74" s="15">
        <v>11847.5</v>
      </c>
      <c r="G74" s="15">
        <v>70104.06</v>
      </c>
      <c r="H74" s="15">
        <v>109</v>
      </c>
      <c r="I74" s="15">
        <v>7669.15</v>
      </c>
      <c r="J74" s="15">
        <v>32106.88</v>
      </c>
      <c r="K74" s="15">
        <v>-1</v>
      </c>
      <c r="L74" s="15">
        <v>-149.85</v>
      </c>
      <c r="M74" s="15">
        <v>-4299.41</v>
      </c>
      <c r="N74" s="15">
        <v>27</v>
      </c>
      <c r="O74" s="15">
        <v>1008.752</v>
      </c>
      <c r="P74" s="15">
        <v>7574.54</v>
      </c>
      <c r="Q74" s="15">
        <v>269</v>
      </c>
      <c r="R74" s="15">
        <v>20375.552</v>
      </c>
      <c r="S74" s="39">
        <v>105486.07</v>
      </c>
    </row>
    <row r="75" spans="4:19" ht="12.75">
      <c r="D75" s="34">
        <v>14413</v>
      </c>
      <c r="E75" s="15">
        <v>1544</v>
      </c>
      <c r="F75" s="15">
        <v>178542.132</v>
      </c>
      <c r="G75" s="15">
        <v>4753128.65</v>
      </c>
      <c r="H75" s="15">
        <v>10190</v>
      </c>
      <c r="I75" s="15">
        <v>1169111.309</v>
      </c>
      <c r="J75" s="15">
        <v>18987710</v>
      </c>
      <c r="K75" s="15">
        <v>325</v>
      </c>
      <c r="L75" s="15">
        <v>30236.413</v>
      </c>
      <c r="M75" s="15">
        <v>837943.82</v>
      </c>
      <c r="N75" s="15">
        <v>186</v>
      </c>
      <c r="O75" s="15">
        <v>19731.728</v>
      </c>
      <c r="P75" s="15">
        <v>426380.82</v>
      </c>
      <c r="Q75" s="15">
        <v>12245</v>
      </c>
      <c r="R75" s="15">
        <v>1397621.582</v>
      </c>
      <c r="S75" s="39">
        <v>25005163.29</v>
      </c>
    </row>
    <row r="76" spans="4:19" ht="12.75">
      <c r="D76" s="34">
        <v>145</v>
      </c>
      <c r="E76" s="15"/>
      <c r="F76" s="15"/>
      <c r="G76" s="15"/>
      <c r="H76" s="15">
        <v>7</v>
      </c>
      <c r="I76" s="15">
        <v>139.875</v>
      </c>
      <c r="J76" s="15">
        <v>3912.27</v>
      </c>
      <c r="K76" s="15">
        <v>1</v>
      </c>
      <c r="L76" s="15">
        <v>20.855</v>
      </c>
      <c r="M76" s="15">
        <v>268.53</v>
      </c>
      <c r="N76" s="15">
        <v>18</v>
      </c>
      <c r="O76" s="15">
        <v>1430.12</v>
      </c>
      <c r="P76" s="15">
        <v>25005.07</v>
      </c>
      <c r="Q76" s="15">
        <v>26</v>
      </c>
      <c r="R76" s="15">
        <v>1590.85</v>
      </c>
      <c r="S76" s="39">
        <v>29185.87</v>
      </c>
    </row>
    <row r="77" spans="4:19" ht="12.75">
      <c r="D77" s="34">
        <v>14511</v>
      </c>
      <c r="E77" s="15"/>
      <c r="F77" s="15"/>
      <c r="G77" s="15"/>
      <c r="H77" s="15"/>
      <c r="I77" s="15"/>
      <c r="J77" s="15"/>
      <c r="K77" s="15"/>
      <c r="L77" s="15"/>
      <c r="M77" s="15"/>
      <c r="N77" s="15">
        <v>17</v>
      </c>
      <c r="O77" s="15">
        <v>1408.87</v>
      </c>
      <c r="P77" s="15">
        <v>24432.71</v>
      </c>
      <c r="Q77" s="15">
        <v>17</v>
      </c>
      <c r="R77" s="15">
        <v>1408.87</v>
      </c>
      <c r="S77" s="39">
        <v>24432.71</v>
      </c>
    </row>
    <row r="78" spans="4:19" ht="12.75">
      <c r="D78" s="34">
        <v>14514</v>
      </c>
      <c r="E78" s="15"/>
      <c r="F78" s="15"/>
      <c r="G78" s="15"/>
      <c r="H78" s="15"/>
      <c r="I78" s="15"/>
      <c r="J78" s="15"/>
      <c r="K78" s="15"/>
      <c r="L78" s="15"/>
      <c r="M78" s="15"/>
      <c r="N78" s="15">
        <v>1</v>
      </c>
      <c r="O78" s="15">
        <v>21.25</v>
      </c>
      <c r="P78" s="15">
        <v>572.36</v>
      </c>
      <c r="Q78" s="15">
        <v>1</v>
      </c>
      <c r="R78" s="15">
        <v>21.25</v>
      </c>
      <c r="S78" s="39">
        <v>572.36</v>
      </c>
    </row>
    <row r="79" spans="4:19" ht="12.75">
      <c r="D79" s="34">
        <v>147</v>
      </c>
      <c r="E79" s="15"/>
      <c r="F79" s="15"/>
      <c r="G79" s="15"/>
      <c r="H79" s="15">
        <v>15</v>
      </c>
      <c r="I79" s="15">
        <v>1205.997</v>
      </c>
      <c r="J79" s="15">
        <v>21708.39</v>
      </c>
      <c r="K79" s="15">
        <v>184</v>
      </c>
      <c r="L79" s="15">
        <v>18652.541</v>
      </c>
      <c r="M79" s="15">
        <v>155141.64</v>
      </c>
      <c r="N79" s="15">
        <v>518</v>
      </c>
      <c r="O79" s="15">
        <v>52044.454</v>
      </c>
      <c r="P79" s="15">
        <v>971725.43</v>
      </c>
      <c r="Q79" s="15">
        <v>717</v>
      </c>
      <c r="R79" s="15">
        <v>71902.992</v>
      </c>
      <c r="S79" s="39">
        <v>1148575.46</v>
      </c>
    </row>
    <row r="80" spans="4:19" ht="12.75">
      <c r="D80" s="34">
        <v>14711</v>
      </c>
      <c r="E80" s="15"/>
      <c r="F80" s="15"/>
      <c r="G80" s="15"/>
      <c r="H80" s="15"/>
      <c r="I80" s="15"/>
      <c r="J80" s="15"/>
      <c r="K80" s="15"/>
      <c r="L80" s="15"/>
      <c r="M80" s="15"/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39">
        <v>0</v>
      </c>
    </row>
    <row r="81" spans="4:19" ht="12.75">
      <c r="D81" s="34">
        <v>14714</v>
      </c>
      <c r="E81" s="15"/>
      <c r="F81" s="15"/>
      <c r="G81" s="15"/>
      <c r="H81" s="15">
        <v>4</v>
      </c>
      <c r="I81" s="15">
        <v>84.75</v>
      </c>
      <c r="J81" s="15">
        <v>2460.67</v>
      </c>
      <c r="K81" s="15"/>
      <c r="L81" s="15"/>
      <c r="M81" s="15"/>
      <c r="N81" s="15"/>
      <c r="O81" s="15"/>
      <c r="P81" s="15"/>
      <c r="Q81" s="15">
        <v>4</v>
      </c>
      <c r="R81" s="15">
        <v>84.75</v>
      </c>
      <c r="S81" s="39">
        <v>2460.67</v>
      </c>
    </row>
    <row r="82" spans="4:19" ht="12.75">
      <c r="D82" s="34">
        <v>14715</v>
      </c>
      <c r="E82" s="15"/>
      <c r="F82" s="15"/>
      <c r="G82" s="15"/>
      <c r="H82" s="15"/>
      <c r="I82" s="15"/>
      <c r="J82" s="15"/>
      <c r="K82" s="15">
        <v>171</v>
      </c>
      <c r="L82" s="15">
        <v>17470.315</v>
      </c>
      <c r="M82" s="15">
        <v>136581.39</v>
      </c>
      <c r="N82" s="15">
        <v>-1</v>
      </c>
      <c r="O82" s="15">
        <v>-30.8</v>
      </c>
      <c r="P82" s="15">
        <v>-1514.26</v>
      </c>
      <c r="Q82" s="15">
        <v>170</v>
      </c>
      <c r="R82" s="15">
        <v>17439.515</v>
      </c>
      <c r="S82" s="39">
        <v>135067.13</v>
      </c>
    </row>
    <row r="83" spans="4:19" ht="12.75">
      <c r="D83" s="34">
        <v>14716</v>
      </c>
      <c r="E83" s="15"/>
      <c r="F83" s="15"/>
      <c r="G83" s="15"/>
      <c r="H83" s="15">
        <v>11</v>
      </c>
      <c r="I83" s="15">
        <v>1121.247</v>
      </c>
      <c r="J83" s="15">
        <v>19247.72</v>
      </c>
      <c r="K83" s="15">
        <v>13</v>
      </c>
      <c r="L83" s="15">
        <v>1182.226</v>
      </c>
      <c r="M83" s="15">
        <v>18560.25</v>
      </c>
      <c r="N83" s="15">
        <v>512</v>
      </c>
      <c r="O83" s="15">
        <v>51674.484</v>
      </c>
      <c r="P83" s="15">
        <v>954597.39</v>
      </c>
      <c r="Q83" s="15">
        <v>536</v>
      </c>
      <c r="R83" s="15">
        <v>53977.957</v>
      </c>
      <c r="S83" s="39">
        <v>992405.36</v>
      </c>
    </row>
    <row r="84" spans="4:19" ht="12.75">
      <c r="D84" s="34">
        <v>149</v>
      </c>
      <c r="E84" s="15"/>
      <c r="F84" s="15"/>
      <c r="G84" s="15"/>
      <c r="H84" s="15">
        <v>5</v>
      </c>
      <c r="I84" s="15">
        <v>19.465</v>
      </c>
      <c r="J84" s="15">
        <v>-878.37</v>
      </c>
      <c r="K84" s="15">
        <v>618</v>
      </c>
      <c r="L84" s="15">
        <v>14483.724</v>
      </c>
      <c r="M84" s="15">
        <v>337170.45</v>
      </c>
      <c r="N84" s="15">
        <v>78</v>
      </c>
      <c r="O84" s="15">
        <v>2316.918</v>
      </c>
      <c r="P84" s="15">
        <v>53839.2</v>
      </c>
      <c r="Q84" s="15">
        <v>701</v>
      </c>
      <c r="R84" s="15">
        <v>16820.107</v>
      </c>
      <c r="S84" s="39">
        <v>390131.28</v>
      </c>
    </row>
    <row r="85" spans="4:19" ht="12.75">
      <c r="D85" s="34">
        <v>14911</v>
      </c>
      <c r="E85" s="15"/>
      <c r="F85" s="15"/>
      <c r="G85" s="15"/>
      <c r="H85" s="15"/>
      <c r="I85" s="15"/>
      <c r="J85" s="15"/>
      <c r="K85" s="15"/>
      <c r="L85" s="15"/>
      <c r="M85" s="15"/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39">
        <v>0</v>
      </c>
    </row>
    <row r="86" spans="4:19" ht="12.75">
      <c r="D86" s="34">
        <v>14913</v>
      </c>
      <c r="E86" s="15"/>
      <c r="F86" s="15"/>
      <c r="G86" s="15"/>
      <c r="H86" s="15"/>
      <c r="I86" s="15"/>
      <c r="J86" s="15"/>
      <c r="K86" s="15"/>
      <c r="L86" s="15"/>
      <c r="M86" s="15"/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39">
        <v>0</v>
      </c>
    </row>
    <row r="87" spans="4:19" ht="12.75">
      <c r="D87" s="34">
        <v>14914</v>
      </c>
      <c r="E87" s="15"/>
      <c r="F87" s="15"/>
      <c r="G87" s="15"/>
      <c r="H87" s="15">
        <v>1</v>
      </c>
      <c r="I87" s="15">
        <v>20.631</v>
      </c>
      <c r="J87" s="15">
        <v>609.33</v>
      </c>
      <c r="K87" s="15">
        <v>2</v>
      </c>
      <c r="L87" s="15">
        <v>197.21</v>
      </c>
      <c r="M87" s="15">
        <v>3227.1</v>
      </c>
      <c r="N87" s="15"/>
      <c r="O87" s="15"/>
      <c r="P87" s="15"/>
      <c r="Q87" s="15">
        <v>3</v>
      </c>
      <c r="R87" s="15">
        <v>217.841</v>
      </c>
      <c r="S87" s="39">
        <v>3836.43</v>
      </c>
    </row>
    <row r="88" spans="4:19" ht="12.75">
      <c r="D88" s="34">
        <v>19</v>
      </c>
      <c r="E88" s="15"/>
      <c r="F88" s="15"/>
      <c r="G88" s="15"/>
      <c r="H88" s="15"/>
      <c r="I88" s="15"/>
      <c r="J88" s="15"/>
      <c r="K88" s="15">
        <v>1</v>
      </c>
      <c r="L88" s="15">
        <v>7.077</v>
      </c>
      <c r="M88" s="15">
        <v>511.13</v>
      </c>
      <c r="N88" s="20">
        <v>0</v>
      </c>
      <c r="O88" s="20">
        <v>0</v>
      </c>
      <c r="P88" s="20">
        <v>0</v>
      </c>
      <c r="Q88" s="15">
        <v>1</v>
      </c>
      <c r="R88" s="15">
        <v>7.077</v>
      </c>
      <c r="S88" s="39">
        <v>511.13</v>
      </c>
    </row>
    <row r="89" spans="4:19" ht="12.75">
      <c r="D89" s="34">
        <v>193</v>
      </c>
      <c r="E89" s="15"/>
      <c r="F89" s="15"/>
      <c r="G89" s="15"/>
      <c r="H89" s="15"/>
      <c r="I89" s="15"/>
      <c r="J89" s="15"/>
      <c r="K89" s="15">
        <v>1</v>
      </c>
      <c r="L89" s="15">
        <v>7.077</v>
      </c>
      <c r="M89" s="15">
        <v>511.13</v>
      </c>
      <c r="N89" s="15"/>
      <c r="O89" s="15"/>
      <c r="P89" s="15"/>
      <c r="Q89" s="15">
        <v>1</v>
      </c>
      <c r="R89" s="15">
        <v>7.077</v>
      </c>
      <c r="S89" s="39">
        <v>511.13</v>
      </c>
    </row>
    <row r="90" spans="4:19" ht="12.75">
      <c r="D90" s="34">
        <v>196</v>
      </c>
      <c r="E90" s="15"/>
      <c r="F90" s="15"/>
      <c r="G90" s="15"/>
      <c r="H90" s="15"/>
      <c r="I90" s="15"/>
      <c r="J90" s="15"/>
      <c r="K90" s="15"/>
      <c r="L90" s="15"/>
      <c r="M90" s="15"/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39">
        <v>0</v>
      </c>
    </row>
    <row r="91" spans="4:19" ht="12.75">
      <c r="D91" s="34">
        <v>20</v>
      </c>
      <c r="E91" s="15">
        <v>1458</v>
      </c>
      <c r="F91" s="15">
        <v>137372.945</v>
      </c>
      <c r="G91" s="15">
        <v>2537093.34</v>
      </c>
      <c r="H91" s="15">
        <v>10885</v>
      </c>
      <c r="I91" s="15">
        <v>926137.963</v>
      </c>
      <c r="J91" s="15">
        <v>16986685.8</v>
      </c>
      <c r="K91" s="15">
        <v>2266</v>
      </c>
      <c r="L91" s="15">
        <v>181633.136</v>
      </c>
      <c r="M91" s="15">
        <v>3820757.34</v>
      </c>
      <c r="N91" s="15">
        <v>7446</v>
      </c>
      <c r="O91" s="15">
        <v>598304.654</v>
      </c>
      <c r="P91" s="15">
        <v>13568590.13</v>
      </c>
      <c r="Q91" s="15">
        <v>22055</v>
      </c>
      <c r="R91" s="15">
        <v>1843448.698</v>
      </c>
      <c r="S91" s="39">
        <v>36913126.61</v>
      </c>
    </row>
    <row r="92" spans="4:19" ht="12.75">
      <c r="D92" s="34">
        <v>201</v>
      </c>
      <c r="E92" s="20">
        <v>0</v>
      </c>
      <c r="F92" s="20">
        <v>0</v>
      </c>
      <c r="G92" s="15">
        <v>2065.04</v>
      </c>
      <c r="H92" s="15">
        <v>300</v>
      </c>
      <c r="I92" s="15">
        <v>11304.061</v>
      </c>
      <c r="J92" s="15">
        <v>224097.42</v>
      </c>
      <c r="K92" s="15">
        <v>223</v>
      </c>
      <c r="L92" s="15">
        <v>20445.272</v>
      </c>
      <c r="M92" s="15">
        <v>384380.68</v>
      </c>
      <c r="N92" s="15">
        <v>73</v>
      </c>
      <c r="O92" s="15">
        <v>5575.947</v>
      </c>
      <c r="P92" s="15">
        <v>126259.93</v>
      </c>
      <c r="Q92" s="15">
        <v>596</v>
      </c>
      <c r="R92" s="15">
        <v>37325.28</v>
      </c>
      <c r="S92" s="39">
        <v>736803.07</v>
      </c>
    </row>
    <row r="93" spans="4:19" ht="12.75">
      <c r="D93" s="34">
        <v>2012</v>
      </c>
      <c r="E93" s="15"/>
      <c r="F93" s="15"/>
      <c r="G93" s="15"/>
      <c r="H93" s="15"/>
      <c r="I93" s="15"/>
      <c r="J93" s="15"/>
      <c r="K93" s="15"/>
      <c r="L93" s="15"/>
      <c r="M93" s="15"/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39">
        <v>0</v>
      </c>
    </row>
    <row r="94" spans="4:19" ht="12.75">
      <c r="D94" s="34">
        <v>2013</v>
      </c>
      <c r="E94" s="15"/>
      <c r="F94" s="15"/>
      <c r="G94" s="15"/>
      <c r="H94" s="15">
        <v>14</v>
      </c>
      <c r="I94" s="15">
        <v>331.198</v>
      </c>
      <c r="J94" s="15">
        <v>21029.57</v>
      </c>
      <c r="K94" s="15">
        <v>64</v>
      </c>
      <c r="L94" s="15">
        <v>5830.9</v>
      </c>
      <c r="M94" s="15">
        <v>57144.54</v>
      </c>
      <c r="N94" s="15">
        <v>23</v>
      </c>
      <c r="O94" s="15">
        <v>1256.95</v>
      </c>
      <c r="P94" s="15">
        <v>39564.46</v>
      </c>
      <c r="Q94" s="15">
        <v>101</v>
      </c>
      <c r="R94" s="15">
        <v>7419.048</v>
      </c>
      <c r="S94" s="39">
        <v>117738.57</v>
      </c>
    </row>
    <row r="95" spans="4:19" ht="12.75">
      <c r="D95" s="34">
        <v>2014</v>
      </c>
      <c r="E95" s="20">
        <v>0</v>
      </c>
      <c r="F95" s="20">
        <v>0</v>
      </c>
      <c r="G95" s="15">
        <v>2065.04</v>
      </c>
      <c r="H95" s="15">
        <v>262</v>
      </c>
      <c r="I95" s="15">
        <v>9248.735</v>
      </c>
      <c r="J95" s="15">
        <v>165219.16</v>
      </c>
      <c r="K95" s="15">
        <v>159</v>
      </c>
      <c r="L95" s="15">
        <v>14614.372</v>
      </c>
      <c r="M95" s="15">
        <v>327236.14</v>
      </c>
      <c r="N95" s="15">
        <v>50</v>
      </c>
      <c r="O95" s="15">
        <v>4318.997</v>
      </c>
      <c r="P95" s="15">
        <v>86695.47</v>
      </c>
      <c r="Q95" s="15">
        <v>471</v>
      </c>
      <c r="R95" s="15">
        <v>28182.104</v>
      </c>
      <c r="S95" s="39">
        <v>581215.81</v>
      </c>
    </row>
    <row r="96" spans="4:19" ht="12.75">
      <c r="D96" s="34">
        <v>20141</v>
      </c>
      <c r="E96" s="15"/>
      <c r="F96" s="15"/>
      <c r="G96" s="15"/>
      <c r="H96" s="15">
        <v>171</v>
      </c>
      <c r="I96" s="15">
        <v>3648.086</v>
      </c>
      <c r="J96" s="15">
        <v>58400.24</v>
      </c>
      <c r="K96" s="15"/>
      <c r="L96" s="15"/>
      <c r="M96" s="15"/>
      <c r="N96" s="20">
        <v>0</v>
      </c>
      <c r="O96" s="20">
        <v>0</v>
      </c>
      <c r="P96" s="20">
        <v>0</v>
      </c>
      <c r="Q96" s="15">
        <v>171</v>
      </c>
      <c r="R96" s="15">
        <v>3648.086</v>
      </c>
      <c r="S96" s="39">
        <v>58400.24</v>
      </c>
    </row>
    <row r="97" spans="4:19" ht="12.75">
      <c r="D97" s="34">
        <v>2015</v>
      </c>
      <c r="E97" s="15"/>
      <c r="F97" s="15"/>
      <c r="G97" s="15"/>
      <c r="H97" s="15"/>
      <c r="I97" s="15"/>
      <c r="J97" s="15"/>
      <c r="K97" s="15"/>
      <c r="L97" s="15"/>
      <c r="M97" s="15"/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39">
        <v>0</v>
      </c>
    </row>
    <row r="98" spans="4:19" ht="12.75">
      <c r="D98" s="34">
        <v>2016</v>
      </c>
      <c r="E98" s="15"/>
      <c r="F98" s="15"/>
      <c r="G98" s="15"/>
      <c r="H98" s="15">
        <v>24</v>
      </c>
      <c r="I98" s="15">
        <v>1724.128</v>
      </c>
      <c r="J98" s="15">
        <v>37848.69</v>
      </c>
      <c r="K98" s="15"/>
      <c r="L98" s="15"/>
      <c r="M98" s="15"/>
      <c r="N98" s="20">
        <v>0</v>
      </c>
      <c r="O98" s="20">
        <v>0</v>
      </c>
      <c r="P98" s="20">
        <v>0</v>
      </c>
      <c r="Q98" s="15">
        <v>24</v>
      </c>
      <c r="R98" s="15">
        <v>1724.128</v>
      </c>
      <c r="S98" s="39">
        <v>37848.69</v>
      </c>
    </row>
    <row r="99" spans="4:19" ht="12.75">
      <c r="D99" s="34">
        <v>2017</v>
      </c>
      <c r="E99" s="15"/>
      <c r="F99" s="15"/>
      <c r="G99" s="15"/>
      <c r="H99" s="15"/>
      <c r="I99" s="15"/>
      <c r="J99" s="15"/>
      <c r="K99" s="15"/>
      <c r="L99" s="15"/>
      <c r="M99" s="15"/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39">
        <v>0</v>
      </c>
    </row>
    <row r="100" spans="4:19" ht="12.75">
      <c r="D100" s="34">
        <v>202</v>
      </c>
      <c r="E100" s="15"/>
      <c r="F100" s="15"/>
      <c r="G100" s="15"/>
      <c r="H100" s="15">
        <v>18</v>
      </c>
      <c r="I100" s="15">
        <v>374.862</v>
      </c>
      <c r="J100" s="15">
        <v>9863.27</v>
      </c>
      <c r="K100" s="15">
        <v>19</v>
      </c>
      <c r="L100" s="15">
        <v>1315.019</v>
      </c>
      <c r="M100" s="15">
        <v>26344.6</v>
      </c>
      <c r="N100" s="15">
        <v>5</v>
      </c>
      <c r="O100" s="15">
        <v>66.388</v>
      </c>
      <c r="P100" s="15">
        <v>2196.67</v>
      </c>
      <c r="Q100" s="15">
        <v>42</v>
      </c>
      <c r="R100" s="15">
        <v>1756.269</v>
      </c>
      <c r="S100" s="39">
        <v>38404.54</v>
      </c>
    </row>
    <row r="101" spans="4:19" ht="12.75">
      <c r="D101" s="34">
        <v>2021</v>
      </c>
      <c r="E101" s="15"/>
      <c r="F101" s="15"/>
      <c r="G101" s="15"/>
      <c r="H101" s="15"/>
      <c r="I101" s="15"/>
      <c r="J101" s="15"/>
      <c r="K101" s="15">
        <v>4</v>
      </c>
      <c r="L101" s="15">
        <v>182.519</v>
      </c>
      <c r="M101" s="15">
        <v>7670.44</v>
      </c>
      <c r="N101" s="15"/>
      <c r="O101" s="15"/>
      <c r="P101" s="15"/>
      <c r="Q101" s="15">
        <v>4</v>
      </c>
      <c r="R101" s="15">
        <v>182.519</v>
      </c>
      <c r="S101" s="39">
        <v>7670.44</v>
      </c>
    </row>
    <row r="102" spans="4:19" ht="12.75">
      <c r="D102" s="34">
        <v>2023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39">
        <v>0</v>
      </c>
    </row>
    <row r="103" spans="4:19" ht="12.75">
      <c r="D103" s="34">
        <v>2024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39">
        <v>0</v>
      </c>
    </row>
    <row r="104" spans="4:19" ht="12.75">
      <c r="D104" s="34">
        <v>2025</v>
      </c>
      <c r="E104" s="15"/>
      <c r="F104" s="15"/>
      <c r="G104" s="15"/>
      <c r="H104" s="15">
        <v>18</v>
      </c>
      <c r="I104" s="15">
        <v>374.862</v>
      </c>
      <c r="J104" s="15">
        <v>9863.27</v>
      </c>
      <c r="K104" s="15">
        <v>15</v>
      </c>
      <c r="L104" s="15">
        <v>1132.5</v>
      </c>
      <c r="M104" s="15">
        <v>18674.16</v>
      </c>
      <c r="N104" s="15">
        <v>5</v>
      </c>
      <c r="O104" s="15">
        <v>66.388</v>
      </c>
      <c r="P104" s="15">
        <v>2196.67</v>
      </c>
      <c r="Q104" s="15">
        <v>38</v>
      </c>
      <c r="R104" s="15">
        <v>1573.75</v>
      </c>
      <c r="S104" s="39">
        <v>30734.1</v>
      </c>
    </row>
    <row r="105" spans="4:19" ht="12.75">
      <c r="D105" s="34">
        <v>2026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39">
        <v>0</v>
      </c>
    </row>
    <row r="106" spans="4:19" ht="12.75">
      <c r="D106" s="34">
        <v>203</v>
      </c>
      <c r="E106" s="15">
        <v>6</v>
      </c>
      <c r="F106" s="15">
        <v>122.89</v>
      </c>
      <c r="G106" s="15">
        <v>2524.47</v>
      </c>
      <c r="H106" s="15">
        <v>338</v>
      </c>
      <c r="I106" s="15">
        <v>10721.469</v>
      </c>
      <c r="J106" s="15">
        <v>418926.68</v>
      </c>
      <c r="K106" s="15">
        <v>176</v>
      </c>
      <c r="L106" s="15">
        <v>11026.708</v>
      </c>
      <c r="M106" s="15">
        <v>266680.48</v>
      </c>
      <c r="N106" s="15">
        <v>1092</v>
      </c>
      <c r="O106" s="15">
        <v>60933.905</v>
      </c>
      <c r="P106" s="15">
        <v>1533066.53</v>
      </c>
      <c r="Q106" s="15">
        <v>1612</v>
      </c>
      <c r="R106" s="15">
        <v>82804.972</v>
      </c>
      <c r="S106" s="39">
        <v>2221198.16</v>
      </c>
    </row>
    <row r="107" spans="4:19" ht="12.75">
      <c r="D107" s="34">
        <v>2031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>
        <v>1</v>
      </c>
      <c r="O107" s="15">
        <v>13</v>
      </c>
      <c r="P107" s="15">
        <v>484.99</v>
      </c>
      <c r="Q107" s="15">
        <v>1</v>
      </c>
      <c r="R107" s="15">
        <v>13</v>
      </c>
      <c r="S107" s="39">
        <v>484.99</v>
      </c>
    </row>
    <row r="108" spans="4:19" ht="12.75">
      <c r="D108" s="34">
        <v>2032</v>
      </c>
      <c r="E108" s="15"/>
      <c r="F108" s="15"/>
      <c r="G108" s="15"/>
      <c r="H108" s="15">
        <v>67</v>
      </c>
      <c r="I108" s="15">
        <v>711.263</v>
      </c>
      <c r="J108" s="15">
        <v>62923.48</v>
      </c>
      <c r="K108" s="15"/>
      <c r="L108" s="15"/>
      <c r="M108" s="15"/>
      <c r="N108" s="15">
        <v>43</v>
      </c>
      <c r="O108" s="15">
        <v>505.669</v>
      </c>
      <c r="P108" s="15">
        <v>13220.51</v>
      </c>
      <c r="Q108" s="15">
        <v>110</v>
      </c>
      <c r="R108" s="15">
        <v>1216.932</v>
      </c>
      <c r="S108" s="39">
        <v>76143.99</v>
      </c>
    </row>
    <row r="109" spans="4:19" ht="12.75">
      <c r="D109" s="34">
        <v>2033</v>
      </c>
      <c r="E109" s="15">
        <v>5</v>
      </c>
      <c r="F109" s="15">
        <v>102.458</v>
      </c>
      <c r="G109" s="15">
        <v>2077.04</v>
      </c>
      <c r="H109" s="15">
        <v>108</v>
      </c>
      <c r="I109" s="15">
        <v>5978.682</v>
      </c>
      <c r="J109" s="15">
        <v>199873.52</v>
      </c>
      <c r="K109" s="15">
        <v>150</v>
      </c>
      <c r="L109" s="15">
        <v>9489.351</v>
      </c>
      <c r="M109" s="15">
        <v>224008.29</v>
      </c>
      <c r="N109" s="15">
        <v>192</v>
      </c>
      <c r="O109" s="15">
        <v>5486.353</v>
      </c>
      <c r="P109" s="15">
        <v>159396.19</v>
      </c>
      <c r="Q109" s="15">
        <v>455</v>
      </c>
      <c r="R109" s="15">
        <v>21056.844</v>
      </c>
      <c r="S109" s="39">
        <v>585355.04</v>
      </c>
    </row>
    <row r="110" spans="4:19" ht="12.75">
      <c r="D110" s="34">
        <v>2034</v>
      </c>
      <c r="E110" s="15">
        <v>1</v>
      </c>
      <c r="F110" s="15">
        <v>20.432</v>
      </c>
      <c r="G110" s="15">
        <v>447.43</v>
      </c>
      <c r="H110" s="15">
        <v>72</v>
      </c>
      <c r="I110" s="15">
        <v>980.617</v>
      </c>
      <c r="J110" s="15">
        <v>45706.92</v>
      </c>
      <c r="K110" s="15">
        <v>1</v>
      </c>
      <c r="L110" s="15">
        <v>21.526</v>
      </c>
      <c r="M110" s="15">
        <v>361.8</v>
      </c>
      <c r="N110" s="15">
        <v>104</v>
      </c>
      <c r="O110" s="15">
        <v>2114.183</v>
      </c>
      <c r="P110" s="15">
        <v>32008.15</v>
      </c>
      <c r="Q110" s="15">
        <v>178</v>
      </c>
      <c r="R110" s="15">
        <v>3136.758</v>
      </c>
      <c r="S110" s="39">
        <v>78524.3</v>
      </c>
    </row>
    <row r="111" spans="4:19" ht="12.75">
      <c r="D111" s="34">
        <v>2035</v>
      </c>
      <c r="E111" s="15"/>
      <c r="F111" s="15"/>
      <c r="G111" s="15"/>
      <c r="H111" s="15">
        <v>63</v>
      </c>
      <c r="I111" s="15">
        <v>1126.808</v>
      </c>
      <c r="J111" s="15">
        <v>52262.37</v>
      </c>
      <c r="K111" s="15"/>
      <c r="L111" s="15"/>
      <c r="M111" s="15"/>
      <c r="N111" s="15">
        <v>62</v>
      </c>
      <c r="O111" s="15">
        <v>1195.995</v>
      </c>
      <c r="P111" s="15">
        <v>21314.67</v>
      </c>
      <c r="Q111" s="15">
        <v>125</v>
      </c>
      <c r="R111" s="15">
        <v>2322.803</v>
      </c>
      <c r="S111" s="39">
        <v>73577.04</v>
      </c>
    </row>
    <row r="112" spans="4:19" ht="12.75">
      <c r="D112" s="34">
        <v>2037</v>
      </c>
      <c r="E112" s="15"/>
      <c r="F112" s="15"/>
      <c r="G112" s="15"/>
      <c r="H112" s="15">
        <v>27</v>
      </c>
      <c r="I112" s="15">
        <v>1903.475</v>
      </c>
      <c r="J112" s="15">
        <v>57614.66</v>
      </c>
      <c r="K112" s="15">
        <v>25</v>
      </c>
      <c r="L112" s="15">
        <v>1515.831</v>
      </c>
      <c r="M112" s="15">
        <v>42310.39</v>
      </c>
      <c r="N112" s="15">
        <v>669</v>
      </c>
      <c r="O112" s="15">
        <v>51095.998</v>
      </c>
      <c r="P112" s="15">
        <v>1290676.06</v>
      </c>
      <c r="Q112" s="15">
        <v>721</v>
      </c>
      <c r="R112" s="15">
        <v>54515.304</v>
      </c>
      <c r="S112" s="39">
        <v>1390601.11</v>
      </c>
    </row>
    <row r="113" spans="4:19" ht="12.75">
      <c r="D113" s="34">
        <v>2038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>
        <v>2</v>
      </c>
      <c r="O113" s="15">
        <v>12.776</v>
      </c>
      <c r="P113" s="15">
        <v>1238.5</v>
      </c>
      <c r="Q113" s="15">
        <v>2</v>
      </c>
      <c r="R113" s="15">
        <v>12.776</v>
      </c>
      <c r="S113" s="39">
        <v>1238.5</v>
      </c>
    </row>
    <row r="114" spans="4:19" ht="12.75">
      <c r="D114" s="34">
        <v>2039</v>
      </c>
      <c r="E114" s="15"/>
      <c r="F114" s="15"/>
      <c r="G114" s="15"/>
      <c r="H114" s="15">
        <v>1</v>
      </c>
      <c r="I114" s="15">
        <v>20.624</v>
      </c>
      <c r="J114" s="15">
        <v>545.73</v>
      </c>
      <c r="K114" s="15"/>
      <c r="L114" s="15"/>
      <c r="M114" s="15"/>
      <c r="N114" s="15">
        <v>19</v>
      </c>
      <c r="O114" s="15">
        <v>509.931</v>
      </c>
      <c r="P114" s="15">
        <v>14727.46</v>
      </c>
      <c r="Q114" s="15">
        <v>20</v>
      </c>
      <c r="R114" s="15">
        <v>530.555</v>
      </c>
      <c r="S114" s="39">
        <v>15273.19</v>
      </c>
    </row>
    <row r="115" spans="4:19" ht="12.75">
      <c r="D115" s="34">
        <v>204</v>
      </c>
      <c r="E115" s="15">
        <v>494</v>
      </c>
      <c r="F115" s="15">
        <v>48940.473</v>
      </c>
      <c r="G115" s="15">
        <v>1135229.26</v>
      </c>
      <c r="H115" s="15">
        <v>3329</v>
      </c>
      <c r="I115" s="15">
        <v>270319.921</v>
      </c>
      <c r="J115" s="15">
        <v>4254908.45</v>
      </c>
      <c r="K115" s="15">
        <v>446</v>
      </c>
      <c r="L115" s="15">
        <v>43660.824</v>
      </c>
      <c r="M115" s="15">
        <v>796916.51</v>
      </c>
      <c r="N115" s="15">
        <v>925</v>
      </c>
      <c r="O115" s="15">
        <v>53272.642</v>
      </c>
      <c r="P115" s="15">
        <v>1117828.44</v>
      </c>
      <c r="Q115" s="15">
        <v>5194</v>
      </c>
      <c r="R115" s="15">
        <v>416193.86</v>
      </c>
      <c r="S115" s="39">
        <v>7304882.66</v>
      </c>
    </row>
    <row r="116" spans="4:19" ht="12.75">
      <c r="D116" s="34">
        <v>2041</v>
      </c>
      <c r="E116" s="15">
        <v>400</v>
      </c>
      <c r="F116" s="15">
        <v>40250.398</v>
      </c>
      <c r="G116" s="15">
        <v>815829.13</v>
      </c>
      <c r="H116" s="15">
        <v>1159</v>
      </c>
      <c r="I116" s="15">
        <v>96563.965</v>
      </c>
      <c r="J116" s="15">
        <v>1880611.28</v>
      </c>
      <c r="K116" s="15">
        <v>159</v>
      </c>
      <c r="L116" s="15">
        <v>15240.61</v>
      </c>
      <c r="M116" s="15">
        <v>368894.08</v>
      </c>
      <c r="N116" s="15">
        <v>139</v>
      </c>
      <c r="O116" s="15">
        <v>13102.224</v>
      </c>
      <c r="P116" s="15">
        <v>304023.09</v>
      </c>
      <c r="Q116" s="15">
        <v>1857</v>
      </c>
      <c r="R116" s="15">
        <v>165157.197</v>
      </c>
      <c r="S116" s="39">
        <v>3369357.58</v>
      </c>
    </row>
    <row r="117" spans="4:19" ht="12.75">
      <c r="D117" s="34">
        <v>20411</v>
      </c>
      <c r="E117" s="15">
        <v>291</v>
      </c>
      <c r="F117" s="15">
        <v>30480.307</v>
      </c>
      <c r="G117" s="15">
        <v>730883.42</v>
      </c>
      <c r="H117" s="15">
        <v>618</v>
      </c>
      <c r="I117" s="15">
        <v>62457.603</v>
      </c>
      <c r="J117" s="15">
        <v>1387627.36</v>
      </c>
      <c r="K117" s="15">
        <v>39</v>
      </c>
      <c r="L117" s="15">
        <v>3596.728</v>
      </c>
      <c r="M117" s="15">
        <v>105802.35</v>
      </c>
      <c r="N117" s="15">
        <v>33</v>
      </c>
      <c r="O117" s="15">
        <v>3298.263</v>
      </c>
      <c r="P117" s="15">
        <v>73371.94</v>
      </c>
      <c r="Q117" s="15">
        <v>981</v>
      </c>
      <c r="R117" s="15">
        <v>99832.901</v>
      </c>
      <c r="S117" s="39">
        <v>2297685.07</v>
      </c>
    </row>
    <row r="118" spans="4:19" ht="12.75">
      <c r="D118" s="34">
        <v>20412</v>
      </c>
      <c r="E118" s="15"/>
      <c r="F118" s="15"/>
      <c r="G118" s="15"/>
      <c r="H118" s="15">
        <v>8</v>
      </c>
      <c r="I118" s="15">
        <v>527.527</v>
      </c>
      <c r="J118" s="15">
        <v>19651.03</v>
      </c>
      <c r="K118" s="15">
        <v>-2</v>
      </c>
      <c r="L118" s="15">
        <v>-187.328</v>
      </c>
      <c r="M118" s="15">
        <v>-1320</v>
      </c>
      <c r="N118" s="15">
        <v>13</v>
      </c>
      <c r="O118" s="15">
        <v>810.898</v>
      </c>
      <c r="P118" s="15">
        <v>8342.87</v>
      </c>
      <c r="Q118" s="15">
        <v>19</v>
      </c>
      <c r="R118" s="15">
        <v>1151.097</v>
      </c>
      <c r="S118" s="39">
        <v>26673.9</v>
      </c>
    </row>
    <row r="119" spans="4:19" ht="12.75">
      <c r="D119" s="34">
        <v>20421</v>
      </c>
      <c r="E119" s="15">
        <v>1</v>
      </c>
      <c r="F119" s="15">
        <v>96.175</v>
      </c>
      <c r="G119" s="15">
        <v>1947.93</v>
      </c>
      <c r="H119" s="15">
        <v>365</v>
      </c>
      <c r="I119" s="15">
        <v>36407.193</v>
      </c>
      <c r="J119" s="15">
        <v>375462.62</v>
      </c>
      <c r="K119" s="15">
        <v>15</v>
      </c>
      <c r="L119" s="15">
        <v>1488.148</v>
      </c>
      <c r="M119" s="15">
        <v>24819.7</v>
      </c>
      <c r="N119" s="15">
        <v>89</v>
      </c>
      <c r="O119" s="15">
        <v>5789.513</v>
      </c>
      <c r="P119" s="15">
        <v>153613.22</v>
      </c>
      <c r="Q119" s="15">
        <v>470</v>
      </c>
      <c r="R119" s="15">
        <v>43781.029</v>
      </c>
      <c r="S119" s="39">
        <v>555843.47</v>
      </c>
    </row>
    <row r="120" spans="4:19" ht="12.75">
      <c r="D120" s="34">
        <v>20423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39">
        <v>0</v>
      </c>
    </row>
    <row r="121" spans="4:19" ht="12.75">
      <c r="D121" s="34">
        <v>2043</v>
      </c>
      <c r="E121" s="15"/>
      <c r="F121" s="15"/>
      <c r="G121" s="15"/>
      <c r="H121" s="15">
        <v>155</v>
      </c>
      <c r="I121" s="15">
        <v>2564.514</v>
      </c>
      <c r="J121" s="15">
        <v>132098.17</v>
      </c>
      <c r="K121" s="15"/>
      <c r="L121" s="15"/>
      <c r="M121" s="15"/>
      <c r="N121" s="15">
        <v>123</v>
      </c>
      <c r="O121" s="15">
        <v>1443.781</v>
      </c>
      <c r="P121" s="15">
        <v>41873.15</v>
      </c>
      <c r="Q121" s="15">
        <v>278</v>
      </c>
      <c r="R121" s="15">
        <v>4008.295</v>
      </c>
      <c r="S121" s="39">
        <v>173971.32</v>
      </c>
    </row>
    <row r="122" spans="4:19" ht="12.75">
      <c r="D122" s="34">
        <v>2044</v>
      </c>
      <c r="E122" s="15"/>
      <c r="F122" s="15"/>
      <c r="G122" s="15"/>
      <c r="H122" s="20">
        <v>0</v>
      </c>
      <c r="I122" s="15">
        <v>-76.04</v>
      </c>
      <c r="J122" s="15">
        <v>-2848.59</v>
      </c>
      <c r="K122" s="15">
        <v>72</v>
      </c>
      <c r="L122" s="15">
        <v>7114.801</v>
      </c>
      <c r="M122" s="15">
        <v>119662.44</v>
      </c>
      <c r="N122" s="15">
        <v>405</v>
      </c>
      <c r="O122" s="15">
        <v>18560.66</v>
      </c>
      <c r="P122" s="15">
        <v>355069.26</v>
      </c>
      <c r="Q122" s="15">
        <v>477</v>
      </c>
      <c r="R122" s="15">
        <v>25599.421</v>
      </c>
      <c r="S122" s="39">
        <v>471883.11</v>
      </c>
    </row>
    <row r="123" spans="4:19" ht="12.75">
      <c r="D123" s="34">
        <v>2045</v>
      </c>
      <c r="E123" s="15"/>
      <c r="F123" s="15"/>
      <c r="G123" s="15"/>
      <c r="H123" s="15">
        <v>135</v>
      </c>
      <c r="I123" s="15">
        <v>1778.03</v>
      </c>
      <c r="J123" s="15">
        <v>148895.72</v>
      </c>
      <c r="K123" s="15"/>
      <c r="L123" s="15"/>
      <c r="M123" s="15"/>
      <c r="N123" s="20">
        <v>0</v>
      </c>
      <c r="O123" s="20">
        <v>0</v>
      </c>
      <c r="P123" s="20">
        <v>0</v>
      </c>
      <c r="Q123" s="15">
        <v>135</v>
      </c>
      <c r="R123" s="15">
        <v>1778.03</v>
      </c>
      <c r="S123" s="39">
        <v>148895.72</v>
      </c>
    </row>
    <row r="124" spans="4:19" ht="12.75">
      <c r="D124" s="34">
        <v>2046</v>
      </c>
      <c r="E124" s="15">
        <v>93</v>
      </c>
      <c r="F124" s="15">
        <v>8593.9</v>
      </c>
      <c r="G124" s="15">
        <v>317452.2</v>
      </c>
      <c r="H124" s="15">
        <v>1454</v>
      </c>
      <c r="I124" s="15">
        <v>131919.24</v>
      </c>
      <c r="J124" s="15">
        <v>1682686.86</v>
      </c>
      <c r="K124" s="15">
        <v>200</v>
      </c>
      <c r="L124" s="15">
        <v>19817.265</v>
      </c>
      <c r="M124" s="15">
        <v>283540.29</v>
      </c>
      <c r="N124" s="15">
        <v>110</v>
      </c>
      <c r="O124" s="15">
        <v>10344.445</v>
      </c>
      <c r="P124" s="15">
        <v>155858.17</v>
      </c>
      <c r="Q124" s="15">
        <v>1857</v>
      </c>
      <c r="R124" s="15">
        <v>170674.85</v>
      </c>
      <c r="S124" s="39">
        <v>2439537.52</v>
      </c>
    </row>
    <row r="125" spans="4:19" ht="12.75">
      <c r="D125" s="34">
        <v>20461</v>
      </c>
      <c r="E125" s="15"/>
      <c r="F125" s="15"/>
      <c r="G125" s="15"/>
      <c r="H125" s="15">
        <v>476</v>
      </c>
      <c r="I125" s="15">
        <v>47916.524</v>
      </c>
      <c r="J125" s="15">
        <v>520668.62</v>
      </c>
      <c r="K125" s="15">
        <v>126</v>
      </c>
      <c r="L125" s="15">
        <v>12940.896</v>
      </c>
      <c r="M125" s="15">
        <v>166802.99</v>
      </c>
      <c r="N125" s="15">
        <v>7</v>
      </c>
      <c r="O125" s="15">
        <v>698.985</v>
      </c>
      <c r="P125" s="15">
        <v>24010.83</v>
      </c>
      <c r="Q125" s="15">
        <v>609</v>
      </c>
      <c r="R125" s="15">
        <v>61556.405</v>
      </c>
      <c r="S125" s="39">
        <v>711482.44</v>
      </c>
    </row>
    <row r="126" spans="4:19" ht="12.75">
      <c r="D126" s="34">
        <v>20462</v>
      </c>
      <c r="E126" s="15">
        <v>67</v>
      </c>
      <c r="F126" s="15">
        <v>6123.65</v>
      </c>
      <c r="G126" s="15">
        <v>233622.02</v>
      </c>
      <c r="H126" s="15">
        <v>515</v>
      </c>
      <c r="I126" s="15">
        <v>45770.43</v>
      </c>
      <c r="J126" s="15">
        <v>664854.32</v>
      </c>
      <c r="K126" s="15">
        <v>18</v>
      </c>
      <c r="L126" s="15">
        <v>1681.519</v>
      </c>
      <c r="M126" s="15">
        <v>36987.02</v>
      </c>
      <c r="N126" s="15">
        <v>89</v>
      </c>
      <c r="O126" s="15">
        <v>8340.1</v>
      </c>
      <c r="P126" s="15">
        <v>99729.02</v>
      </c>
      <c r="Q126" s="15">
        <v>689</v>
      </c>
      <c r="R126" s="15">
        <v>61915.699</v>
      </c>
      <c r="S126" s="39">
        <v>1035192.38</v>
      </c>
    </row>
    <row r="127" spans="4:19" ht="12.75">
      <c r="D127" s="34">
        <v>20463</v>
      </c>
      <c r="E127" s="15"/>
      <c r="F127" s="15"/>
      <c r="G127" s="15"/>
      <c r="H127" s="15">
        <v>87</v>
      </c>
      <c r="I127" s="15">
        <v>7488.8</v>
      </c>
      <c r="J127" s="15">
        <v>93919.83</v>
      </c>
      <c r="K127" s="15">
        <v>1</v>
      </c>
      <c r="L127" s="15">
        <v>43.5</v>
      </c>
      <c r="M127" s="15">
        <v>983.43</v>
      </c>
      <c r="N127" s="15"/>
      <c r="O127" s="15"/>
      <c r="P127" s="15"/>
      <c r="Q127" s="15">
        <v>88</v>
      </c>
      <c r="R127" s="15">
        <v>7532.3</v>
      </c>
      <c r="S127" s="39">
        <v>94903.26</v>
      </c>
    </row>
    <row r="128" spans="4:19" ht="12.75">
      <c r="D128" s="34">
        <v>20471</v>
      </c>
      <c r="E128" s="15"/>
      <c r="F128" s="15"/>
      <c r="G128" s="15"/>
      <c r="H128" s="15">
        <v>55</v>
      </c>
      <c r="I128" s="15">
        <v>1054.159</v>
      </c>
      <c r="J128" s="15">
        <v>33757.07</v>
      </c>
      <c r="K128" s="15"/>
      <c r="L128" s="15"/>
      <c r="M128" s="15"/>
      <c r="N128" s="15">
        <v>59</v>
      </c>
      <c r="O128" s="15">
        <v>4032.019</v>
      </c>
      <c r="P128" s="15">
        <v>107391.55</v>
      </c>
      <c r="Q128" s="15">
        <v>114</v>
      </c>
      <c r="R128" s="15">
        <v>5086.178</v>
      </c>
      <c r="S128" s="39">
        <v>141148.62</v>
      </c>
    </row>
    <row r="129" spans="4:19" ht="12.75">
      <c r="D129" s="34">
        <v>20472</v>
      </c>
      <c r="E129" s="15"/>
      <c r="F129" s="15"/>
      <c r="G129" s="15"/>
      <c r="H129" s="15">
        <v>6</v>
      </c>
      <c r="I129" s="15">
        <v>108.86</v>
      </c>
      <c r="J129" s="15">
        <v>4245.32</v>
      </c>
      <c r="K129" s="15"/>
      <c r="L129" s="15"/>
      <c r="M129" s="15"/>
      <c r="N129" s="20">
        <v>0</v>
      </c>
      <c r="O129" s="20">
        <v>0</v>
      </c>
      <c r="P129" s="20">
        <v>0</v>
      </c>
      <c r="Q129" s="15">
        <v>6</v>
      </c>
      <c r="R129" s="15">
        <v>108.86</v>
      </c>
      <c r="S129" s="39">
        <v>4245.32</v>
      </c>
    </row>
    <row r="130" spans="4:19" ht="12.75">
      <c r="D130" s="34">
        <v>205</v>
      </c>
      <c r="E130" s="15"/>
      <c r="F130" s="15"/>
      <c r="G130" s="15"/>
      <c r="H130" s="15">
        <v>22</v>
      </c>
      <c r="I130" s="15">
        <v>256.29</v>
      </c>
      <c r="J130" s="15">
        <v>29940.52</v>
      </c>
      <c r="K130" s="15">
        <v>19</v>
      </c>
      <c r="L130" s="15">
        <v>1037.512</v>
      </c>
      <c r="M130" s="15">
        <v>17621.05</v>
      </c>
      <c r="N130" s="15">
        <v>64</v>
      </c>
      <c r="O130" s="15">
        <v>712.646</v>
      </c>
      <c r="P130" s="15">
        <v>37756.94</v>
      </c>
      <c r="Q130" s="15">
        <v>105</v>
      </c>
      <c r="R130" s="15">
        <v>2006.448</v>
      </c>
      <c r="S130" s="39">
        <v>85318.51</v>
      </c>
    </row>
    <row r="131" spans="4:19" ht="12.75">
      <c r="D131" s="34">
        <v>206</v>
      </c>
      <c r="E131" s="15"/>
      <c r="F131" s="15"/>
      <c r="G131" s="15"/>
      <c r="H131" s="15">
        <v>9</v>
      </c>
      <c r="I131" s="15">
        <v>178.828</v>
      </c>
      <c r="J131" s="15">
        <v>4787.58</v>
      </c>
      <c r="K131" s="15">
        <v>538</v>
      </c>
      <c r="L131" s="15">
        <v>38309.09</v>
      </c>
      <c r="M131" s="15">
        <v>763158.1</v>
      </c>
      <c r="N131" s="15">
        <v>294</v>
      </c>
      <c r="O131" s="15">
        <v>30946.5</v>
      </c>
      <c r="P131" s="15">
        <v>440329.97</v>
      </c>
      <c r="Q131" s="15">
        <v>841</v>
      </c>
      <c r="R131" s="15">
        <v>69434.418</v>
      </c>
      <c r="S131" s="39">
        <v>1208275.65</v>
      </c>
    </row>
    <row r="132" spans="4:19" ht="12.75">
      <c r="D132" s="34">
        <v>2061</v>
      </c>
      <c r="E132" s="15"/>
      <c r="F132" s="15"/>
      <c r="G132" s="15"/>
      <c r="H132" s="15"/>
      <c r="I132" s="15"/>
      <c r="J132" s="15"/>
      <c r="K132" s="15">
        <v>296</v>
      </c>
      <c r="L132" s="15">
        <v>28740.114</v>
      </c>
      <c r="M132" s="15">
        <v>453521.55</v>
      </c>
      <c r="N132" s="15">
        <v>37</v>
      </c>
      <c r="O132" s="15">
        <v>3498.375</v>
      </c>
      <c r="P132" s="15">
        <v>71819.34</v>
      </c>
      <c r="Q132" s="15">
        <v>333</v>
      </c>
      <c r="R132" s="15">
        <v>32238.489</v>
      </c>
      <c r="S132" s="39">
        <v>525340.89</v>
      </c>
    </row>
    <row r="133" spans="4:19" ht="12.75">
      <c r="D133" s="34">
        <v>20611</v>
      </c>
      <c r="E133" s="15"/>
      <c r="F133" s="15"/>
      <c r="G133" s="15"/>
      <c r="H133" s="15"/>
      <c r="I133" s="15"/>
      <c r="J133" s="15"/>
      <c r="K133" s="15">
        <v>2</v>
      </c>
      <c r="L133" s="15">
        <v>132.214</v>
      </c>
      <c r="M133" s="15">
        <v>1056</v>
      </c>
      <c r="N133" s="15"/>
      <c r="O133" s="15"/>
      <c r="P133" s="15"/>
      <c r="Q133" s="15">
        <v>2</v>
      </c>
      <c r="R133" s="15">
        <v>132.214</v>
      </c>
      <c r="S133" s="39">
        <v>1056</v>
      </c>
    </row>
    <row r="134" spans="4:19" ht="12.75">
      <c r="D134" s="34">
        <v>20616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>
        <v>6</v>
      </c>
      <c r="O134" s="15">
        <v>546.625</v>
      </c>
      <c r="P134" s="15">
        <v>6489.03</v>
      </c>
      <c r="Q134" s="15">
        <v>6</v>
      </c>
      <c r="R134" s="15">
        <v>546.625</v>
      </c>
      <c r="S134" s="39">
        <v>6489.03</v>
      </c>
    </row>
    <row r="135" spans="4:19" ht="12.75">
      <c r="D135" s="34">
        <v>20617</v>
      </c>
      <c r="E135" s="15"/>
      <c r="F135" s="15"/>
      <c r="G135" s="15"/>
      <c r="H135" s="15"/>
      <c r="I135" s="15"/>
      <c r="J135" s="15"/>
      <c r="K135" s="15">
        <v>148</v>
      </c>
      <c r="L135" s="15">
        <v>14438.975</v>
      </c>
      <c r="M135" s="15">
        <v>204170.43</v>
      </c>
      <c r="N135" s="20">
        <v>0</v>
      </c>
      <c r="O135" s="20">
        <v>0</v>
      </c>
      <c r="P135" s="20">
        <v>0</v>
      </c>
      <c r="Q135" s="15">
        <v>148</v>
      </c>
      <c r="R135" s="15">
        <v>14438.975</v>
      </c>
      <c r="S135" s="39">
        <v>204170.43</v>
      </c>
    </row>
    <row r="136" spans="4:19" ht="12.75">
      <c r="D136" s="34">
        <v>2062</v>
      </c>
      <c r="E136" s="15"/>
      <c r="F136" s="15"/>
      <c r="G136" s="15"/>
      <c r="H136" s="15">
        <v>9</v>
      </c>
      <c r="I136" s="15">
        <v>178.828</v>
      </c>
      <c r="J136" s="15">
        <v>4787.58</v>
      </c>
      <c r="K136" s="15">
        <v>242</v>
      </c>
      <c r="L136" s="15">
        <v>9568.976</v>
      </c>
      <c r="M136" s="15">
        <v>309636.55</v>
      </c>
      <c r="N136" s="15">
        <v>257</v>
      </c>
      <c r="O136" s="15">
        <v>27448.125</v>
      </c>
      <c r="P136" s="15">
        <v>368510.63</v>
      </c>
      <c r="Q136" s="15">
        <v>508</v>
      </c>
      <c r="R136" s="15">
        <v>37195.929</v>
      </c>
      <c r="S136" s="39">
        <v>682934.76</v>
      </c>
    </row>
    <row r="137" spans="4:19" ht="12.75">
      <c r="D137" s="34">
        <v>20625</v>
      </c>
      <c r="E137" s="15"/>
      <c r="F137" s="15"/>
      <c r="G137" s="15"/>
      <c r="H137" s="15"/>
      <c r="I137" s="15"/>
      <c r="J137" s="15"/>
      <c r="K137" s="15">
        <v>17</v>
      </c>
      <c r="L137" s="15">
        <v>1536.825</v>
      </c>
      <c r="M137" s="15">
        <v>32125.92</v>
      </c>
      <c r="N137" s="15">
        <v>3</v>
      </c>
      <c r="O137" s="15">
        <v>252.167</v>
      </c>
      <c r="P137" s="15">
        <v>2863.41</v>
      </c>
      <c r="Q137" s="15">
        <v>20</v>
      </c>
      <c r="R137" s="15">
        <v>1788.992</v>
      </c>
      <c r="S137" s="39">
        <v>34989.33</v>
      </c>
    </row>
    <row r="138" spans="4:19" ht="12.75">
      <c r="D138" s="34">
        <v>207</v>
      </c>
      <c r="E138" s="15"/>
      <c r="F138" s="15"/>
      <c r="G138" s="15"/>
      <c r="H138" s="15">
        <v>9</v>
      </c>
      <c r="I138" s="15">
        <v>137.895</v>
      </c>
      <c r="J138" s="15">
        <v>7358.53</v>
      </c>
      <c r="K138" s="15">
        <v>10</v>
      </c>
      <c r="L138" s="15">
        <v>197.062</v>
      </c>
      <c r="M138" s="15">
        <v>7429.09</v>
      </c>
      <c r="N138" s="15">
        <v>67</v>
      </c>
      <c r="O138" s="15">
        <v>1316.375</v>
      </c>
      <c r="P138" s="15">
        <v>33647.77</v>
      </c>
      <c r="Q138" s="15">
        <v>86</v>
      </c>
      <c r="R138" s="15">
        <v>1651.332</v>
      </c>
      <c r="S138" s="39">
        <v>48435.39</v>
      </c>
    </row>
    <row r="139" spans="4:19" ht="12.75">
      <c r="D139" s="34">
        <v>208</v>
      </c>
      <c r="E139" s="15">
        <v>714</v>
      </c>
      <c r="F139" s="15">
        <v>67857.604</v>
      </c>
      <c r="G139" s="15">
        <v>895996.47</v>
      </c>
      <c r="H139" s="15">
        <v>2439</v>
      </c>
      <c r="I139" s="15">
        <v>225617.108</v>
      </c>
      <c r="J139" s="15">
        <v>3643931.26</v>
      </c>
      <c r="K139" s="15">
        <v>234</v>
      </c>
      <c r="L139" s="15">
        <v>12459.867</v>
      </c>
      <c r="M139" s="15">
        <v>262901.04</v>
      </c>
      <c r="N139" s="15">
        <v>632</v>
      </c>
      <c r="O139" s="15">
        <v>39844.422</v>
      </c>
      <c r="P139" s="15">
        <v>1087841.21</v>
      </c>
      <c r="Q139" s="15">
        <v>4019</v>
      </c>
      <c r="R139" s="15">
        <v>345779.001</v>
      </c>
      <c r="S139" s="39">
        <v>5890669.98</v>
      </c>
    </row>
    <row r="140" spans="4:19" ht="12.75">
      <c r="D140" s="34">
        <v>20821</v>
      </c>
      <c r="E140" s="15"/>
      <c r="F140" s="15"/>
      <c r="G140" s="15"/>
      <c r="H140" s="15">
        <v>4</v>
      </c>
      <c r="I140" s="15">
        <v>86.051</v>
      </c>
      <c r="J140" s="15">
        <v>2199.18</v>
      </c>
      <c r="K140" s="20">
        <v>0</v>
      </c>
      <c r="L140" s="20">
        <v>0</v>
      </c>
      <c r="M140" s="15">
        <v>-506.06</v>
      </c>
      <c r="N140" s="15">
        <v>13</v>
      </c>
      <c r="O140" s="15">
        <v>248.284</v>
      </c>
      <c r="P140" s="15">
        <v>8622.28</v>
      </c>
      <c r="Q140" s="15">
        <v>17</v>
      </c>
      <c r="R140" s="15">
        <v>334.335</v>
      </c>
      <c r="S140" s="39">
        <v>10315.4</v>
      </c>
    </row>
    <row r="141" spans="4:19" ht="12.75">
      <c r="D141" s="34">
        <v>20823</v>
      </c>
      <c r="E141" s="15"/>
      <c r="F141" s="15"/>
      <c r="G141" s="15"/>
      <c r="H141" s="15">
        <v>106</v>
      </c>
      <c r="I141" s="15">
        <v>2653.591</v>
      </c>
      <c r="J141" s="15">
        <v>51661.38</v>
      </c>
      <c r="K141" s="15"/>
      <c r="L141" s="15"/>
      <c r="M141" s="15"/>
      <c r="N141" s="15">
        <v>60</v>
      </c>
      <c r="O141" s="15">
        <v>5749.247</v>
      </c>
      <c r="P141" s="15">
        <v>177819.77</v>
      </c>
      <c r="Q141" s="15">
        <v>166</v>
      </c>
      <c r="R141" s="15">
        <v>8402.838</v>
      </c>
      <c r="S141" s="39">
        <v>229481.15</v>
      </c>
    </row>
    <row r="142" spans="4:19" ht="12.75">
      <c r="D142" s="34">
        <v>2083</v>
      </c>
      <c r="E142" s="15">
        <v>230</v>
      </c>
      <c r="F142" s="15">
        <v>19979.992</v>
      </c>
      <c r="G142" s="15">
        <v>138239.43</v>
      </c>
      <c r="H142" s="15">
        <v>342</v>
      </c>
      <c r="I142" s="15">
        <v>31556.345</v>
      </c>
      <c r="J142" s="15">
        <v>565874.68</v>
      </c>
      <c r="K142" s="15">
        <v>108</v>
      </c>
      <c r="L142" s="15">
        <v>6614.212</v>
      </c>
      <c r="M142" s="15">
        <v>167559.82</v>
      </c>
      <c r="N142" s="15">
        <v>329</v>
      </c>
      <c r="O142" s="15">
        <v>26358.817</v>
      </c>
      <c r="P142" s="15">
        <v>663672.61</v>
      </c>
      <c r="Q142" s="15">
        <v>1009</v>
      </c>
      <c r="R142" s="15">
        <v>84509.366</v>
      </c>
      <c r="S142" s="39">
        <v>1535346.54</v>
      </c>
    </row>
    <row r="143" spans="4:19" ht="12.75">
      <c r="D143" s="34">
        <v>2084</v>
      </c>
      <c r="E143" s="15"/>
      <c r="F143" s="15"/>
      <c r="G143" s="15"/>
      <c r="H143" s="15">
        <v>59</v>
      </c>
      <c r="I143" s="15">
        <v>1189.515</v>
      </c>
      <c r="J143" s="15">
        <v>19636.33</v>
      </c>
      <c r="K143" s="15">
        <v>55</v>
      </c>
      <c r="L143" s="15">
        <v>1109.968</v>
      </c>
      <c r="M143" s="15">
        <v>23314.9</v>
      </c>
      <c r="N143" s="15">
        <v>89</v>
      </c>
      <c r="O143" s="15">
        <v>1818.471</v>
      </c>
      <c r="P143" s="15">
        <v>40533.47</v>
      </c>
      <c r="Q143" s="15">
        <v>203</v>
      </c>
      <c r="R143" s="15">
        <v>4117.954</v>
      </c>
      <c r="S143" s="39">
        <v>83484.7</v>
      </c>
    </row>
    <row r="144" spans="4:19" ht="12.75">
      <c r="D144" s="34">
        <v>20851</v>
      </c>
      <c r="E144" s="15">
        <v>1</v>
      </c>
      <c r="F144" s="15">
        <v>4.879</v>
      </c>
      <c r="G144" s="15">
        <v>478.49</v>
      </c>
      <c r="H144" s="15">
        <v>65</v>
      </c>
      <c r="I144" s="15">
        <v>1378.688</v>
      </c>
      <c r="J144" s="15">
        <v>36294.12</v>
      </c>
      <c r="K144" s="15">
        <v>27</v>
      </c>
      <c r="L144" s="15">
        <v>514.336</v>
      </c>
      <c r="M144" s="15">
        <v>8856.4</v>
      </c>
      <c r="N144" s="15">
        <v>62</v>
      </c>
      <c r="O144" s="15">
        <v>3141.72</v>
      </c>
      <c r="P144" s="15">
        <v>133910.31</v>
      </c>
      <c r="Q144" s="15">
        <v>155</v>
      </c>
      <c r="R144" s="15">
        <v>5039.623</v>
      </c>
      <c r="S144" s="39">
        <v>179539.32</v>
      </c>
    </row>
    <row r="145" spans="4:19" ht="12.75">
      <c r="D145" s="34">
        <v>20859</v>
      </c>
      <c r="E145" s="15">
        <v>483</v>
      </c>
      <c r="F145" s="15">
        <v>47872.733</v>
      </c>
      <c r="G145" s="15">
        <v>757278.55</v>
      </c>
      <c r="H145" s="15">
        <v>1856</v>
      </c>
      <c r="I145" s="15">
        <v>188608.2</v>
      </c>
      <c r="J145" s="15">
        <v>2964871.46</v>
      </c>
      <c r="K145" s="15">
        <v>42</v>
      </c>
      <c r="L145" s="15">
        <v>4181.679</v>
      </c>
      <c r="M145" s="15">
        <v>63043</v>
      </c>
      <c r="N145" s="15">
        <v>12</v>
      </c>
      <c r="O145" s="15">
        <v>1167.005</v>
      </c>
      <c r="P145" s="15">
        <v>31208.3</v>
      </c>
      <c r="Q145" s="15">
        <v>2393</v>
      </c>
      <c r="R145" s="15">
        <v>241829.617</v>
      </c>
      <c r="S145" s="39">
        <v>3816401.31</v>
      </c>
    </row>
    <row r="146" spans="4:19" ht="12.75">
      <c r="D146" s="34">
        <v>2086</v>
      </c>
      <c r="E146" s="15"/>
      <c r="F146" s="15"/>
      <c r="G146" s="15"/>
      <c r="H146" s="15">
        <v>7</v>
      </c>
      <c r="I146" s="15">
        <v>144.718</v>
      </c>
      <c r="J146" s="15">
        <v>3394.11</v>
      </c>
      <c r="K146" s="15">
        <v>2</v>
      </c>
      <c r="L146" s="15">
        <v>39.672</v>
      </c>
      <c r="M146" s="15">
        <v>632.98</v>
      </c>
      <c r="N146" s="15">
        <v>3</v>
      </c>
      <c r="O146" s="15">
        <v>66</v>
      </c>
      <c r="P146" s="15">
        <v>1094.41</v>
      </c>
      <c r="Q146" s="15">
        <v>12</v>
      </c>
      <c r="R146" s="15">
        <v>250.39</v>
      </c>
      <c r="S146" s="39">
        <v>5121.5</v>
      </c>
    </row>
    <row r="147" spans="4:19" ht="12.75">
      <c r="D147" s="34">
        <v>2087</v>
      </c>
      <c r="E147" s="15"/>
      <c r="F147" s="15"/>
      <c r="G147" s="15"/>
      <c r="H147" s="15"/>
      <c r="I147" s="15"/>
      <c r="J147" s="15"/>
      <c r="K147" s="15"/>
      <c r="L147" s="15"/>
      <c r="M147" s="15"/>
      <c r="N147" s="15">
        <v>64</v>
      </c>
      <c r="O147" s="15">
        <v>1294.878</v>
      </c>
      <c r="P147" s="15">
        <v>30980.06</v>
      </c>
      <c r="Q147" s="15">
        <v>64</v>
      </c>
      <c r="R147" s="15">
        <v>1294.878</v>
      </c>
      <c r="S147" s="39">
        <v>30980.06</v>
      </c>
    </row>
    <row r="148" spans="4:19" ht="12.75">
      <c r="D148" s="34">
        <v>209</v>
      </c>
      <c r="E148" s="15">
        <v>244</v>
      </c>
      <c r="F148" s="15">
        <v>20451.978</v>
      </c>
      <c r="G148" s="15">
        <v>501278.1</v>
      </c>
      <c r="H148" s="15">
        <v>4421</v>
      </c>
      <c r="I148" s="15">
        <v>407227.529</v>
      </c>
      <c r="J148" s="15">
        <v>8392872.09</v>
      </c>
      <c r="K148" s="15">
        <v>601</v>
      </c>
      <c r="L148" s="15">
        <v>53181.782</v>
      </c>
      <c r="M148" s="15">
        <v>1295325.79</v>
      </c>
      <c r="N148" s="15">
        <v>4294</v>
      </c>
      <c r="O148" s="15">
        <v>405635.829</v>
      </c>
      <c r="P148" s="15">
        <v>9189662.67</v>
      </c>
      <c r="Q148" s="15">
        <v>9560</v>
      </c>
      <c r="R148" s="15">
        <v>886497.118</v>
      </c>
      <c r="S148" s="39">
        <v>19379138.65</v>
      </c>
    </row>
    <row r="149" spans="4:19" ht="12.75">
      <c r="D149" s="34">
        <v>20911</v>
      </c>
      <c r="E149" s="15"/>
      <c r="F149" s="15"/>
      <c r="G149" s="15"/>
      <c r="H149" s="15"/>
      <c r="I149" s="15"/>
      <c r="J149" s="15"/>
      <c r="K149" s="15">
        <v>13</v>
      </c>
      <c r="L149" s="15">
        <v>1334.55</v>
      </c>
      <c r="M149" s="15">
        <v>39956.59</v>
      </c>
      <c r="N149" s="15"/>
      <c r="O149" s="15"/>
      <c r="P149" s="15"/>
      <c r="Q149" s="15">
        <v>13</v>
      </c>
      <c r="R149" s="15">
        <v>1334.55</v>
      </c>
      <c r="S149" s="39">
        <v>39956.59</v>
      </c>
    </row>
    <row r="150" spans="4:19" ht="12.75">
      <c r="D150" s="34">
        <v>20921</v>
      </c>
      <c r="E150" s="15"/>
      <c r="F150" s="15"/>
      <c r="G150" s="15"/>
      <c r="H150" s="20">
        <v>0</v>
      </c>
      <c r="I150" s="20">
        <v>0</v>
      </c>
      <c r="J150" s="15">
        <v>-1245.69</v>
      </c>
      <c r="K150" s="15">
        <v>43</v>
      </c>
      <c r="L150" s="15">
        <v>4313.048</v>
      </c>
      <c r="M150" s="15">
        <v>100569.31</v>
      </c>
      <c r="N150" s="15">
        <v>234</v>
      </c>
      <c r="O150" s="15">
        <v>23491.343</v>
      </c>
      <c r="P150" s="15">
        <v>480096.14</v>
      </c>
      <c r="Q150" s="15">
        <v>277</v>
      </c>
      <c r="R150" s="15">
        <v>27804.391</v>
      </c>
      <c r="S150" s="39">
        <v>579419.76</v>
      </c>
    </row>
    <row r="151" spans="4:19" ht="12.75">
      <c r="D151" s="34">
        <v>20923</v>
      </c>
      <c r="E151" s="15">
        <v>83</v>
      </c>
      <c r="F151" s="15">
        <v>8894.725</v>
      </c>
      <c r="G151" s="15">
        <v>177153.25</v>
      </c>
      <c r="H151" s="15">
        <v>1877</v>
      </c>
      <c r="I151" s="15">
        <v>198238.101</v>
      </c>
      <c r="J151" s="15">
        <v>3422237.56</v>
      </c>
      <c r="K151" s="15">
        <v>79</v>
      </c>
      <c r="L151" s="15">
        <v>7770.903</v>
      </c>
      <c r="M151" s="15">
        <v>194285.68</v>
      </c>
      <c r="N151" s="15">
        <v>407</v>
      </c>
      <c r="O151" s="15">
        <v>42399.098</v>
      </c>
      <c r="P151" s="15">
        <v>859940.78</v>
      </c>
      <c r="Q151" s="15">
        <v>2446</v>
      </c>
      <c r="R151" s="15">
        <v>257302.827</v>
      </c>
      <c r="S151" s="39">
        <v>4653617.27</v>
      </c>
    </row>
    <row r="152" spans="4:19" ht="12.75">
      <c r="D152" s="34">
        <v>2093</v>
      </c>
      <c r="E152" s="15">
        <v>118</v>
      </c>
      <c r="F152" s="15">
        <v>10718.75</v>
      </c>
      <c r="G152" s="15">
        <v>304581.47</v>
      </c>
      <c r="H152" s="15">
        <v>2009</v>
      </c>
      <c r="I152" s="15">
        <v>191756.673</v>
      </c>
      <c r="J152" s="15">
        <v>4512785.71</v>
      </c>
      <c r="K152" s="15">
        <v>367</v>
      </c>
      <c r="L152" s="15">
        <v>37154.126</v>
      </c>
      <c r="M152" s="15">
        <v>896374.32</v>
      </c>
      <c r="N152" s="15">
        <v>3462</v>
      </c>
      <c r="O152" s="15">
        <v>336526.244</v>
      </c>
      <c r="P152" s="15">
        <v>7739981.62</v>
      </c>
      <c r="Q152" s="15">
        <v>5956</v>
      </c>
      <c r="R152" s="15">
        <v>576155.793</v>
      </c>
      <c r="S152" s="39">
        <v>13453723.12</v>
      </c>
    </row>
    <row r="153" spans="4:19" ht="12.75">
      <c r="D153" s="34">
        <v>2094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>
        <v>5</v>
      </c>
      <c r="O153" s="15">
        <v>435.655</v>
      </c>
      <c r="P153" s="15">
        <v>15453.66</v>
      </c>
      <c r="Q153" s="15">
        <v>5</v>
      </c>
      <c r="R153" s="15">
        <v>435.655</v>
      </c>
      <c r="S153" s="39">
        <v>15453.66</v>
      </c>
    </row>
    <row r="154" spans="4:19" ht="12.75">
      <c r="D154" s="34">
        <v>2095</v>
      </c>
      <c r="E154" s="15"/>
      <c r="F154" s="15"/>
      <c r="G154" s="15"/>
      <c r="H154" s="15">
        <v>7</v>
      </c>
      <c r="I154" s="15">
        <v>62.982</v>
      </c>
      <c r="J154" s="15">
        <v>5256.16</v>
      </c>
      <c r="K154" s="15"/>
      <c r="L154" s="15"/>
      <c r="M154" s="15"/>
      <c r="N154" s="15">
        <v>25</v>
      </c>
      <c r="O154" s="15">
        <v>332.886</v>
      </c>
      <c r="P154" s="15">
        <v>20161.92</v>
      </c>
      <c r="Q154" s="15">
        <v>32</v>
      </c>
      <c r="R154" s="15">
        <v>395.868</v>
      </c>
      <c r="S154" s="39">
        <v>25418.08</v>
      </c>
    </row>
    <row r="155" spans="4:19" ht="12.75">
      <c r="D155" s="34">
        <v>2096</v>
      </c>
      <c r="E155" s="15"/>
      <c r="F155" s="15"/>
      <c r="G155" s="15"/>
      <c r="H155" s="15">
        <v>2</v>
      </c>
      <c r="I155" s="15">
        <v>41.745</v>
      </c>
      <c r="J155" s="15">
        <v>2920.14</v>
      </c>
      <c r="K155" s="15"/>
      <c r="L155" s="15"/>
      <c r="M155" s="15"/>
      <c r="N155" s="15">
        <v>1</v>
      </c>
      <c r="O155" s="15">
        <v>2.25</v>
      </c>
      <c r="P155" s="15">
        <v>433.47</v>
      </c>
      <c r="Q155" s="15">
        <v>3</v>
      </c>
      <c r="R155" s="15">
        <v>43.995</v>
      </c>
      <c r="S155" s="39">
        <v>3353.61</v>
      </c>
    </row>
    <row r="156" spans="4:19" ht="12.75">
      <c r="D156" s="34">
        <v>2098</v>
      </c>
      <c r="E156" s="15"/>
      <c r="F156" s="15"/>
      <c r="G156" s="15"/>
      <c r="H156" s="15">
        <v>1</v>
      </c>
      <c r="I156" s="15">
        <v>7.695</v>
      </c>
      <c r="J156" s="15">
        <v>176.09</v>
      </c>
      <c r="K156" s="15"/>
      <c r="L156" s="15"/>
      <c r="M156" s="15"/>
      <c r="N156" s="15">
        <v>14</v>
      </c>
      <c r="O156" s="15">
        <v>157.172</v>
      </c>
      <c r="P156" s="15">
        <v>6074.22</v>
      </c>
      <c r="Q156" s="15">
        <v>15</v>
      </c>
      <c r="R156" s="15">
        <v>164.867</v>
      </c>
      <c r="S156" s="39">
        <v>6250.31</v>
      </c>
    </row>
    <row r="157" spans="4:19" ht="12.75">
      <c r="D157" s="34">
        <v>21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39">
        <v>0</v>
      </c>
    </row>
    <row r="158" spans="4:19" ht="12.75">
      <c r="D158" s="34">
        <v>211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39">
        <v>0</v>
      </c>
    </row>
    <row r="159" spans="4:19" ht="12.75">
      <c r="D159" s="34">
        <v>22</v>
      </c>
      <c r="E159" s="15"/>
      <c r="F159" s="15"/>
      <c r="G159" s="15"/>
      <c r="H159" s="15">
        <v>57</v>
      </c>
      <c r="I159" s="15">
        <v>573.919</v>
      </c>
      <c r="J159" s="15">
        <v>58238.65</v>
      </c>
      <c r="K159" s="15">
        <v>42</v>
      </c>
      <c r="L159" s="15">
        <v>766.344</v>
      </c>
      <c r="M159" s="15">
        <v>13441.4</v>
      </c>
      <c r="N159" s="15">
        <v>178</v>
      </c>
      <c r="O159" s="15">
        <v>2458.658</v>
      </c>
      <c r="P159" s="15">
        <v>97347.85</v>
      </c>
      <c r="Q159" s="15">
        <v>277</v>
      </c>
      <c r="R159" s="15">
        <v>3798.921</v>
      </c>
      <c r="S159" s="39">
        <v>169027.9</v>
      </c>
    </row>
    <row r="160" spans="4:19" ht="12.75">
      <c r="D160" s="34">
        <v>221</v>
      </c>
      <c r="E160" s="15"/>
      <c r="F160" s="15"/>
      <c r="G160" s="15"/>
      <c r="H160" s="15">
        <v>2</v>
      </c>
      <c r="I160" s="15">
        <v>31.208</v>
      </c>
      <c r="J160" s="15">
        <v>1548.62</v>
      </c>
      <c r="K160" s="15"/>
      <c r="L160" s="15"/>
      <c r="M160" s="15"/>
      <c r="N160" s="15">
        <v>8</v>
      </c>
      <c r="O160" s="15">
        <v>142.225</v>
      </c>
      <c r="P160" s="15">
        <v>4150.62</v>
      </c>
      <c r="Q160" s="15">
        <v>10</v>
      </c>
      <c r="R160" s="15">
        <v>173.433</v>
      </c>
      <c r="S160" s="39">
        <v>5699.24</v>
      </c>
    </row>
    <row r="161" spans="4:19" ht="12.75">
      <c r="D161" s="34">
        <v>222</v>
      </c>
      <c r="E161" s="15"/>
      <c r="F161" s="15"/>
      <c r="G161" s="15"/>
      <c r="H161" s="15"/>
      <c r="I161" s="15"/>
      <c r="J161" s="15"/>
      <c r="K161" s="15">
        <v>3</v>
      </c>
      <c r="L161" s="15">
        <v>63.274</v>
      </c>
      <c r="M161" s="15">
        <v>626.07</v>
      </c>
      <c r="N161" s="15">
        <v>3</v>
      </c>
      <c r="O161" s="15">
        <v>54.028</v>
      </c>
      <c r="P161" s="15">
        <v>1435</v>
      </c>
      <c r="Q161" s="15">
        <v>6</v>
      </c>
      <c r="R161" s="15">
        <v>117.302</v>
      </c>
      <c r="S161" s="39">
        <v>2061.07</v>
      </c>
    </row>
    <row r="162" spans="4:19" ht="12.75">
      <c r="D162" s="34">
        <v>223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>
        <v>8</v>
      </c>
      <c r="O162" s="15">
        <v>91.128</v>
      </c>
      <c r="P162" s="15">
        <v>2308.8</v>
      </c>
      <c r="Q162" s="15">
        <v>8</v>
      </c>
      <c r="R162" s="15">
        <v>91.128</v>
      </c>
      <c r="S162" s="39">
        <v>2308.8</v>
      </c>
    </row>
    <row r="163" spans="4:19" ht="12.75">
      <c r="D163" s="34">
        <v>224</v>
      </c>
      <c r="E163" s="15"/>
      <c r="F163" s="15"/>
      <c r="G163" s="15"/>
      <c r="H163" s="15">
        <v>1</v>
      </c>
      <c r="I163" s="15">
        <v>18</v>
      </c>
      <c r="J163" s="15">
        <v>545.73</v>
      </c>
      <c r="K163" s="15"/>
      <c r="L163" s="15"/>
      <c r="M163" s="15"/>
      <c r="N163" s="20">
        <v>0</v>
      </c>
      <c r="O163" s="20">
        <v>0</v>
      </c>
      <c r="P163" s="20">
        <v>0</v>
      </c>
      <c r="Q163" s="15">
        <v>1</v>
      </c>
      <c r="R163" s="15">
        <v>18</v>
      </c>
      <c r="S163" s="39">
        <v>545.73</v>
      </c>
    </row>
    <row r="164" spans="4:19" ht="12.75">
      <c r="D164" s="34">
        <v>227</v>
      </c>
      <c r="E164" s="15"/>
      <c r="F164" s="15"/>
      <c r="G164" s="15"/>
      <c r="H164" s="15">
        <v>3</v>
      </c>
      <c r="I164" s="15">
        <v>55.844</v>
      </c>
      <c r="J164" s="15">
        <v>2536.99</v>
      </c>
      <c r="K164" s="15">
        <v>10</v>
      </c>
      <c r="L164" s="15">
        <v>154.18</v>
      </c>
      <c r="M164" s="15">
        <v>1429.36</v>
      </c>
      <c r="N164" s="15">
        <v>19</v>
      </c>
      <c r="O164" s="15">
        <v>361.699</v>
      </c>
      <c r="P164" s="15">
        <v>13578.54</v>
      </c>
      <c r="Q164" s="15">
        <v>32</v>
      </c>
      <c r="R164" s="15">
        <v>571.723</v>
      </c>
      <c r="S164" s="39">
        <v>17544.89</v>
      </c>
    </row>
    <row r="165" spans="4:19" ht="12.75">
      <c r="D165" s="34">
        <v>228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>
        <v>2</v>
      </c>
      <c r="O165" s="15">
        <v>11.084</v>
      </c>
      <c r="P165" s="15">
        <v>440.8</v>
      </c>
      <c r="Q165" s="15">
        <v>2</v>
      </c>
      <c r="R165" s="15">
        <v>11.084</v>
      </c>
      <c r="S165" s="39">
        <v>440.8</v>
      </c>
    </row>
    <row r="166" spans="4:19" ht="12.75">
      <c r="D166" s="34">
        <v>229</v>
      </c>
      <c r="E166" s="15"/>
      <c r="F166" s="15"/>
      <c r="G166" s="15"/>
      <c r="H166" s="15">
        <v>51</v>
      </c>
      <c r="I166" s="15">
        <v>468.867</v>
      </c>
      <c r="J166" s="15">
        <v>53607.31</v>
      </c>
      <c r="K166" s="15">
        <v>29</v>
      </c>
      <c r="L166" s="15">
        <v>548.89</v>
      </c>
      <c r="M166" s="15">
        <v>11385.97</v>
      </c>
      <c r="N166" s="15">
        <v>138</v>
      </c>
      <c r="O166" s="15">
        <v>1798.494</v>
      </c>
      <c r="P166" s="15">
        <v>75434.09</v>
      </c>
      <c r="Q166" s="15">
        <v>218</v>
      </c>
      <c r="R166" s="15">
        <v>2816.251</v>
      </c>
      <c r="S166" s="39">
        <v>140427.37</v>
      </c>
    </row>
    <row r="167" spans="4:19" ht="12.75">
      <c r="D167" s="34">
        <v>2298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>
        <v>1</v>
      </c>
      <c r="O167" s="15">
        <v>12</v>
      </c>
      <c r="P167" s="15">
        <v>687.8</v>
      </c>
      <c r="Q167" s="15">
        <v>1</v>
      </c>
      <c r="R167" s="15">
        <v>12</v>
      </c>
      <c r="S167" s="39">
        <v>687.8</v>
      </c>
    </row>
    <row r="168" spans="4:19" ht="12.75">
      <c r="D168" s="34">
        <v>23</v>
      </c>
      <c r="E168" s="15">
        <v>16</v>
      </c>
      <c r="F168" s="15">
        <v>206.908</v>
      </c>
      <c r="G168" s="15">
        <v>7942.07</v>
      </c>
      <c r="H168" s="15">
        <v>386</v>
      </c>
      <c r="I168" s="15">
        <v>5869.861</v>
      </c>
      <c r="J168" s="15">
        <v>214721.49</v>
      </c>
      <c r="K168" s="15">
        <v>40</v>
      </c>
      <c r="L168" s="15">
        <v>596.286</v>
      </c>
      <c r="M168" s="15">
        <v>14790.94</v>
      </c>
      <c r="N168" s="15">
        <v>69</v>
      </c>
      <c r="O168" s="15">
        <v>855.354</v>
      </c>
      <c r="P168" s="15">
        <v>43733.47</v>
      </c>
      <c r="Q168" s="15">
        <v>511</v>
      </c>
      <c r="R168" s="15">
        <v>7528.409</v>
      </c>
      <c r="S168" s="39">
        <v>281187.97</v>
      </c>
    </row>
    <row r="169" spans="4:19" ht="12.75">
      <c r="D169" s="34">
        <v>231</v>
      </c>
      <c r="E169" s="15"/>
      <c r="F169" s="15"/>
      <c r="G169" s="15"/>
      <c r="H169" s="15">
        <v>27</v>
      </c>
      <c r="I169" s="15">
        <v>552.407</v>
      </c>
      <c r="J169" s="15">
        <v>12699.82</v>
      </c>
      <c r="K169" s="15"/>
      <c r="L169" s="15"/>
      <c r="M169" s="15"/>
      <c r="N169" s="15">
        <v>5</v>
      </c>
      <c r="O169" s="15">
        <v>44.171</v>
      </c>
      <c r="P169" s="15">
        <v>1816.42</v>
      </c>
      <c r="Q169" s="15">
        <v>32</v>
      </c>
      <c r="R169" s="15">
        <v>596.578</v>
      </c>
      <c r="S169" s="39">
        <v>14516.24</v>
      </c>
    </row>
    <row r="170" spans="4:19" ht="12.75">
      <c r="D170" s="34">
        <v>238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>
        <v>3</v>
      </c>
      <c r="O170" s="15">
        <v>39.707</v>
      </c>
      <c r="P170" s="15">
        <v>2057.17</v>
      </c>
      <c r="Q170" s="15">
        <v>3</v>
      </c>
      <c r="R170" s="15">
        <v>39.707</v>
      </c>
      <c r="S170" s="39">
        <v>2057.17</v>
      </c>
    </row>
    <row r="171" spans="4:19" ht="12.75">
      <c r="D171" s="34">
        <v>239</v>
      </c>
      <c r="E171" s="15">
        <v>16</v>
      </c>
      <c r="F171" s="15">
        <v>206.908</v>
      </c>
      <c r="G171" s="15">
        <v>7942.07</v>
      </c>
      <c r="H171" s="15">
        <v>359</v>
      </c>
      <c r="I171" s="15">
        <v>5317.454</v>
      </c>
      <c r="J171" s="15">
        <v>202021.67</v>
      </c>
      <c r="K171" s="15">
        <v>40</v>
      </c>
      <c r="L171" s="15">
        <v>596.286</v>
      </c>
      <c r="M171" s="15">
        <v>14790.94</v>
      </c>
      <c r="N171" s="15">
        <v>61</v>
      </c>
      <c r="O171" s="15">
        <v>771.476</v>
      </c>
      <c r="P171" s="15">
        <v>39859.88</v>
      </c>
      <c r="Q171" s="15">
        <v>476</v>
      </c>
      <c r="R171" s="15">
        <v>6892.124</v>
      </c>
      <c r="S171" s="39">
        <v>264614.56</v>
      </c>
    </row>
    <row r="172" spans="4:19" ht="12.75">
      <c r="D172" s="34">
        <v>24</v>
      </c>
      <c r="E172" s="15">
        <v>5</v>
      </c>
      <c r="F172" s="15">
        <v>337.21</v>
      </c>
      <c r="G172" s="15">
        <v>7105.83</v>
      </c>
      <c r="H172" s="15">
        <v>245</v>
      </c>
      <c r="I172" s="15">
        <v>16276.603</v>
      </c>
      <c r="J172" s="15">
        <v>315617.91</v>
      </c>
      <c r="K172" s="15">
        <v>1717</v>
      </c>
      <c r="L172" s="15">
        <v>118812.73</v>
      </c>
      <c r="M172" s="15">
        <v>3065227.46</v>
      </c>
      <c r="N172" s="15">
        <v>3155</v>
      </c>
      <c r="O172" s="15">
        <v>243351.568</v>
      </c>
      <c r="P172" s="15">
        <v>4986594</v>
      </c>
      <c r="Q172" s="15">
        <v>5122</v>
      </c>
      <c r="R172" s="15">
        <v>378778.111</v>
      </c>
      <c r="S172" s="39">
        <v>8374545.2</v>
      </c>
    </row>
    <row r="173" spans="4:19" ht="12.75">
      <c r="D173" s="34">
        <v>241</v>
      </c>
      <c r="E173" s="15"/>
      <c r="F173" s="15"/>
      <c r="G173" s="15"/>
      <c r="H173" s="15">
        <v>18</v>
      </c>
      <c r="I173" s="15">
        <v>1441.985</v>
      </c>
      <c r="J173" s="15">
        <v>41562.65</v>
      </c>
      <c r="K173" s="15">
        <v>4</v>
      </c>
      <c r="L173" s="15">
        <v>223.952</v>
      </c>
      <c r="M173" s="15">
        <v>9132.14</v>
      </c>
      <c r="N173" s="15">
        <v>78</v>
      </c>
      <c r="O173" s="15">
        <v>7738.449</v>
      </c>
      <c r="P173" s="15">
        <v>170495.43</v>
      </c>
      <c r="Q173" s="15">
        <v>100</v>
      </c>
      <c r="R173" s="15">
        <v>9404.386</v>
      </c>
      <c r="S173" s="39">
        <v>221190.22</v>
      </c>
    </row>
    <row r="174" spans="4:19" ht="12.75">
      <c r="D174" s="34">
        <v>24114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39">
        <v>0</v>
      </c>
    </row>
    <row r="175" spans="4:19" ht="12.75">
      <c r="D175" s="34">
        <v>24115</v>
      </c>
      <c r="E175" s="15"/>
      <c r="F175" s="15"/>
      <c r="G175" s="15"/>
      <c r="H175" s="15">
        <v>1</v>
      </c>
      <c r="I175" s="15">
        <v>18.855</v>
      </c>
      <c r="J175" s="15">
        <v>953.5</v>
      </c>
      <c r="K175" s="15"/>
      <c r="L175" s="15"/>
      <c r="M175" s="15"/>
      <c r="N175" s="20">
        <v>0</v>
      </c>
      <c r="O175" s="20">
        <v>0</v>
      </c>
      <c r="P175" s="20">
        <v>0</v>
      </c>
      <c r="Q175" s="15">
        <v>1</v>
      </c>
      <c r="R175" s="15">
        <v>18.855</v>
      </c>
      <c r="S175" s="39">
        <v>953.5</v>
      </c>
    </row>
    <row r="176" spans="4:19" ht="12.75">
      <c r="D176" s="34">
        <v>24116</v>
      </c>
      <c r="E176" s="15"/>
      <c r="F176" s="15"/>
      <c r="G176" s="15"/>
      <c r="H176" s="15">
        <v>3</v>
      </c>
      <c r="I176" s="15">
        <v>227.25</v>
      </c>
      <c r="J176" s="15">
        <v>2250</v>
      </c>
      <c r="K176" s="15">
        <v>4</v>
      </c>
      <c r="L176" s="15">
        <v>223.952</v>
      </c>
      <c r="M176" s="15">
        <v>9132.14</v>
      </c>
      <c r="N176" s="15">
        <v>9</v>
      </c>
      <c r="O176" s="15">
        <v>491.535</v>
      </c>
      <c r="P176" s="15">
        <v>13350.68</v>
      </c>
      <c r="Q176" s="15">
        <v>16</v>
      </c>
      <c r="R176" s="15">
        <v>942.737</v>
      </c>
      <c r="S176" s="39">
        <v>24732.82</v>
      </c>
    </row>
    <row r="177" spans="4:19" ht="12.75">
      <c r="D177" s="34">
        <v>242</v>
      </c>
      <c r="E177" s="15">
        <v>4</v>
      </c>
      <c r="F177" s="15">
        <v>240.61</v>
      </c>
      <c r="G177" s="15">
        <v>4353.45</v>
      </c>
      <c r="H177" s="15">
        <v>34</v>
      </c>
      <c r="I177" s="15">
        <v>711.457</v>
      </c>
      <c r="J177" s="15">
        <v>21511.18</v>
      </c>
      <c r="K177" s="15">
        <v>1175</v>
      </c>
      <c r="L177" s="15">
        <v>76101.392</v>
      </c>
      <c r="M177" s="15">
        <v>2152541.73</v>
      </c>
      <c r="N177" s="15">
        <v>2422</v>
      </c>
      <c r="O177" s="15">
        <v>188158.527</v>
      </c>
      <c r="P177" s="15">
        <v>3908689.04</v>
      </c>
      <c r="Q177" s="15">
        <v>3635</v>
      </c>
      <c r="R177" s="15">
        <v>265211.986</v>
      </c>
      <c r="S177" s="39">
        <v>6087095.4</v>
      </c>
    </row>
    <row r="178" spans="4:19" ht="12.75">
      <c r="D178" s="34">
        <v>2421</v>
      </c>
      <c r="E178" s="15">
        <v>4</v>
      </c>
      <c r="F178" s="15">
        <v>240.61</v>
      </c>
      <c r="G178" s="15">
        <v>4353.45</v>
      </c>
      <c r="H178" s="15">
        <v>34</v>
      </c>
      <c r="I178" s="15">
        <v>711.457</v>
      </c>
      <c r="J178" s="15">
        <v>21511.18</v>
      </c>
      <c r="K178" s="15">
        <v>834</v>
      </c>
      <c r="L178" s="15">
        <v>69105.882</v>
      </c>
      <c r="M178" s="15">
        <v>1985635.61</v>
      </c>
      <c r="N178" s="15">
        <v>2204</v>
      </c>
      <c r="O178" s="15">
        <v>183646.625</v>
      </c>
      <c r="P178" s="15">
        <v>3820567.42</v>
      </c>
      <c r="Q178" s="15">
        <v>3076</v>
      </c>
      <c r="R178" s="15">
        <v>253704.574</v>
      </c>
      <c r="S178" s="39">
        <v>5832067.66</v>
      </c>
    </row>
    <row r="179" spans="4:19" ht="12.75">
      <c r="D179" s="34">
        <v>2429</v>
      </c>
      <c r="E179" s="15"/>
      <c r="F179" s="15"/>
      <c r="G179" s="15"/>
      <c r="H179" s="15"/>
      <c r="I179" s="15"/>
      <c r="J179" s="15"/>
      <c r="K179" s="15">
        <v>341</v>
      </c>
      <c r="L179" s="15">
        <v>6995.51</v>
      </c>
      <c r="M179" s="15">
        <v>166906.12</v>
      </c>
      <c r="N179" s="15">
        <v>218</v>
      </c>
      <c r="O179" s="15">
        <v>4511.902</v>
      </c>
      <c r="P179" s="15">
        <v>88121.62</v>
      </c>
      <c r="Q179" s="15">
        <v>559</v>
      </c>
      <c r="R179" s="15">
        <v>11507.412</v>
      </c>
      <c r="S179" s="39">
        <v>255027.74</v>
      </c>
    </row>
    <row r="180" spans="4:19" ht="12.75">
      <c r="D180" s="34">
        <v>243</v>
      </c>
      <c r="E180" s="15"/>
      <c r="F180" s="15"/>
      <c r="G180" s="15"/>
      <c r="H180" s="15">
        <v>20</v>
      </c>
      <c r="I180" s="15">
        <v>308.773</v>
      </c>
      <c r="J180" s="15">
        <v>14274.51</v>
      </c>
      <c r="K180" s="15">
        <v>166</v>
      </c>
      <c r="L180" s="15">
        <v>11288.178</v>
      </c>
      <c r="M180" s="15">
        <v>263175.36</v>
      </c>
      <c r="N180" s="15">
        <v>380</v>
      </c>
      <c r="O180" s="15">
        <v>26888.41</v>
      </c>
      <c r="P180" s="15">
        <v>592988.95</v>
      </c>
      <c r="Q180" s="15">
        <v>566</v>
      </c>
      <c r="R180" s="15">
        <v>38485.361</v>
      </c>
      <c r="S180" s="39">
        <v>870438.82</v>
      </c>
    </row>
    <row r="181" spans="4:19" ht="12.75">
      <c r="D181" s="34">
        <v>2431</v>
      </c>
      <c r="E181" s="15"/>
      <c r="F181" s="15"/>
      <c r="G181" s="15"/>
      <c r="H181" s="15">
        <v>20</v>
      </c>
      <c r="I181" s="15">
        <v>373.773</v>
      </c>
      <c r="J181" s="15">
        <v>12483.08</v>
      </c>
      <c r="K181" s="15"/>
      <c r="L181" s="15"/>
      <c r="M181" s="15"/>
      <c r="N181" s="15">
        <v>28</v>
      </c>
      <c r="O181" s="15">
        <v>569.185</v>
      </c>
      <c r="P181" s="15">
        <v>10801.08</v>
      </c>
      <c r="Q181" s="15">
        <v>48</v>
      </c>
      <c r="R181" s="15">
        <v>942.958</v>
      </c>
      <c r="S181" s="39">
        <v>23284.16</v>
      </c>
    </row>
    <row r="182" spans="4:19" ht="12.75">
      <c r="D182" s="34">
        <v>2432</v>
      </c>
      <c r="E182" s="15"/>
      <c r="F182" s="15"/>
      <c r="G182" s="15"/>
      <c r="H182" s="20">
        <v>0</v>
      </c>
      <c r="I182" s="15">
        <v>-65</v>
      </c>
      <c r="J182" s="15">
        <v>1791.43</v>
      </c>
      <c r="K182" s="15">
        <v>103</v>
      </c>
      <c r="L182" s="15">
        <v>5917.849</v>
      </c>
      <c r="M182" s="15">
        <v>143038.67</v>
      </c>
      <c r="N182" s="15">
        <v>118</v>
      </c>
      <c r="O182" s="15">
        <v>7673.59</v>
      </c>
      <c r="P182" s="15">
        <v>143673.46</v>
      </c>
      <c r="Q182" s="15">
        <v>221</v>
      </c>
      <c r="R182" s="15">
        <v>13526.439</v>
      </c>
      <c r="S182" s="39">
        <v>288503.56</v>
      </c>
    </row>
    <row r="183" spans="4:19" ht="12.75">
      <c r="D183" s="34">
        <v>244</v>
      </c>
      <c r="E183" s="15"/>
      <c r="F183" s="15"/>
      <c r="G183" s="15"/>
      <c r="H183" s="15">
        <v>5</v>
      </c>
      <c r="I183" s="15">
        <v>36.936</v>
      </c>
      <c r="J183" s="15">
        <v>6408.55</v>
      </c>
      <c r="K183" s="15">
        <v>1</v>
      </c>
      <c r="L183" s="15">
        <v>20.775</v>
      </c>
      <c r="M183" s="15">
        <v>335.67</v>
      </c>
      <c r="N183" s="15">
        <v>11</v>
      </c>
      <c r="O183" s="15">
        <v>111.022</v>
      </c>
      <c r="P183" s="15">
        <v>4515.69</v>
      </c>
      <c r="Q183" s="15">
        <v>17</v>
      </c>
      <c r="R183" s="15">
        <v>168.733</v>
      </c>
      <c r="S183" s="39">
        <v>11259.91</v>
      </c>
    </row>
    <row r="184" spans="4:19" ht="12.75">
      <c r="D184" s="34">
        <v>249</v>
      </c>
      <c r="E184" s="15">
        <v>1</v>
      </c>
      <c r="F184" s="15">
        <v>96.6</v>
      </c>
      <c r="G184" s="15">
        <v>2752.38</v>
      </c>
      <c r="H184" s="15">
        <v>168</v>
      </c>
      <c r="I184" s="15">
        <v>13777.452</v>
      </c>
      <c r="J184" s="15">
        <v>231861.02</v>
      </c>
      <c r="K184" s="15">
        <v>371</v>
      </c>
      <c r="L184" s="15">
        <v>31178.433</v>
      </c>
      <c r="M184" s="15">
        <v>640042.56</v>
      </c>
      <c r="N184" s="15">
        <v>264</v>
      </c>
      <c r="O184" s="15">
        <v>20455.16</v>
      </c>
      <c r="P184" s="15">
        <v>309904.89</v>
      </c>
      <c r="Q184" s="15">
        <v>804</v>
      </c>
      <c r="R184" s="15">
        <v>65507.645</v>
      </c>
      <c r="S184" s="39">
        <v>1184560.85</v>
      </c>
    </row>
    <row r="185" spans="4:19" ht="12.75">
      <c r="D185" s="34">
        <v>2491</v>
      </c>
      <c r="E185" s="15">
        <v>1</v>
      </c>
      <c r="F185" s="15">
        <v>96.6</v>
      </c>
      <c r="G185" s="15">
        <v>2752.38</v>
      </c>
      <c r="H185" s="15">
        <v>115</v>
      </c>
      <c r="I185" s="15">
        <v>11173.176</v>
      </c>
      <c r="J185" s="15">
        <v>157061.19</v>
      </c>
      <c r="K185" s="15">
        <v>4</v>
      </c>
      <c r="L185" s="15">
        <v>330.13</v>
      </c>
      <c r="M185" s="15">
        <v>12787.63</v>
      </c>
      <c r="N185" s="15">
        <v>41</v>
      </c>
      <c r="O185" s="15">
        <v>3102.523</v>
      </c>
      <c r="P185" s="15">
        <v>95328.77</v>
      </c>
      <c r="Q185" s="15">
        <v>161</v>
      </c>
      <c r="R185" s="15">
        <v>14702.429</v>
      </c>
      <c r="S185" s="39">
        <v>267929.97</v>
      </c>
    </row>
    <row r="186" spans="4:19" ht="12.75">
      <c r="D186" s="34">
        <v>25</v>
      </c>
      <c r="E186" s="15"/>
      <c r="F186" s="15"/>
      <c r="G186" s="15"/>
      <c r="H186" s="15">
        <v>96</v>
      </c>
      <c r="I186" s="15">
        <v>816.122</v>
      </c>
      <c r="J186" s="15">
        <v>105782.76</v>
      </c>
      <c r="K186" s="15">
        <v>538</v>
      </c>
      <c r="L186" s="15">
        <v>10421.047</v>
      </c>
      <c r="M186" s="15">
        <v>101646.43</v>
      </c>
      <c r="N186" s="15">
        <v>166</v>
      </c>
      <c r="O186" s="15">
        <v>1773.657</v>
      </c>
      <c r="P186" s="15">
        <v>74347.13</v>
      </c>
      <c r="Q186" s="15">
        <v>800</v>
      </c>
      <c r="R186" s="15">
        <v>13010.826</v>
      </c>
      <c r="S186" s="39">
        <v>281776.32</v>
      </c>
    </row>
    <row r="187" spans="4:19" ht="12.75">
      <c r="D187" s="34">
        <v>251</v>
      </c>
      <c r="E187" s="15"/>
      <c r="F187" s="15"/>
      <c r="G187" s="15"/>
      <c r="H187" s="15">
        <v>33</v>
      </c>
      <c r="I187" s="15">
        <v>264.872</v>
      </c>
      <c r="J187" s="15">
        <v>36342.6</v>
      </c>
      <c r="K187" s="15">
        <v>7</v>
      </c>
      <c r="L187" s="15">
        <v>137.164</v>
      </c>
      <c r="M187" s="15">
        <v>2079.87</v>
      </c>
      <c r="N187" s="15">
        <v>64</v>
      </c>
      <c r="O187" s="15">
        <v>560.022</v>
      </c>
      <c r="P187" s="15">
        <v>38800.45</v>
      </c>
      <c r="Q187" s="15">
        <v>104</v>
      </c>
      <c r="R187" s="15">
        <v>962.058</v>
      </c>
      <c r="S187" s="39">
        <v>77222.92</v>
      </c>
    </row>
    <row r="188" spans="4:19" ht="12.75">
      <c r="D188" s="34">
        <v>253</v>
      </c>
      <c r="E188" s="15"/>
      <c r="F188" s="15"/>
      <c r="G188" s="15"/>
      <c r="H188" s="15">
        <v>1</v>
      </c>
      <c r="I188" s="15">
        <v>3</v>
      </c>
      <c r="J188" s="15">
        <v>955.66</v>
      </c>
      <c r="K188" s="15"/>
      <c r="L188" s="15"/>
      <c r="M188" s="15"/>
      <c r="N188" s="20">
        <v>0</v>
      </c>
      <c r="O188" s="20">
        <v>0</v>
      </c>
      <c r="P188" s="20">
        <v>0</v>
      </c>
      <c r="Q188" s="15">
        <v>1</v>
      </c>
      <c r="R188" s="15">
        <v>3</v>
      </c>
      <c r="S188" s="39">
        <v>955.66</v>
      </c>
    </row>
    <row r="189" spans="4:19" ht="12.75">
      <c r="D189" s="34">
        <v>254</v>
      </c>
      <c r="E189" s="15"/>
      <c r="F189" s="15"/>
      <c r="G189" s="15"/>
      <c r="H189" s="15">
        <v>12</v>
      </c>
      <c r="I189" s="15">
        <v>135.245</v>
      </c>
      <c r="J189" s="15">
        <v>9358.78</v>
      </c>
      <c r="K189" s="15">
        <v>15</v>
      </c>
      <c r="L189" s="15">
        <v>60.246</v>
      </c>
      <c r="M189" s="15">
        <v>9129.69</v>
      </c>
      <c r="N189" s="15">
        <v>69</v>
      </c>
      <c r="O189" s="15">
        <v>698.515</v>
      </c>
      <c r="P189" s="15">
        <v>20863.45</v>
      </c>
      <c r="Q189" s="15">
        <v>96</v>
      </c>
      <c r="R189" s="15">
        <v>894.006</v>
      </c>
      <c r="S189" s="39">
        <v>39351.92</v>
      </c>
    </row>
    <row r="190" spans="4:19" ht="12.75">
      <c r="D190" s="34">
        <v>259</v>
      </c>
      <c r="E190" s="15"/>
      <c r="F190" s="15"/>
      <c r="G190" s="15"/>
      <c r="H190" s="15">
        <v>46</v>
      </c>
      <c r="I190" s="15">
        <v>362.692</v>
      </c>
      <c r="J190" s="15">
        <v>57393.82</v>
      </c>
      <c r="K190" s="15">
        <v>2</v>
      </c>
      <c r="L190" s="15">
        <v>39.51</v>
      </c>
      <c r="M190" s="15">
        <v>629.55</v>
      </c>
      <c r="N190" s="15">
        <v>19</v>
      </c>
      <c r="O190" s="15">
        <v>236.419</v>
      </c>
      <c r="P190" s="15">
        <v>8490.79</v>
      </c>
      <c r="Q190" s="15">
        <v>67</v>
      </c>
      <c r="R190" s="15">
        <v>638.621</v>
      </c>
      <c r="S190" s="39">
        <v>66514.16</v>
      </c>
    </row>
    <row r="191" spans="4:19" ht="12.75">
      <c r="D191" s="34">
        <v>26</v>
      </c>
      <c r="E191" s="15">
        <v>10</v>
      </c>
      <c r="F191" s="15">
        <v>-1244.395</v>
      </c>
      <c r="G191" s="15">
        <v>-25365.88</v>
      </c>
      <c r="H191" s="15">
        <v>907</v>
      </c>
      <c r="I191" s="15">
        <v>28004.261</v>
      </c>
      <c r="J191" s="15">
        <v>781073.48</v>
      </c>
      <c r="K191" s="15">
        <v>2528</v>
      </c>
      <c r="L191" s="15">
        <v>180104.506</v>
      </c>
      <c r="M191" s="15">
        <v>4648341.35</v>
      </c>
      <c r="N191" s="15">
        <v>2476</v>
      </c>
      <c r="O191" s="15">
        <v>170520.176</v>
      </c>
      <c r="P191" s="15">
        <v>3422067.43</v>
      </c>
      <c r="Q191" s="15">
        <v>5921</v>
      </c>
      <c r="R191" s="15">
        <v>377384.548</v>
      </c>
      <c r="S191" s="39">
        <v>8826116.38</v>
      </c>
    </row>
    <row r="192" spans="4:19" ht="12.75">
      <c r="D192" s="34">
        <v>261</v>
      </c>
      <c r="E192" s="15">
        <v>-9</v>
      </c>
      <c r="F192" s="15">
        <v>-858.823</v>
      </c>
      <c r="G192" s="15">
        <v>-11942.53</v>
      </c>
      <c r="H192" s="15">
        <v>4</v>
      </c>
      <c r="I192" s="15">
        <v>386.45</v>
      </c>
      <c r="J192" s="15">
        <v>10317.92</v>
      </c>
      <c r="K192" s="15">
        <v>756</v>
      </c>
      <c r="L192" s="15">
        <v>71258.147</v>
      </c>
      <c r="M192" s="15">
        <v>1657451.38</v>
      </c>
      <c r="N192" s="15">
        <v>793</v>
      </c>
      <c r="O192" s="15">
        <v>73913.793</v>
      </c>
      <c r="P192" s="15">
        <v>1894137.4</v>
      </c>
      <c r="Q192" s="15">
        <v>1544</v>
      </c>
      <c r="R192" s="15">
        <v>144699.567</v>
      </c>
      <c r="S192" s="39">
        <v>3549964.17</v>
      </c>
    </row>
    <row r="193" spans="4:19" ht="12.75">
      <c r="D193" s="34">
        <v>26111</v>
      </c>
      <c r="E193" s="15">
        <v>-9</v>
      </c>
      <c r="F193" s="15">
        <v>-858.823</v>
      </c>
      <c r="G193" s="15">
        <v>-11942.53</v>
      </c>
      <c r="H193" s="15">
        <v>3</v>
      </c>
      <c r="I193" s="15">
        <v>291.475</v>
      </c>
      <c r="J193" s="15">
        <v>6714.86</v>
      </c>
      <c r="K193" s="15">
        <v>756</v>
      </c>
      <c r="L193" s="15">
        <v>71258.147</v>
      </c>
      <c r="M193" s="15">
        <v>1657451.38</v>
      </c>
      <c r="N193" s="15">
        <v>767</v>
      </c>
      <c r="O193" s="15">
        <v>71449.292</v>
      </c>
      <c r="P193" s="15">
        <v>1846677.36</v>
      </c>
      <c r="Q193" s="15">
        <v>1517</v>
      </c>
      <c r="R193" s="15">
        <v>142140.091</v>
      </c>
      <c r="S193" s="39">
        <v>3498901.07</v>
      </c>
    </row>
    <row r="194" spans="4:19" ht="12.75">
      <c r="D194" s="34">
        <v>262</v>
      </c>
      <c r="E194" s="15">
        <v>8</v>
      </c>
      <c r="F194" s="15">
        <v>-613.68</v>
      </c>
      <c r="G194" s="15">
        <v>-18321.85</v>
      </c>
      <c r="H194" s="15">
        <v>526</v>
      </c>
      <c r="I194" s="15">
        <v>22669.787</v>
      </c>
      <c r="J194" s="15">
        <v>430358.39</v>
      </c>
      <c r="K194" s="15">
        <v>1006</v>
      </c>
      <c r="L194" s="15">
        <v>53430.123</v>
      </c>
      <c r="M194" s="15">
        <v>1216072.68</v>
      </c>
      <c r="N194" s="15">
        <v>846</v>
      </c>
      <c r="O194" s="15">
        <v>58248.722</v>
      </c>
      <c r="P194" s="15">
        <v>703172.55</v>
      </c>
      <c r="Q194" s="15">
        <v>2386</v>
      </c>
      <c r="R194" s="15">
        <v>133734.952</v>
      </c>
      <c r="S194" s="39">
        <v>2331281.77</v>
      </c>
    </row>
    <row r="195" spans="4:19" ht="12.75">
      <c r="D195" s="34">
        <v>26211</v>
      </c>
      <c r="E195" s="15"/>
      <c r="F195" s="15"/>
      <c r="G195" s="15"/>
      <c r="H195" s="15">
        <v>-1</v>
      </c>
      <c r="I195" s="15">
        <v>-93.355</v>
      </c>
      <c r="J195" s="15">
        <v>-3978.72</v>
      </c>
      <c r="K195" s="15">
        <v>281</v>
      </c>
      <c r="L195" s="15">
        <v>18011.303</v>
      </c>
      <c r="M195" s="15">
        <v>423582.31</v>
      </c>
      <c r="N195" s="15">
        <v>240</v>
      </c>
      <c r="O195" s="15">
        <v>17372.064</v>
      </c>
      <c r="P195" s="15">
        <v>167164.55</v>
      </c>
      <c r="Q195" s="15">
        <v>520</v>
      </c>
      <c r="R195" s="15">
        <v>35290.012</v>
      </c>
      <c r="S195" s="39">
        <v>586768.14</v>
      </c>
    </row>
    <row r="196" spans="4:19" ht="12.75">
      <c r="D196" s="34">
        <v>26212</v>
      </c>
      <c r="E196" s="15"/>
      <c r="F196" s="15"/>
      <c r="G196" s="15"/>
      <c r="H196" s="15"/>
      <c r="I196" s="15"/>
      <c r="J196" s="15"/>
      <c r="K196" s="15">
        <v>81</v>
      </c>
      <c r="L196" s="15">
        <v>6386.227</v>
      </c>
      <c r="M196" s="15">
        <v>118184.26</v>
      </c>
      <c r="N196" s="15">
        <v>292</v>
      </c>
      <c r="O196" s="15">
        <v>24405.298</v>
      </c>
      <c r="P196" s="15">
        <v>292348.9</v>
      </c>
      <c r="Q196" s="15">
        <v>373</v>
      </c>
      <c r="R196" s="15">
        <v>30791.525</v>
      </c>
      <c r="S196" s="39">
        <v>410533.16</v>
      </c>
    </row>
    <row r="197" spans="4:19" ht="12.75">
      <c r="D197" s="34">
        <v>26213</v>
      </c>
      <c r="E197" s="15">
        <v>-13</v>
      </c>
      <c r="F197" s="15">
        <v>-1047.742</v>
      </c>
      <c r="G197" s="15">
        <v>-27677.48</v>
      </c>
      <c r="H197" s="15">
        <v>178</v>
      </c>
      <c r="I197" s="15">
        <v>15973.621</v>
      </c>
      <c r="J197" s="15">
        <v>196590.16</v>
      </c>
      <c r="K197" s="15">
        <v>228</v>
      </c>
      <c r="L197" s="15">
        <v>20409.34</v>
      </c>
      <c r="M197" s="15">
        <v>533855.34</v>
      </c>
      <c r="N197" s="15">
        <v>147</v>
      </c>
      <c r="O197" s="15">
        <v>12199.638</v>
      </c>
      <c r="P197" s="15">
        <v>157213.28</v>
      </c>
      <c r="Q197" s="15">
        <v>540</v>
      </c>
      <c r="R197" s="15">
        <v>47534.857</v>
      </c>
      <c r="S197" s="39">
        <v>859981.3</v>
      </c>
    </row>
    <row r="198" spans="4:19" ht="12.75">
      <c r="D198" s="34">
        <v>26214</v>
      </c>
      <c r="E198" s="15"/>
      <c r="F198" s="15"/>
      <c r="G198" s="15"/>
      <c r="H198" s="15"/>
      <c r="I198" s="15"/>
      <c r="J198" s="15"/>
      <c r="K198" s="15">
        <v>6</v>
      </c>
      <c r="L198" s="15">
        <v>127.837</v>
      </c>
      <c r="M198" s="15">
        <v>2953.65</v>
      </c>
      <c r="N198" s="15">
        <v>35</v>
      </c>
      <c r="O198" s="15">
        <v>2100.653</v>
      </c>
      <c r="P198" s="15">
        <v>36618.42</v>
      </c>
      <c r="Q198" s="15">
        <v>41</v>
      </c>
      <c r="R198" s="15">
        <v>2228.49</v>
      </c>
      <c r="S198" s="39">
        <v>39572.07</v>
      </c>
    </row>
    <row r="199" spans="4:19" ht="12.75">
      <c r="D199" s="34">
        <v>26217</v>
      </c>
      <c r="E199" s="15"/>
      <c r="F199" s="15"/>
      <c r="G199" s="15"/>
      <c r="H199" s="15">
        <v>1</v>
      </c>
      <c r="I199" s="15">
        <v>21.6</v>
      </c>
      <c r="J199" s="15">
        <v>255.28</v>
      </c>
      <c r="K199" s="15">
        <v>274</v>
      </c>
      <c r="L199" s="15">
        <v>5676.783</v>
      </c>
      <c r="M199" s="15">
        <v>94292.17</v>
      </c>
      <c r="N199" s="15">
        <v>73</v>
      </c>
      <c r="O199" s="15">
        <v>1480.36</v>
      </c>
      <c r="P199" s="15">
        <v>21373.82</v>
      </c>
      <c r="Q199" s="15">
        <v>348</v>
      </c>
      <c r="R199" s="15">
        <v>7178.743</v>
      </c>
      <c r="S199" s="39">
        <v>115921.27</v>
      </c>
    </row>
    <row r="200" spans="4:19" ht="12.75">
      <c r="D200" s="34">
        <v>26218</v>
      </c>
      <c r="E200" s="15"/>
      <c r="F200" s="15"/>
      <c r="G200" s="15"/>
      <c r="H200" s="15">
        <v>90</v>
      </c>
      <c r="I200" s="15">
        <v>1538.182</v>
      </c>
      <c r="J200" s="15">
        <v>84396.08</v>
      </c>
      <c r="K200" s="15"/>
      <c r="L200" s="15"/>
      <c r="M200" s="15"/>
      <c r="N200" s="15">
        <v>38</v>
      </c>
      <c r="O200" s="15">
        <v>350.079</v>
      </c>
      <c r="P200" s="15">
        <v>19508.8</v>
      </c>
      <c r="Q200" s="15">
        <v>128</v>
      </c>
      <c r="R200" s="15">
        <v>1888.261</v>
      </c>
      <c r="S200" s="39">
        <v>103904.88</v>
      </c>
    </row>
    <row r="201" spans="4:19" ht="12.75">
      <c r="D201" s="34">
        <v>263</v>
      </c>
      <c r="E201" s="15"/>
      <c r="F201" s="15"/>
      <c r="G201" s="15"/>
      <c r="H201" s="15">
        <v>1</v>
      </c>
      <c r="I201" s="15">
        <v>20.597</v>
      </c>
      <c r="J201" s="15">
        <v>388.74</v>
      </c>
      <c r="K201" s="15">
        <v>733</v>
      </c>
      <c r="L201" s="15">
        <v>54602.746</v>
      </c>
      <c r="M201" s="15">
        <v>1755332.25</v>
      </c>
      <c r="N201" s="15">
        <v>394</v>
      </c>
      <c r="O201" s="15">
        <v>33577.954</v>
      </c>
      <c r="P201" s="15">
        <v>627116.56</v>
      </c>
      <c r="Q201" s="15">
        <v>1128</v>
      </c>
      <c r="R201" s="15">
        <v>88201.297</v>
      </c>
      <c r="S201" s="39">
        <v>2382837.55</v>
      </c>
    </row>
    <row r="202" spans="4:19" ht="12.75">
      <c r="D202" s="34">
        <v>264</v>
      </c>
      <c r="E202" s="15">
        <v>11</v>
      </c>
      <c r="F202" s="15">
        <v>228.108</v>
      </c>
      <c r="G202" s="15">
        <v>4898.5</v>
      </c>
      <c r="H202" s="15">
        <v>221</v>
      </c>
      <c r="I202" s="15">
        <v>3815.485</v>
      </c>
      <c r="J202" s="15">
        <v>175308.11</v>
      </c>
      <c r="K202" s="15">
        <v>21</v>
      </c>
      <c r="L202" s="15">
        <v>419.59</v>
      </c>
      <c r="M202" s="15">
        <v>7792.93</v>
      </c>
      <c r="N202" s="15">
        <v>224</v>
      </c>
      <c r="O202" s="15">
        <v>2866.778</v>
      </c>
      <c r="P202" s="15">
        <v>89496.25</v>
      </c>
      <c r="Q202" s="15">
        <v>477</v>
      </c>
      <c r="R202" s="15">
        <v>7329.961</v>
      </c>
      <c r="S202" s="39">
        <v>277495.79</v>
      </c>
    </row>
    <row r="203" spans="4:19" ht="12.75">
      <c r="D203" s="34">
        <v>2643</v>
      </c>
      <c r="E203" s="15"/>
      <c r="F203" s="15"/>
      <c r="G203" s="15"/>
      <c r="H203" s="15">
        <v>4</v>
      </c>
      <c r="I203" s="15">
        <v>18.51</v>
      </c>
      <c r="J203" s="15">
        <v>2588.26</v>
      </c>
      <c r="K203" s="15"/>
      <c r="L203" s="15"/>
      <c r="M203" s="15"/>
      <c r="N203" s="15">
        <v>12</v>
      </c>
      <c r="O203" s="15">
        <v>147.597</v>
      </c>
      <c r="P203" s="15">
        <v>6796.9</v>
      </c>
      <c r="Q203" s="15">
        <v>16</v>
      </c>
      <c r="R203" s="15">
        <v>166.107</v>
      </c>
      <c r="S203" s="39">
        <v>9385.16</v>
      </c>
    </row>
    <row r="204" spans="4:19" ht="12.75">
      <c r="D204" s="34">
        <v>265</v>
      </c>
      <c r="E204" s="15"/>
      <c r="F204" s="15"/>
      <c r="G204" s="15"/>
      <c r="H204" s="15">
        <v>78</v>
      </c>
      <c r="I204" s="15">
        <v>571.184</v>
      </c>
      <c r="J204" s="15">
        <v>74969.48</v>
      </c>
      <c r="K204" s="15"/>
      <c r="L204" s="15"/>
      <c r="M204" s="15"/>
      <c r="N204" s="15">
        <v>21</v>
      </c>
      <c r="O204" s="15">
        <v>180.258</v>
      </c>
      <c r="P204" s="15">
        <v>12115.89</v>
      </c>
      <c r="Q204" s="15">
        <v>99</v>
      </c>
      <c r="R204" s="15">
        <v>751.442</v>
      </c>
      <c r="S204" s="39">
        <v>87085.37</v>
      </c>
    </row>
    <row r="205" spans="4:19" ht="12.75">
      <c r="D205" s="34">
        <v>266</v>
      </c>
      <c r="E205" s="15"/>
      <c r="F205" s="15"/>
      <c r="G205" s="15"/>
      <c r="H205" s="15">
        <v>77</v>
      </c>
      <c r="I205" s="15">
        <v>540.758</v>
      </c>
      <c r="J205" s="15">
        <v>89730.84</v>
      </c>
      <c r="K205" s="15">
        <v>12</v>
      </c>
      <c r="L205" s="15">
        <v>393.9</v>
      </c>
      <c r="M205" s="15">
        <v>11692.11</v>
      </c>
      <c r="N205" s="15">
        <v>198</v>
      </c>
      <c r="O205" s="15">
        <v>1732.671</v>
      </c>
      <c r="P205" s="15">
        <v>96028.78</v>
      </c>
      <c r="Q205" s="15">
        <v>287</v>
      </c>
      <c r="R205" s="15">
        <v>2667.329</v>
      </c>
      <c r="S205" s="39">
        <v>197451.73</v>
      </c>
    </row>
    <row r="206" spans="4:19" ht="12.75">
      <c r="D206" s="34">
        <v>2661</v>
      </c>
      <c r="E206" s="15"/>
      <c r="F206" s="15"/>
      <c r="G206" s="15"/>
      <c r="H206" s="15">
        <v>77</v>
      </c>
      <c r="I206" s="15">
        <v>540.758</v>
      </c>
      <c r="J206" s="15">
        <v>89730.84</v>
      </c>
      <c r="K206" s="15">
        <v>12</v>
      </c>
      <c r="L206" s="15">
        <v>393.9</v>
      </c>
      <c r="M206" s="15">
        <v>11692.11</v>
      </c>
      <c r="N206" s="15">
        <v>198</v>
      </c>
      <c r="O206" s="15">
        <v>1732.671</v>
      </c>
      <c r="P206" s="15">
        <v>96028.78</v>
      </c>
      <c r="Q206" s="15">
        <v>287</v>
      </c>
      <c r="R206" s="15">
        <v>2667.329</v>
      </c>
      <c r="S206" s="39">
        <v>197451.73</v>
      </c>
    </row>
    <row r="207" spans="4:19" ht="12.75">
      <c r="D207" s="34">
        <v>26613</v>
      </c>
      <c r="E207" s="15"/>
      <c r="F207" s="15"/>
      <c r="G207" s="15"/>
      <c r="H207" s="15">
        <v>2</v>
      </c>
      <c r="I207" s="15">
        <v>36.23</v>
      </c>
      <c r="J207" s="15">
        <v>1139.42</v>
      </c>
      <c r="K207" s="15">
        <v>2</v>
      </c>
      <c r="L207" s="15">
        <v>198.6</v>
      </c>
      <c r="M207" s="15">
        <v>6985.3</v>
      </c>
      <c r="N207" s="20">
        <v>0</v>
      </c>
      <c r="O207" s="20">
        <v>0</v>
      </c>
      <c r="P207" s="20">
        <v>0</v>
      </c>
      <c r="Q207" s="15">
        <v>4</v>
      </c>
      <c r="R207" s="15">
        <v>234.83</v>
      </c>
      <c r="S207" s="39">
        <v>8124.72</v>
      </c>
    </row>
    <row r="208" spans="4:19" ht="12.75">
      <c r="D208" s="34">
        <v>27</v>
      </c>
      <c r="E208" s="15"/>
      <c r="F208" s="15"/>
      <c r="G208" s="15"/>
      <c r="H208" s="15">
        <v>41</v>
      </c>
      <c r="I208" s="15">
        <v>372.504</v>
      </c>
      <c r="J208" s="15">
        <v>27869.01</v>
      </c>
      <c r="K208" s="15">
        <v>31</v>
      </c>
      <c r="L208" s="15">
        <v>681</v>
      </c>
      <c r="M208" s="15">
        <v>8403.32</v>
      </c>
      <c r="N208" s="15">
        <v>19</v>
      </c>
      <c r="O208" s="15">
        <v>254.525</v>
      </c>
      <c r="P208" s="15">
        <v>15320.47</v>
      </c>
      <c r="Q208" s="15">
        <v>91</v>
      </c>
      <c r="R208" s="15">
        <v>1308.029</v>
      </c>
      <c r="S208" s="39">
        <v>51592.8</v>
      </c>
    </row>
    <row r="209" spans="4:19" ht="12.75">
      <c r="D209" s="34">
        <v>271</v>
      </c>
      <c r="E209" s="15"/>
      <c r="F209" s="15"/>
      <c r="G209" s="15"/>
      <c r="H209" s="15"/>
      <c r="I209" s="15"/>
      <c r="J209" s="15"/>
      <c r="K209" s="15"/>
      <c r="L209" s="15"/>
      <c r="M209" s="15"/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39">
        <v>0</v>
      </c>
    </row>
    <row r="210" spans="4:19" ht="12.75">
      <c r="D210" s="34">
        <v>272</v>
      </c>
      <c r="E210" s="15"/>
      <c r="F210" s="15"/>
      <c r="G210" s="15"/>
      <c r="H210" s="15"/>
      <c r="I210" s="15"/>
      <c r="J210" s="15"/>
      <c r="K210" s="15"/>
      <c r="L210" s="15"/>
      <c r="M210" s="15"/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39">
        <v>0</v>
      </c>
    </row>
    <row r="211" spans="4:19" ht="12.75">
      <c r="D211" s="34">
        <v>273</v>
      </c>
      <c r="E211" s="15"/>
      <c r="F211" s="15"/>
      <c r="G211" s="15"/>
      <c r="H211" s="15">
        <v>2</v>
      </c>
      <c r="I211" s="15">
        <v>17.398</v>
      </c>
      <c r="J211" s="15">
        <v>1488.09</v>
      </c>
      <c r="K211" s="15"/>
      <c r="L211" s="15"/>
      <c r="M211" s="15"/>
      <c r="N211" s="15">
        <v>7</v>
      </c>
      <c r="O211" s="15">
        <v>96.498</v>
      </c>
      <c r="P211" s="15">
        <v>7808.79</v>
      </c>
      <c r="Q211" s="15">
        <v>9</v>
      </c>
      <c r="R211" s="15">
        <v>113.896</v>
      </c>
      <c r="S211" s="39">
        <v>9296.88</v>
      </c>
    </row>
    <row r="212" spans="4:19" ht="12.75">
      <c r="D212" s="34">
        <v>274</v>
      </c>
      <c r="E212" s="15"/>
      <c r="F212" s="15"/>
      <c r="G212" s="15"/>
      <c r="H212" s="15">
        <v>37</v>
      </c>
      <c r="I212" s="15">
        <v>312.836</v>
      </c>
      <c r="J212" s="15">
        <v>25163.65</v>
      </c>
      <c r="K212" s="15"/>
      <c r="L212" s="15"/>
      <c r="M212" s="15"/>
      <c r="N212" s="15">
        <v>11</v>
      </c>
      <c r="O212" s="15">
        <v>137.627</v>
      </c>
      <c r="P212" s="15">
        <v>7052.9</v>
      </c>
      <c r="Q212" s="15">
        <v>48</v>
      </c>
      <c r="R212" s="15">
        <v>450.463</v>
      </c>
      <c r="S212" s="39">
        <v>32216.55</v>
      </c>
    </row>
    <row r="213" spans="4:19" ht="12.75">
      <c r="D213" s="34">
        <v>277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20">
        <v>0</v>
      </c>
      <c r="O213" s="20">
        <v>0</v>
      </c>
      <c r="P213" s="15">
        <v>-38.48</v>
      </c>
      <c r="Q213" s="20">
        <v>0</v>
      </c>
      <c r="R213" s="20">
        <v>0</v>
      </c>
      <c r="S213" s="39">
        <v>-38.48</v>
      </c>
    </row>
    <row r="214" spans="4:19" ht="12.75">
      <c r="D214" s="34">
        <v>278</v>
      </c>
      <c r="E214" s="15"/>
      <c r="F214" s="15"/>
      <c r="G214" s="15"/>
      <c r="H214" s="15">
        <v>2</v>
      </c>
      <c r="I214" s="15">
        <v>42.27</v>
      </c>
      <c r="J214" s="15">
        <v>1217.27</v>
      </c>
      <c r="K214" s="15">
        <v>31</v>
      </c>
      <c r="L214" s="15">
        <v>681</v>
      </c>
      <c r="M214" s="15">
        <v>8403.32</v>
      </c>
      <c r="N214" s="20">
        <v>0</v>
      </c>
      <c r="O214" s="20">
        <v>0</v>
      </c>
      <c r="P214" s="20">
        <v>0</v>
      </c>
      <c r="Q214" s="15">
        <v>33</v>
      </c>
      <c r="R214" s="15">
        <v>723.27</v>
      </c>
      <c r="S214" s="39">
        <v>9620.59</v>
      </c>
    </row>
    <row r="215" spans="4:19" ht="12.75">
      <c r="D215" s="34">
        <v>279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>
        <v>1</v>
      </c>
      <c r="O215" s="15">
        <v>20.4</v>
      </c>
      <c r="P215" s="15">
        <v>497.26</v>
      </c>
      <c r="Q215" s="15">
        <v>1</v>
      </c>
      <c r="R215" s="15">
        <v>20.4</v>
      </c>
      <c r="S215" s="39">
        <v>497.26</v>
      </c>
    </row>
    <row r="216" spans="4:19" ht="12.75">
      <c r="D216" s="34">
        <v>28</v>
      </c>
      <c r="E216" s="15">
        <v>3009</v>
      </c>
      <c r="F216" s="15">
        <v>283979.63</v>
      </c>
      <c r="G216" s="15">
        <v>9329003.15</v>
      </c>
      <c r="H216" s="15">
        <v>10663</v>
      </c>
      <c r="I216" s="15">
        <v>938776.432</v>
      </c>
      <c r="J216" s="15">
        <v>19160511.08</v>
      </c>
      <c r="K216" s="15">
        <v>9848</v>
      </c>
      <c r="L216" s="15">
        <v>877252.847</v>
      </c>
      <c r="M216" s="15">
        <v>21915725.23</v>
      </c>
      <c r="N216" s="15">
        <v>17815</v>
      </c>
      <c r="O216" s="15">
        <v>1701321.341</v>
      </c>
      <c r="P216" s="15">
        <v>30345924.28</v>
      </c>
      <c r="Q216" s="15">
        <v>41335</v>
      </c>
      <c r="R216" s="15">
        <v>3801330.25</v>
      </c>
      <c r="S216" s="39">
        <v>80751163.74</v>
      </c>
    </row>
    <row r="217" spans="4:19" ht="12.75">
      <c r="D217" s="34">
        <v>281</v>
      </c>
      <c r="E217" s="15">
        <v>2783</v>
      </c>
      <c r="F217" s="15">
        <v>265307.342</v>
      </c>
      <c r="G217" s="15">
        <v>8689771.2</v>
      </c>
      <c r="H217" s="15">
        <v>8351</v>
      </c>
      <c r="I217" s="15">
        <v>758984.138</v>
      </c>
      <c r="J217" s="15">
        <v>13103541.37</v>
      </c>
      <c r="K217" s="15">
        <v>6526</v>
      </c>
      <c r="L217" s="15">
        <v>589356.929</v>
      </c>
      <c r="M217" s="15">
        <v>15223210.33</v>
      </c>
      <c r="N217" s="15">
        <v>12335</v>
      </c>
      <c r="O217" s="15">
        <v>1221459.071</v>
      </c>
      <c r="P217" s="15">
        <v>22106954.16</v>
      </c>
      <c r="Q217" s="15">
        <v>29995</v>
      </c>
      <c r="R217" s="15">
        <v>2835107.48</v>
      </c>
      <c r="S217" s="39">
        <v>59123477.06</v>
      </c>
    </row>
    <row r="218" spans="4:19" ht="12.75">
      <c r="D218" s="34">
        <v>2812</v>
      </c>
      <c r="E218" s="15">
        <v>47</v>
      </c>
      <c r="F218" s="15">
        <v>4758.625</v>
      </c>
      <c r="G218" s="15">
        <v>3441.59</v>
      </c>
      <c r="H218" s="15">
        <v>14</v>
      </c>
      <c r="I218" s="15">
        <v>186.524</v>
      </c>
      <c r="J218" s="15">
        <v>7939.36</v>
      </c>
      <c r="K218" s="15">
        <v>2602</v>
      </c>
      <c r="L218" s="15">
        <v>256536.235</v>
      </c>
      <c r="M218" s="15">
        <v>5165146.9</v>
      </c>
      <c r="N218" s="15">
        <v>7309</v>
      </c>
      <c r="O218" s="15">
        <v>743347.531</v>
      </c>
      <c r="P218" s="15">
        <v>14134223.36</v>
      </c>
      <c r="Q218" s="15">
        <v>9972</v>
      </c>
      <c r="R218" s="15">
        <v>1004828.915</v>
      </c>
      <c r="S218" s="39">
        <v>19310751.21</v>
      </c>
    </row>
    <row r="219" spans="4:19" ht="12.75">
      <c r="D219" s="34">
        <v>28123</v>
      </c>
      <c r="E219" s="15"/>
      <c r="F219" s="15"/>
      <c r="G219" s="15"/>
      <c r="H219" s="15">
        <v>2</v>
      </c>
      <c r="I219" s="15">
        <v>42.826</v>
      </c>
      <c r="J219" s="15">
        <v>773.96</v>
      </c>
      <c r="K219" s="15">
        <v>283</v>
      </c>
      <c r="L219" s="15">
        <v>28150.285</v>
      </c>
      <c r="M219" s="15">
        <v>679581.91</v>
      </c>
      <c r="N219" s="15">
        <v>50</v>
      </c>
      <c r="O219" s="15">
        <v>5547.247</v>
      </c>
      <c r="P219" s="15">
        <v>127300.53</v>
      </c>
      <c r="Q219" s="15">
        <v>335</v>
      </c>
      <c r="R219" s="15">
        <v>33740.358</v>
      </c>
      <c r="S219" s="39">
        <v>807656.4</v>
      </c>
    </row>
    <row r="220" spans="4:19" ht="12.75">
      <c r="D220" s="34">
        <v>2813</v>
      </c>
      <c r="E220" s="15">
        <v>1</v>
      </c>
      <c r="F220" s="15">
        <v>0.005</v>
      </c>
      <c r="G220" s="15">
        <v>510.46</v>
      </c>
      <c r="H220" s="15">
        <v>41</v>
      </c>
      <c r="I220" s="15">
        <v>79.085</v>
      </c>
      <c r="J220" s="15">
        <v>14962.21</v>
      </c>
      <c r="K220" s="15">
        <v>26</v>
      </c>
      <c r="L220" s="15">
        <v>444.449</v>
      </c>
      <c r="M220" s="15">
        <v>9015.17</v>
      </c>
      <c r="N220" s="15">
        <v>4</v>
      </c>
      <c r="O220" s="15">
        <v>30.99</v>
      </c>
      <c r="P220" s="15">
        <v>4851.94</v>
      </c>
      <c r="Q220" s="15">
        <v>72</v>
      </c>
      <c r="R220" s="15">
        <v>554.529</v>
      </c>
      <c r="S220" s="39">
        <v>29339.78</v>
      </c>
    </row>
    <row r="221" spans="4:19" ht="12.75">
      <c r="D221" s="34">
        <v>2814</v>
      </c>
      <c r="E221" s="15"/>
      <c r="F221" s="15"/>
      <c r="G221" s="15"/>
      <c r="H221" s="15"/>
      <c r="I221" s="15"/>
      <c r="J221" s="15"/>
      <c r="K221" s="15">
        <v>38</v>
      </c>
      <c r="L221" s="15">
        <v>3359.851</v>
      </c>
      <c r="M221" s="15">
        <v>100465.09</v>
      </c>
      <c r="N221" s="15">
        <v>121</v>
      </c>
      <c r="O221" s="15">
        <v>10635.639</v>
      </c>
      <c r="P221" s="15">
        <v>215126</v>
      </c>
      <c r="Q221" s="15">
        <v>159</v>
      </c>
      <c r="R221" s="15">
        <v>13995.49</v>
      </c>
      <c r="S221" s="39">
        <v>315591.09</v>
      </c>
    </row>
    <row r="222" spans="4:19" ht="12.75">
      <c r="D222" s="34">
        <v>2816</v>
      </c>
      <c r="E222" s="15"/>
      <c r="F222" s="15"/>
      <c r="G222" s="15"/>
      <c r="H222" s="15">
        <v>25</v>
      </c>
      <c r="I222" s="15">
        <v>534.355</v>
      </c>
      <c r="J222" s="15">
        <v>14920.02</v>
      </c>
      <c r="K222" s="15">
        <v>64</v>
      </c>
      <c r="L222" s="15">
        <v>1374.213</v>
      </c>
      <c r="M222" s="15">
        <v>19226.92</v>
      </c>
      <c r="N222" s="15">
        <v>20</v>
      </c>
      <c r="O222" s="15">
        <v>391.153</v>
      </c>
      <c r="P222" s="15">
        <v>8578.72</v>
      </c>
      <c r="Q222" s="15">
        <v>109</v>
      </c>
      <c r="R222" s="15">
        <v>2299.721</v>
      </c>
      <c r="S222" s="39">
        <v>42725.66</v>
      </c>
    </row>
    <row r="223" spans="4:19" ht="12.75">
      <c r="D223" s="34">
        <v>2818</v>
      </c>
      <c r="E223" s="15">
        <v>2718</v>
      </c>
      <c r="F223" s="15">
        <v>258972.628</v>
      </c>
      <c r="G223" s="15">
        <v>8646305.56</v>
      </c>
      <c r="H223" s="15">
        <v>8054</v>
      </c>
      <c r="I223" s="15">
        <v>752769.282</v>
      </c>
      <c r="J223" s="15">
        <v>12978937.28</v>
      </c>
      <c r="K223" s="15">
        <v>1451</v>
      </c>
      <c r="L223" s="15">
        <v>135409.968</v>
      </c>
      <c r="M223" s="15">
        <v>2978512.26</v>
      </c>
      <c r="N223" s="15">
        <v>3642</v>
      </c>
      <c r="O223" s="15">
        <v>342864.424</v>
      </c>
      <c r="P223" s="15">
        <v>5874941.49</v>
      </c>
      <c r="Q223" s="15">
        <v>15865</v>
      </c>
      <c r="R223" s="15">
        <v>1490016.302</v>
      </c>
      <c r="S223" s="39">
        <v>30478696.59</v>
      </c>
    </row>
    <row r="224" spans="4:19" ht="12.75">
      <c r="D224" s="34">
        <v>28184</v>
      </c>
      <c r="E224" s="15">
        <v>2561</v>
      </c>
      <c r="F224" s="15">
        <v>243886.298</v>
      </c>
      <c r="G224" s="15">
        <v>8094268.76</v>
      </c>
      <c r="H224" s="15">
        <v>7709</v>
      </c>
      <c r="I224" s="15">
        <v>722257.88</v>
      </c>
      <c r="J224" s="15">
        <v>12105415.08</v>
      </c>
      <c r="K224" s="15">
        <v>732</v>
      </c>
      <c r="L224" s="15">
        <v>68345.478</v>
      </c>
      <c r="M224" s="15">
        <v>1695773.1</v>
      </c>
      <c r="N224" s="15">
        <v>2132</v>
      </c>
      <c r="O224" s="15">
        <v>195883.475</v>
      </c>
      <c r="P224" s="15">
        <v>3833362.51</v>
      </c>
      <c r="Q224" s="15">
        <v>13134</v>
      </c>
      <c r="R224" s="15">
        <v>1230373.131</v>
      </c>
      <c r="S224" s="39">
        <v>25728819.45</v>
      </c>
    </row>
    <row r="225" spans="4:19" ht="12.75">
      <c r="D225" s="34">
        <v>2819</v>
      </c>
      <c r="E225" s="15">
        <v>17</v>
      </c>
      <c r="F225" s="15">
        <v>1576.084</v>
      </c>
      <c r="G225" s="15">
        <v>39513.59</v>
      </c>
      <c r="H225" s="15">
        <v>66</v>
      </c>
      <c r="I225" s="15">
        <v>2313.387</v>
      </c>
      <c r="J225" s="15">
        <v>46943.9</v>
      </c>
      <c r="K225" s="15">
        <v>2210</v>
      </c>
      <c r="L225" s="15">
        <v>184820.699</v>
      </c>
      <c r="M225" s="15">
        <v>6728802.04</v>
      </c>
      <c r="N225" s="15">
        <v>1116</v>
      </c>
      <c r="O225" s="15">
        <v>113066.695</v>
      </c>
      <c r="P225" s="15">
        <v>1514503.03</v>
      </c>
      <c r="Q225" s="15">
        <v>3409</v>
      </c>
      <c r="R225" s="15">
        <v>301776.865</v>
      </c>
      <c r="S225" s="39">
        <v>8329762.56</v>
      </c>
    </row>
    <row r="226" spans="4:19" ht="12.75">
      <c r="D226" s="34">
        <v>28193</v>
      </c>
      <c r="E226" s="15"/>
      <c r="F226" s="15"/>
      <c r="G226" s="15"/>
      <c r="H226" s="15">
        <v>1</v>
      </c>
      <c r="I226" s="15">
        <v>93.235</v>
      </c>
      <c r="J226" s="15">
        <v>1423.9</v>
      </c>
      <c r="K226" s="15">
        <v>251</v>
      </c>
      <c r="L226" s="15">
        <v>25028.642</v>
      </c>
      <c r="M226" s="15">
        <v>532069.29</v>
      </c>
      <c r="N226" s="15">
        <v>560</v>
      </c>
      <c r="O226" s="15">
        <v>56141.563</v>
      </c>
      <c r="P226" s="15">
        <v>497224.38</v>
      </c>
      <c r="Q226" s="15">
        <v>812</v>
      </c>
      <c r="R226" s="15">
        <v>81263.44</v>
      </c>
      <c r="S226" s="39">
        <v>1030717.57</v>
      </c>
    </row>
    <row r="227" spans="4:19" ht="12.75">
      <c r="D227" s="34">
        <v>282</v>
      </c>
      <c r="E227" s="15">
        <v>134</v>
      </c>
      <c r="F227" s="15">
        <v>10522.423</v>
      </c>
      <c r="G227" s="15">
        <v>346360.65</v>
      </c>
      <c r="H227" s="15">
        <v>106</v>
      </c>
      <c r="I227" s="15">
        <v>8332.276</v>
      </c>
      <c r="J227" s="15">
        <v>181950.63</v>
      </c>
      <c r="K227" s="15">
        <v>1385</v>
      </c>
      <c r="L227" s="15">
        <v>129156.664</v>
      </c>
      <c r="M227" s="15">
        <v>2885199.59</v>
      </c>
      <c r="N227" s="15">
        <v>3275</v>
      </c>
      <c r="O227" s="15">
        <v>297733.678</v>
      </c>
      <c r="P227" s="15">
        <v>4260861.58</v>
      </c>
      <c r="Q227" s="15">
        <v>4900</v>
      </c>
      <c r="R227" s="15">
        <v>445745.041</v>
      </c>
      <c r="S227" s="39">
        <v>7674372.45</v>
      </c>
    </row>
    <row r="228" spans="4:19" ht="12.75">
      <c r="D228" s="34">
        <v>28212</v>
      </c>
      <c r="E228" s="15"/>
      <c r="F228" s="15"/>
      <c r="G228" s="15"/>
      <c r="H228" s="15"/>
      <c r="I228" s="15"/>
      <c r="J228" s="15"/>
      <c r="K228" s="15">
        <v>8</v>
      </c>
      <c r="L228" s="15">
        <v>607.923</v>
      </c>
      <c r="M228" s="15">
        <v>23362</v>
      </c>
      <c r="N228" s="20">
        <v>0</v>
      </c>
      <c r="O228" s="20">
        <v>0</v>
      </c>
      <c r="P228" s="20">
        <v>0</v>
      </c>
      <c r="Q228" s="15">
        <v>8</v>
      </c>
      <c r="R228" s="15">
        <v>607.923</v>
      </c>
      <c r="S228" s="39">
        <v>23362</v>
      </c>
    </row>
    <row r="229" spans="4:19" ht="12.75">
      <c r="D229" s="34">
        <v>283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39">
        <v>0</v>
      </c>
    </row>
    <row r="230" spans="4:19" ht="12.75">
      <c r="D230" s="34">
        <v>284</v>
      </c>
      <c r="E230" s="15"/>
      <c r="F230" s="15"/>
      <c r="G230" s="15"/>
      <c r="H230" s="15">
        <v>18</v>
      </c>
      <c r="I230" s="15">
        <v>365.108</v>
      </c>
      <c r="J230" s="15">
        <v>20564.01</v>
      </c>
      <c r="K230" s="15">
        <v>29</v>
      </c>
      <c r="L230" s="15">
        <v>2214.606</v>
      </c>
      <c r="M230" s="15">
        <v>68936.55</v>
      </c>
      <c r="N230" s="15">
        <v>78</v>
      </c>
      <c r="O230" s="15">
        <v>3112.064</v>
      </c>
      <c r="P230" s="15">
        <v>69974.45</v>
      </c>
      <c r="Q230" s="15">
        <v>125</v>
      </c>
      <c r="R230" s="15">
        <v>5691.778</v>
      </c>
      <c r="S230" s="39">
        <v>159475.01</v>
      </c>
    </row>
    <row r="231" spans="4:19" ht="12.75">
      <c r="D231" s="34">
        <v>2841</v>
      </c>
      <c r="E231" s="15"/>
      <c r="F231" s="15"/>
      <c r="G231" s="15"/>
      <c r="H231" s="15">
        <v>8</v>
      </c>
      <c r="I231" s="15">
        <v>193.154</v>
      </c>
      <c r="J231" s="15">
        <v>10584.52</v>
      </c>
      <c r="K231" s="15">
        <v>4</v>
      </c>
      <c r="L231" s="15">
        <v>38.42</v>
      </c>
      <c r="M231" s="15">
        <v>1075.34</v>
      </c>
      <c r="N231" s="15">
        <v>60</v>
      </c>
      <c r="O231" s="15">
        <v>1542.664</v>
      </c>
      <c r="P231" s="15">
        <v>26539.87</v>
      </c>
      <c r="Q231" s="15">
        <v>72</v>
      </c>
      <c r="R231" s="15">
        <v>1774.238</v>
      </c>
      <c r="S231" s="39">
        <v>38199.73</v>
      </c>
    </row>
    <row r="232" spans="4:19" ht="12.75">
      <c r="D232" s="34">
        <v>285</v>
      </c>
      <c r="E232" s="15"/>
      <c r="F232" s="15"/>
      <c r="G232" s="15"/>
      <c r="H232" s="15">
        <v>2</v>
      </c>
      <c r="I232" s="15">
        <v>33.401</v>
      </c>
      <c r="J232" s="15">
        <v>1915.32</v>
      </c>
      <c r="K232" s="15">
        <v>13</v>
      </c>
      <c r="L232" s="15">
        <v>524.093</v>
      </c>
      <c r="M232" s="15">
        <v>15344.96</v>
      </c>
      <c r="N232" s="15">
        <v>63</v>
      </c>
      <c r="O232" s="15">
        <v>1206.855</v>
      </c>
      <c r="P232" s="15">
        <v>27810.79</v>
      </c>
      <c r="Q232" s="15">
        <v>78</v>
      </c>
      <c r="R232" s="15">
        <v>1764.349</v>
      </c>
      <c r="S232" s="39">
        <v>45071.07</v>
      </c>
    </row>
    <row r="233" spans="4:19" ht="12.75">
      <c r="D233" s="34">
        <v>286</v>
      </c>
      <c r="E233" s="15"/>
      <c r="F233" s="15"/>
      <c r="G233" s="15"/>
      <c r="H233" s="15">
        <v>1</v>
      </c>
      <c r="I233" s="15">
        <v>22.048</v>
      </c>
      <c r="J233" s="15">
        <v>392.43</v>
      </c>
      <c r="K233" s="15"/>
      <c r="L233" s="15"/>
      <c r="M233" s="15"/>
      <c r="N233" s="15">
        <v>3</v>
      </c>
      <c r="O233" s="15">
        <v>271.363</v>
      </c>
      <c r="P233" s="15">
        <v>10371.89</v>
      </c>
      <c r="Q233" s="15">
        <v>4</v>
      </c>
      <c r="R233" s="15">
        <v>293.411</v>
      </c>
      <c r="S233" s="39">
        <v>10764.32</v>
      </c>
    </row>
    <row r="234" spans="4:19" ht="12.75">
      <c r="D234" s="34">
        <v>287</v>
      </c>
      <c r="E234" s="15">
        <v>49</v>
      </c>
      <c r="F234" s="15">
        <v>4731.153</v>
      </c>
      <c r="G234" s="15">
        <v>179877.1</v>
      </c>
      <c r="H234" s="15">
        <v>597</v>
      </c>
      <c r="I234" s="15">
        <v>54969.734</v>
      </c>
      <c r="J234" s="15">
        <v>1852309.07</v>
      </c>
      <c r="K234" s="15">
        <v>786</v>
      </c>
      <c r="L234" s="15">
        <v>73908.7</v>
      </c>
      <c r="M234" s="15">
        <v>2114705.2</v>
      </c>
      <c r="N234" s="15">
        <v>1473</v>
      </c>
      <c r="O234" s="15">
        <v>142132.295</v>
      </c>
      <c r="P234" s="15">
        <v>3047312.35</v>
      </c>
      <c r="Q234" s="15">
        <v>2905</v>
      </c>
      <c r="R234" s="15">
        <v>275741.882</v>
      </c>
      <c r="S234" s="39">
        <v>7194203.72</v>
      </c>
    </row>
    <row r="235" spans="4:19" ht="12.75">
      <c r="D235" s="34">
        <v>2871</v>
      </c>
      <c r="E235" s="15">
        <v>22</v>
      </c>
      <c r="F235" s="15">
        <v>2216.403</v>
      </c>
      <c r="G235" s="15">
        <v>60543.64</v>
      </c>
      <c r="H235" s="15">
        <v>172</v>
      </c>
      <c r="I235" s="15">
        <v>16513.363</v>
      </c>
      <c r="J235" s="15">
        <v>442049.06</v>
      </c>
      <c r="K235" s="15">
        <v>686</v>
      </c>
      <c r="L235" s="15">
        <v>67320.621</v>
      </c>
      <c r="M235" s="15">
        <v>1871976.96</v>
      </c>
      <c r="N235" s="15">
        <v>1424</v>
      </c>
      <c r="O235" s="15">
        <v>140620.391</v>
      </c>
      <c r="P235" s="15">
        <v>3017269.78</v>
      </c>
      <c r="Q235" s="15">
        <v>2304</v>
      </c>
      <c r="R235" s="15">
        <v>226670.778</v>
      </c>
      <c r="S235" s="39">
        <v>5391839.44</v>
      </c>
    </row>
    <row r="236" spans="4:19" ht="12.75">
      <c r="D236" s="34">
        <v>289</v>
      </c>
      <c r="E236" s="15">
        <v>43</v>
      </c>
      <c r="F236" s="15">
        <v>3418.712</v>
      </c>
      <c r="G236" s="15">
        <v>112994.2</v>
      </c>
      <c r="H236" s="15">
        <v>1588</v>
      </c>
      <c r="I236" s="15">
        <v>116069.727</v>
      </c>
      <c r="J236" s="15">
        <v>3999838.25</v>
      </c>
      <c r="K236" s="15">
        <v>1109</v>
      </c>
      <c r="L236" s="15">
        <v>82091.855</v>
      </c>
      <c r="M236" s="15">
        <v>1608328.6</v>
      </c>
      <c r="N236" s="15">
        <v>588</v>
      </c>
      <c r="O236" s="15">
        <v>35406.015</v>
      </c>
      <c r="P236" s="15">
        <v>822639.06</v>
      </c>
      <c r="Q236" s="15">
        <v>3328</v>
      </c>
      <c r="R236" s="15">
        <v>236986.309</v>
      </c>
      <c r="S236" s="39">
        <v>6543800.11</v>
      </c>
    </row>
    <row r="237" spans="4:19" ht="12.75">
      <c r="D237" s="34">
        <v>2892</v>
      </c>
      <c r="E237" s="15"/>
      <c r="F237" s="15"/>
      <c r="G237" s="15"/>
      <c r="H237" s="15"/>
      <c r="I237" s="15"/>
      <c r="J237" s="15"/>
      <c r="K237" s="15">
        <v>6</v>
      </c>
      <c r="L237" s="15">
        <v>124.092</v>
      </c>
      <c r="M237" s="15">
        <v>2438.77</v>
      </c>
      <c r="N237" s="20">
        <v>0</v>
      </c>
      <c r="O237" s="20">
        <v>0</v>
      </c>
      <c r="P237" s="20">
        <v>0</v>
      </c>
      <c r="Q237" s="15">
        <v>6</v>
      </c>
      <c r="R237" s="15">
        <v>124.092</v>
      </c>
      <c r="S237" s="39">
        <v>2438.77</v>
      </c>
    </row>
    <row r="238" spans="4:19" ht="12.75">
      <c r="D238" s="34">
        <v>28991</v>
      </c>
      <c r="E238" s="15"/>
      <c r="F238" s="15"/>
      <c r="G238" s="15"/>
      <c r="H238" s="15">
        <v>9</v>
      </c>
      <c r="I238" s="15">
        <v>623.624</v>
      </c>
      <c r="J238" s="15">
        <v>8689.88</v>
      </c>
      <c r="K238" s="15">
        <v>219</v>
      </c>
      <c r="L238" s="15">
        <v>22310.477</v>
      </c>
      <c r="M238" s="15">
        <v>316020.28</v>
      </c>
      <c r="N238" s="15">
        <v>2</v>
      </c>
      <c r="O238" s="15">
        <v>44.061</v>
      </c>
      <c r="P238" s="15">
        <v>931.34</v>
      </c>
      <c r="Q238" s="15">
        <v>230</v>
      </c>
      <c r="R238" s="15">
        <v>22978.162</v>
      </c>
      <c r="S238" s="39">
        <v>325641.5</v>
      </c>
    </row>
    <row r="239" spans="4:19" ht="12.75">
      <c r="D239" s="34">
        <v>29</v>
      </c>
      <c r="E239" s="15">
        <v>217</v>
      </c>
      <c r="F239" s="15">
        <v>16906.893</v>
      </c>
      <c r="G239" s="15">
        <v>395607.07</v>
      </c>
      <c r="H239" s="15">
        <v>2674</v>
      </c>
      <c r="I239" s="15">
        <v>213902.608</v>
      </c>
      <c r="J239" s="15">
        <v>3724004.71</v>
      </c>
      <c r="K239" s="15">
        <v>3311</v>
      </c>
      <c r="L239" s="15">
        <v>243415.153</v>
      </c>
      <c r="M239" s="15">
        <v>6337894.23</v>
      </c>
      <c r="N239" s="15">
        <v>4107</v>
      </c>
      <c r="O239" s="15">
        <v>309667.606</v>
      </c>
      <c r="P239" s="15">
        <v>5882777.18</v>
      </c>
      <c r="Q239" s="15">
        <v>10309</v>
      </c>
      <c r="R239" s="15">
        <v>783892.26</v>
      </c>
      <c r="S239" s="39">
        <v>16340283.19</v>
      </c>
    </row>
    <row r="240" spans="4:19" ht="12.75">
      <c r="D240" s="34">
        <v>291</v>
      </c>
      <c r="E240" s="15">
        <v>217</v>
      </c>
      <c r="F240" s="15">
        <v>16906.893</v>
      </c>
      <c r="G240" s="15">
        <v>395607.07</v>
      </c>
      <c r="H240" s="15">
        <v>1745</v>
      </c>
      <c r="I240" s="15">
        <v>131550.86</v>
      </c>
      <c r="J240" s="15">
        <v>1768471.7</v>
      </c>
      <c r="K240" s="15">
        <v>3183</v>
      </c>
      <c r="L240" s="15">
        <v>236904.409</v>
      </c>
      <c r="M240" s="15">
        <v>6238185.36</v>
      </c>
      <c r="N240" s="15">
        <v>3901</v>
      </c>
      <c r="O240" s="15">
        <v>293329.682</v>
      </c>
      <c r="P240" s="15">
        <v>5539480.6</v>
      </c>
      <c r="Q240" s="15">
        <v>9046</v>
      </c>
      <c r="R240" s="15">
        <v>678691.844</v>
      </c>
      <c r="S240" s="39">
        <v>13941744.73</v>
      </c>
    </row>
    <row r="241" spans="4:19" ht="12.75">
      <c r="D241" s="34">
        <v>29111</v>
      </c>
      <c r="E241" s="20">
        <v>0</v>
      </c>
      <c r="F241" s="20">
        <v>0</v>
      </c>
      <c r="G241" s="15">
        <v>-670</v>
      </c>
      <c r="H241" s="15">
        <v>832</v>
      </c>
      <c r="I241" s="15">
        <v>60049.491</v>
      </c>
      <c r="J241" s="15">
        <v>512154.2</v>
      </c>
      <c r="K241" s="15">
        <v>-2</v>
      </c>
      <c r="L241" s="15">
        <v>-71.5</v>
      </c>
      <c r="M241" s="15">
        <v>-2246.4</v>
      </c>
      <c r="N241" s="15">
        <v>4</v>
      </c>
      <c r="O241" s="15">
        <v>169.7</v>
      </c>
      <c r="P241" s="15">
        <v>4117.44</v>
      </c>
      <c r="Q241" s="15">
        <v>834</v>
      </c>
      <c r="R241" s="15">
        <v>60147.691</v>
      </c>
      <c r="S241" s="39">
        <v>513355.24</v>
      </c>
    </row>
    <row r="242" spans="4:19" ht="12.75">
      <c r="D242" s="34">
        <v>29112</v>
      </c>
      <c r="E242" s="15"/>
      <c r="F242" s="15"/>
      <c r="G242" s="15"/>
      <c r="H242" s="15">
        <v>13</v>
      </c>
      <c r="I242" s="15">
        <v>926.796</v>
      </c>
      <c r="J242" s="15">
        <v>7469.61</v>
      </c>
      <c r="K242" s="15"/>
      <c r="L242" s="15"/>
      <c r="M242" s="15"/>
      <c r="N242" s="15">
        <v>1</v>
      </c>
      <c r="O242" s="15">
        <v>42.3</v>
      </c>
      <c r="P242" s="15">
        <v>579.07</v>
      </c>
      <c r="Q242" s="15">
        <v>14</v>
      </c>
      <c r="R242" s="15">
        <v>969.096</v>
      </c>
      <c r="S242" s="39">
        <v>8048.68</v>
      </c>
    </row>
    <row r="243" spans="4:19" ht="12.75">
      <c r="D243" s="34">
        <v>29113</v>
      </c>
      <c r="E243" s="15">
        <v>2</v>
      </c>
      <c r="F243" s="15">
        <v>193.647</v>
      </c>
      <c r="G243" s="15">
        <v>4840.02</v>
      </c>
      <c r="H243" s="15"/>
      <c r="I243" s="15"/>
      <c r="J243" s="15"/>
      <c r="K243" s="15">
        <v>146</v>
      </c>
      <c r="L243" s="15">
        <v>13240.54</v>
      </c>
      <c r="M243" s="15">
        <v>136698.03</v>
      </c>
      <c r="N243" s="15">
        <v>76</v>
      </c>
      <c r="O243" s="15">
        <v>6884.395</v>
      </c>
      <c r="P243" s="15">
        <v>119667.58</v>
      </c>
      <c r="Q243" s="15">
        <v>224</v>
      </c>
      <c r="R243" s="15">
        <v>20318.582</v>
      </c>
      <c r="S243" s="39">
        <v>261205.63</v>
      </c>
    </row>
    <row r="244" spans="4:19" ht="12.75">
      <c r="D244" s="34">
        <v>29114</v>
      </c>
      <c r="E244" s="15">
        <v>2</v>
      </c>
      <c r="F244" s="15">
        <v>188.703</v>
      </c>
      <c r="G244" s="15">
        <v>5659.72</v>
      </c>
      <c r="H244" s="15">
        <v>8</v>
      </c>
      <c r="I244" s="15">
        <v>589.714</v>
      </c>
      <c r="J244" s="15">
        <v>17692.04</v>
      </c>
      <c r="K244" s="15">
        <v>100</v>
      </c>
      <c r="L244" s="15">
        <v>8292.268</v>
      </c>
      <c r="M244" s="15">
        <v>247156.27</v>
      </c>
      <c r="N244" s="15">
        <v>171</v>
      </c>
      <c r="O244" s="15">
        <v>14355.075</v>
      </c>
      <c r="P244" s="15">
        <v>320571.46</v>
      </c>
      <c r="Q244" s="15">
        <v>281</v>
      </c>
      <c r="R244" s="15">
        <v>23425.76</v>
      </c>
      <c r="S244" s="39">
        <v>591079.49</v>
      </c>
    </row>
    <row r="245" spans="4:19" ht="12.75">
      <c r="D245" s="34">
        <v>29115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39">
        <v>0</v>
      </c>
    </row>
    <row r="246" spans="4:19" ht="12.75">
      <c r="D246" s="34">
        <v>29116</v>
      </c>
      <c r="E246" s="15">
        <v>53</v>
      </c>
      <c r="F246" s="15">
        <v>4883.28</v>
      </c>
      <c r="G246" s="15">
        <v>136058.09</v>
      </c>
      <c r="H246" s="15">
        <v>221</v>
      </c>
      <c r="I246" s="15">
        <v>20256.944</v>
      </c>
      <c r="J246" s="15">
        <v>480720.63</v>
      </c>
      <c r="K246" s="15">
        <v>692</v>
      </c>
      <c r="L246" s="15">
        <v>61947.655</v>
      </c>
      <c r="M246" s="15">
        <v>1496452.91</v>
      </c>
      <c r="N246" s="15">
        <v>752</v>
      </c>
      <c r="O246" s="15">
        <v>67485.994</v>
      </c>
      <c r="P246" s="15">
        <v>1395912.56</v>
      </c>
      <c r="Q246" s="15">
        <v>1718</v>
      </c>
      <c r="R246" s="15">
        <v>154573.873</v>
      </c>
      <c r="S246" s="39">
        <v>3509144.19</v>
      </c>
    </row>
    <row r="247" spans="4:19" ht="12.75">
      <c r="D247" s="34">
        <v>29117</v>
      </c>
      <c r="E247" s="15"/>
      <c r="F247" s="15"/>
      <c r="G247" s="15"/>
      <c r="H247" s="15">
        <v>318</v>
      </c>
      <c r="I247" s="15">
        <v>25001.182</v>
      </c>
      <c r="J247" s="15">
        <v>247536.57</v>
      </c>
      <c r="K247" s="15">
        <v>20</v>
      </c>
      <c r="L247" s="15">
        <v>1360.258</v>
      </c>
      <c r="M247" s="15">
        <v>41613.7</v>
      </c>
      <c r="N247" s="15">
        <v>209</v>
      </c>
      <c r="O247" s="15">
        <v>12915.593</v>
      </c>
      <c r="P247" s="15">
        <v>258887.1</v>
      </c>
      <c r="Q247" s="15">
        <v>547</v>
      </c>
      <c r="R247" s="15">
        <v>39277.033</v>
      </c>
      <c r="S247" s="39">
        <v>548037.37</v>
      </c>
    </row>
    <row r="248" spans="4:19" ht="12.75">
      <c r="D248" s="34">
        <v>29119</v>
      </c>
      <c r="E248" s="15"/>
      <c r="F248" s="15"/>
      <c r="G248" s="15"/>
      <c r="H248" s="15">
        <v>7</v>
      </c>
      <c r="I248" s="15">
        <v>615.664</v>
      </c>
      <c r="J248" s="15">
        <v>16708.69</v>
      </c>
      <c r="K248" s="15">
        <v>13</v>
      </c>
      <c r="L248" s="15">
        <v>1103.565</v>
      </c>
      <c r="M248" s="15">
        <v>26358.87</v>
      </c>
      <c r="N248" s="15">
        <v>1044</v>
      </c>
      <c r="O248" s="15">
        <v>81679.004</v>
      </c>
      <c r="P248" s="15">
        <v>1267915.63</v>
      </c>
      <c r="Q248" s="15">
        <v>1064</v>
      </c>
      <c r="R248" s="15">
        <v>83398.233</v>
      </c>
      <c r="S248" s="39">
        <v>1310983.19</v>
      </c>
    </row>
    <row r="249" spans="4:19" ht="12.75">
      <c r="D249" s="34">
        <v>2912</v>
      </c>
      <c r="E249" s="15">
        <v>160</v>
      </c>
      <c r="F249" s="15">
        <v>11641.263</v>
      </c>
      <c r="G249" s="15">
        <v>249719.24</v>
      </c>
      <c r="H249" s="15">
        <v>346</v>
      </c>
      <c r="I249" s="15">
        <v>24111.069</v>
      </c>
      <c r="J249" s="15">
        <v>486189.96</v>
      </c>
      <c r="K249" s="15">
        <v>2214</v>
      </c>
      <c r="L249" s="15">
        <v>151031.623</v>
      </c>
      <c r="M249" s="15">
        <v>4292151.98</v>
      </c>
      <c r="N249" s="15">
        <v>1644</v>
      </c>
      <c r="O249" s="15">
        <v>109797.621</v>
      </c>
      <c r="P249" s="15">
        <v>2171829.76</v>
      </c>
      <c r="Q249" s="15">
        <v>4364</v>
      </c>
      <c r="R249" s="15">
        <v>296581.576</v>
      </c>
      <c r="S249" s="39">
        <v>7199890.94</v>
      </c>
    </row>
    <row r="250" spans="4:19" ht="12.75">
      <c r="D250" s="34">
        <v>295</v>
      </c>
      <c r="E250" s="15"/>
      <c r="F250" s="15"/>
      <c r="G250" s="15"/>
      <c r="H250" s="15">
        <v>130</v>
      </c>
      <c r="I250" s="15">
        <v>12883.173</v>
      </c>
      <c r="J250" s="15">
        <v>291183.97</v>
      </c>
      <c r="K250" s="15">
        <v>105</v>
      </c>
      <c r="L250" s="15">
        <v>4469.443</v>
      </c>
      <c r="M250" s="15">
        <v>58502.02</v>
      </c>
      <c r="N250" s="15">
        <v>37</v>
      </c>
      <c r="O250" s="15">
        <v>1671.787</v>
      </c>
      <c r="P250" s="15">
        <v>36357.99</v>
      </c>
      <c r="Q250" s="15">
        <v>272</v>
      </c>
      <c r="R250" s="15">
        <v>19024.403</v>
      </c>
      <c r="S250" s="39">
        <v>386043.98</v>
      </c>
    </row>
    <row r="251" spans="4:19" ht="12.75">
      <c r="D251" s="34">
        <v>2952</v>
      </c>
      <c r="E251" s="15"/>
      <c r="F251" s="15"/>
      <c r="G251" s="15"/>
      <c r="H251" s="15">
        <v>130</v>
      </c>
      <c r="I251" s="15">
        <v>12883.173</v>
      </c>
      <c r="J251" s="15">
        <v>291183.97</v>
      </c>
      <c r="K251" s="15">
        <v>105</v>
      </c>
      <c r="L251" s="15">
        <v>4469.443</v>
      </c>
      <c r="M251" s="15">
        <v>58502.02</v>
      </c>
      <c r="N251" s="15">
        <v>37</v>
      </c>
      <c r="O251" s="15">
        <v>1671.787</v>
      </c>
      <c r="P251" s="15">
        <v>36357.99</v>
      </c>
      <c r="Q251" s="15">
        <v>272</v>
      </c>
      <c r="R251" s="15">
        <v>19024.403</v>
      </c>
      <c r="S251" s="39">
        <v>386043.98</v>
      </c>
    </row>
    <row r="252" spans="4:19" ht="12.75">
      <c r="D252" s="34">
        <v>299</v>
      </c>
      <c r="E252" s="15"/>
      <c r="F252" s="15"/>
      <c r="G252" s="15"/>
      <c r="H252" s="15">
        <v>799</v>
      </c>
      <c r="I252" s="15">
        <v>69468.575</v>
      </c>
      <c r="J252" s="15">
        <v>1664349.04</v>
      </c>
      <c r="K252" s="15">
        <v>23</v>
      </c>
      <c r="L252" s="15">
        <v>2041.301</v>
      </c>
      <c r="M252" s="15">
        <v>41206.85</v>
      </c>
      <c r="N252" s="15">
        <v>169</v>
      </c>
      <c r="O252" s="15">
        <v>14666.137</v>
      </c>
      <c r="P252" s="15">
        <v>306938.59</v>
      </c>
      <c r="Q252" s="15">
        <v>991</v>
      </c>
      <c r="R252" s="15">
        <v>86176.013</v>
      </c>
      <c r="S252" s="39">
        <v>2012494.48</v>
      </c>
    </row>
    <row r="253" spans="4:19" ht="12.75">
      <c r="D253" s="34">
        <v>29911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5">
        <v>4</v>
      </c>
      <c r="O253" s="15">
        <v>86.199</v>
      </c>
      <c r="P253" s="15">
        <v>1837.8</v>
      </c>
      <c r="Q253" s="15">
        <v>4</v>
      </c>
      <c r="R253" s="15">
        <v>86.199</v>
      </c>
      <c r="S253" s="39">
        <v>1837.8</v>
      </c>
    </row>
    <row r="254" spans="4:19" ht="12.75">
      <c r="D254" s="34">
        <v>29913</v>
      </c>
      <c r="E254" s="15"/>
      <c r="F254" s="15"/>
      <c r="G254" s="15"/>
      <c r="H254" s="15"/>
      <c r="I254" s="15"/>
      <c r="J254" s="15"/>
      <c r="K254" s="15">
        <v>18</v>
      </c>
      <c r="L254" s="15">
        <v>1701.13</v>
      </c>
      <c r="M254" s="15">
        <v>34614.3</v>
      </c>
      <c r="N254" s="15">
        <v>84</v>
      </c>
      <c r="O254" s="15">
        <v>7515.89</v>
      </c>
      <c r="P254" s="15">
        <v>172527.81</v>
      </c>
      <c r="Q254" s="15">
        <v>102</v>
      </c>
      <c r="R254" s="15">
        <v>9217.02</v>
      </c>
      <c r="S254" s="39">
        <v>207142.11</v>
      </c>
    </row>
    <row r="255" spans="4:19" ht="12.75">
      <c r="D255" s="34">
        <v>29914</v>
      </c>
      <c r="E255" s="15"/>
      <c r="F255" s="15"/>
      <c r="G255" s="15"/>
      <c r="H255" s="15">
        <v>89</v>
      </c>
      <c r="I255" s="15">
        <v>4097.375</v>
      </c>
      <c r="J255" s="15">
        <v>284652.52</v>
      </c>
      <c r="K255" s="15">
        <v>4</v>
      </c>
      <c r="L255" s="15">
        <v>247.5</v>
      </c>
      <c r="M255" s="15">
        <v>3677.91</v>
      </c>
      <c r="N255" s="15"/>
      <c r="O255" s="15"/>
      <c r="P255" s="15"/>
      <c r="Q255" s="15">
        <v>93</v>
      </c>
      <c r="R255" s="15">
        <v>4344.875</v>
      </c>
      <c r="S255" s="39">
        <v>288330.43</v>
      </c>
    </row>
    <row r="256" spans="4:19" ht="12.75">
      <c r="D256" s="34">
        <v>30</v>
      </c>
      <c r="E256" s="15"/>
      <c r="F256" s="15"/>
      <c r="G256" s="15"/>
      <c r="H256" s="15">
        <v>823</v>
      </c>
      <c r="I256" s="15">
        <v>5885.354</v>
      </c>
      <c r="J256" s="15">
        <v>637265.68</v>
      </c>
      <c r="K256" s="15">
        <v>186</v>
      </c>
      <c r="L256" s="15">
        <v>2736.733</v>
      </c>
      <c r="M256" s="15">
        <v>73096.55</v>
      </c>
      <c r="N256" s="15">
        <v>506</v>
      </c>
      <c r="O256" s="15">
        <v>7413.034</v>
      </c>
      <c r="P256" s="15">
        <v>277452.99</v>
      </c>
      <c r="Q256" s="15">
        <v>1515</v>
      </c>
      <c r="R256" s="15">
        <v>16035.121</v>
      </c>
      <c r="S256" s="39">
        <v>987815.22</v>
      </c>
    </row>
    <row r="257" spans="4:19" ht="12.75">
      <c r="D257" s="34">
        <v>301</v>
      </c>
      <c r="E257" s="15"/>
      <c r="F257" s="15"/>
      <c r="G257" s="15"/>
      <c r="H257" s="15">
        <v>91</v>
      </c>
      <c r="I257" s="15">
        <v>1307.304</v>
      </c>
      <c r="J257" s="15">
        <v>107137.52</v>
      </c>
      <c r="K257" s="15">
        <v>11</v>
      </c>
      <c r="L257" s="15">
        <v>171.036</v>
      </c>
      <c r="M257" s="15">
        <v>4269.63</v>
      </c>
      <c r="N257" s="15">
        <v>93</v>
      </c>
      <c r="O257" s="15">
        <v>1398.31</v>
      </c>
      <c r="P257" s="15">
        <v>49541.86</v>
      </c>
      <c r="Q257" s="15">
        <v>195</v>
      </c>
      <c r="R257" s="15">
        <v>2876.65</v>
      </c>
      <c r="S257" s="39">
        <v>160949.01</v>
      </c>
    </row>
    <row r="258" spans="4:19" ht="12.75">
      <c r="D258" s="34">
        <v>302</v>
      </c>
      <c r="E258" s="15"/>
      <c r="F258" s="15"/>
      <c r="G258" s="15"/>
      <c r="H258" s="15"/>
      <c r="I258" s="15"/>
      <c r="J258" s="15"/>
      <c r="K258" s="15"/>
      <c r="L258" s="15"/>
      <c r="M258" s="15"/>
      <c r="N258" s="15">
        <v>9</v>
      </c>
      <c r="O258" s="15">
        <v>97.027</v>
      </c>
      <c r="P258" s="15">
        <v>3831.41</v>
      </c>
      <c r="Q258" s="15">
        <v>9</v>
      </c>
      <c r="R258" s="15">
        <v>97.027</v>
      </c>
      <c r="S258" s="39">
        <v>3831.41</v>
      </c>
    </row>
    <row r="259" spans="4:19" ht="12.75">
      <c r="D259" s="34">
        <v>304</v>
      </c>
      <c r="E259" s="15"/>
      <c r="F259" s="15"/>
      <c r="G259" s="15"/>
      <c r="H259" s="15">
        <v>5</v>
      </c>
      <c r="I259" s="15">
        <v>22.23</v>
      </c>
      <c r="J259" s="15">
        <v>4110.77</v>
      </c>
      <c r="K259" s="15">
        <v>1</v>
      </c>
      <c r="L259" s="15">
        <v>5.61</v>
      </c>
      <c r="M259" s="15">
        <v>532.35</v>
      </c>
      <c r="N259" s="15">
        <v>3</v>
      </c>
      <c r="O259" s="15">
        <v>32.5</v>
      </c>
      <c r="P259" s="15">
        <v>3167.91</v>
      </c>
      <c r="Q259" s="15">
        <v>9</v>
      </c>
      <c r="R259" s="15">
        <v>60.34</v>
      </c>
      <c r="S259" s="39">
        <v>7811.03</v>
      </c>
    </row>
    <row r="260" spans="4:19" ht="12.75">
      <c r="D260" s="34">
        <v>306</v>
      </c>
      <c r="E260" s="15"/>
      <c r="F260" s="15"/>
      <c r="G260" s="15"/>
      <c r="H260" s="15">
        <v>315</v>
      </c>
      <c r="I260" s="15">
        <v>2058.881</v>
      </c>
      <c r="J260" s="15">
        <v>92213.49</v>
      </c>
      <c r="K260" s="15">
        <v>6</v>
      </c>
      <c r="L260" s="15">
        <v>112.751</v>
      </c>
      <c r="M260" s="15">
        <v>2782.54</v>
      </c>
      <c r="N260" s="15">
        <v>31</v>
      </c>
      <c r="O260" s="15">
        <v>339.088</v>
      </c>
      <c r="P260" s="15">
        <v>17342.57</v>
      </c>
      <c r="Q260" s="15">
        <v>352</v>
      </c>
      <c r="R260" s="15">
        <v>2510.72</v>
      </c>
      <c r="S260" s="39">
        <v>112338.6</v>
      </c>
    </row>
    <row r="261" spans="4:19" ht="12.75">
      <c r="D261" s="34">
        <v>307</v>
      </c>
      <c r="E261" s="15"/>
      <c r="F261" s="15"/>
      <c r="G261" s="15"/>
      <c r="H261" s="15">
        <v>412</v>
      </c>
      <c r="I261" s="15">
        <v>2496.939</v>
      </c>
      <c r="J261" s="15">
        <v>433803.9</v>
      </c>
      <c r="K261" s="15">
        <v>168</v>
      </c>
      <c r="L261" s="15">
        <v>2447.336</v>
      </c>
      <c r="M261" s="15">
        <v>65512.03</v>
      </c>
      <c r="N261" s="15">
        <v>370</v>
      </c>
      <c r="O261" s="15">
        <v>5546.109</v>
      </c>
      <c r="P261" s="15">
        <v>203569.24</v>
      </c>
      <c r="Q261" s="15">
        <v>950</v>
      </c>
      <c r="R261" s="15">
        <v>10490.384</v>
      </c>
      <c r="S261" s="39">
        <v>702885.17</v>
      </c>
    </row>
    <row r="262" spans="4:19" ht="12.75">
      <c r="D262" s="34">
        <v>31</v>
      </c>
      <c r="E262" s="15">
        <v>16</v>
      </c>
      <c r="F262" s="15">
        <v>317.432</v>
      </c>
      <c r="G262" s="15">
        <v>7132.62</v>
      </c>
      <c r="H262" s="15">
        <v>6</v>
      </c>
      <c r="I262" s="15">
        <v>102.118</v>
      </c>
      <c r="J262" s="15">
        <v>3273.14</v>
      </c>
      <c r="K262" s="15">
        <v>3</v>
      </c>
      <c r="L262" s="15">
        <v>64.58</v>
      </c>
      <c r="M262" s="15">
        <v>1837.46</v>
      </c>
      <c r="N262" s="15">
        <v>1</v>
      </c>
      <c r="O262" s="15">
        <v>5.023</v>
      </c>
      <c r="P262" s="15">
        <v>437.22</v>
      </c>
      <c r="Q262" s="15">
        <v>26</v>
      </c>
      <c r="R262" s="15">
        <v>489.153</v>
      </c>
      <c r="S262" s="39">
        <v>12680.44</v>
      </c>
    </row>
    <row r="263" spans="4:19" ht="12.75">
      <c r="D263" s="34">
        <v>314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5">
        <v>1</v>
      </c>
      <c r="O263" s="15">
        <v>5.023</v>
      </c>
      <c r="P263" s="15">
        <v>437.22</v>
      </c>
      <c r="Q263" s="15">
        <v>1</v>
      </c>
      <c r="R263" s="15">
        <v>5.023</v>
      </c>
      <c r="S263" s="39">
        <v>437.22</v>
      </c>
    </row>
    <row r="264" spans="4:19" ht="12.75">
      <c r="D264" s="34">
        <v>316</v>
      </c>
      <c r="E264" s="15">
        <v>16</v>
      </c>
      <c r="F264" s="15">
        <v>317.432</v>
      </c>
      <c r="G264" s="15">
        <v>7132.62</v>
      </c>
      <c r="H264" s="15">
        <v>6</v>
      </c>
      <c r="I264" s="15">
        <v>102.118</v>
      </c>
      <c r="J264" s="15">
        <v>3273.14</v>
      </c>
      <c r="K264" s="15"/>
      <c r="L264" s="15"/>
      <c r="M264" s="15"/>
      <c r="N264" s="20">
        <v>0</v>
      </c>
      <c r="O264" s="20">
        <v>0</v>
      </c>
      <c r="P264" s="20">
        <v>0</v>
      </c>
      <c r="Q264" s="15">
        <v>22</v>
      </c>
      <c r="R264" s="15">
        <v>419.55</v>
      </c>
      <c r="S264" s="39">
        <v>10405.76</v>
      </c>
    </row>
    <row r="265" spans="4:19" ht="12.75">
      <c r="D265" s="34">
        <v>319</v>
      </c>
      <c r="E265" s="15"/>
      <c r="F265" s="15"/>
      <c r="G265" s="15"/>
      <c r="H265" s="15"/>
      <c r="I265" s="15"/>
      <c r="J265" s="15"/>
      <c r="K265" s="15">
        <v>3</v>
      </c>
      <c r="L265" s="15">
        <v>64.58</v>
      </c>
      <c r="M265" s="15">
        <v>1837.46</v>
      </c>
      <c r="N265" s="15"/>
      <c r="O265" s="15"/>
      <c r="P265" s="15"/>
      <c r="Q265" s="15">
        <v>3</v>
      </c>
      <c r="R265" s="15">
        <v>64.58</v>
      </c>
      <c r="S265" s="39">
        <v>1837.46</v>
      </c>
    </row>
    <row r="266" spans="4:19" ht="12.75">
      <c r="D266" s="34">
        <v>32</v>
      </c>
      <c r="E266" s="15">
        <v>761</v>
      </c>
      <c r="F266" s="15">
        <v>79813.924</v>
      </c>
      <c r="G266" s="15">
        <v>2031493.42</v>
      </c>
      <c r="H266" s="15">
        <v>580</v>
      </c>
      <c r="I266" s="15">
        <v>41961.586</v>
      </c>
      <c r="J266" s="15">
        <v>561019.27</v>
      </c>
      <c r="K266" s="15">
        <v>1869</v>
      </c>
      <c r="L266" s="15">
        <v>190814.782</v>
      </c>
      <c r="M266" s="15">
        <v>2875171.23</v>
      </c>
      <c r="N266" s="15">
        <v>3953</v>
      </c>
      <c r="O266" s="15">
        <v>387757.375</v>
      </c>
      <c r="P266" s="15">
        <v>6378953.6</v>
      </c>
      <c r="Q266" s="15">
        <v>7163</v>
      </c>
      <c r="R266" s="15">
        <v>700347.667</v>
      </c>
      <c r="S266" s="39">
        <v>11846637.52</v>
      </c>
    </row>
    <row r="267" spans="4:19" ht="12.75">
      <c r="D267" s="34">
        <v>321</v>
      </c>
      <c r="E267" s="15"/>
      <c r="F267" s="15"/>
      <c r="G267" s="15"/>
      <c r="H267" s="15"/>
      <c r="I267" s="15"/>
      <c r="J267" s="15"/>
      <c r="K267" s="15"/>
      <c r="L267" s="15"/>
      <c r="M267" s="15"/>
      <c r="N267" s="15">
        <v>3</v>
      </c>
      <c r="O267" s="15">
        <v>50.709</v>
      </c>
      <c r="P267" s="15">
        <v>2529.2</v>
      </c>
      <c r="Q267" s="15">
        <v>3</v>
      </c>
      <c r="R267" s="15">
        <v>50.709</v>
      </c>
      <c r="S267" s="39">
        <v>2529.2</v>
      </c>
    </row>
    <row r="268" spans="4:19" ht="12.75">
      <c r="D268" s="34">
        <v>322</v>
      </c>
      <c r="E268" s="15">
        <v>45</v>
      </c>
      <c r="F268" s="15">
        <v>4757.145</v>
      </c>
      <c r="G268" s="15">
        <v>145829.37</v>
      </c>
      <c r="H268" s="15">
        <v>92</v>
      </c>
      <c r="I268" s="15">
        <v>3277.048</v>
      </c>
      <c r="J268" s="15">
        <v>64375.38</v>
      </c>
      <c r="K268" s="15">
        <v>1</v>
      </c>
      <c r="L268" s="15">
        <v>21.371</v>
      </c>
      <c r="M268" s="15">
        <v>315.06</v>
      </c>
      <c r="N268" s="15">
        <v>21</v>
      </c>
      <c r="O268" s="15">
        <v>996.702</v>
      </c>
      <c r="P268" s="15">
        <v>23647.17</v>
      </c>
      <c r="Q268" s="15">
        <v>159</v>
      </c>
      <c r="R268" s="15">
        <v>9052.266</v>
      </c>
      <c r="S268" s="39">
        <v>234166.98</v>
      </c>
    </row>
    <row r="269" spans="4:19" ht="12.75">
      <c r="D269" s="34">
        <v>3221</v>
      </c>
      <c r="E269" s="15"/>
      <c r="F269" s="15"/>
      <c r="G269" s="15"/>
      <c r="H269" s="15">
        <v>61</v>
      </c>
      <c r="I269" s="15">
        <v>1233.916</v>
      </c>
      <c r="J269" s="15">
        <v>31081.89</v>
      </c>
      <c r="K269" s="15">
        <v>1</v>
      </c>
      <c r="L269" s="15">
        <v>21.371</v>
      </c>
      <c r="M269" s="15">
        <v>315.06</v>
      </c>
      <c r="N269" s="15">
        <v>2</v>
      </c>
      <c r="O269" s="15">
        <v>43.758</v>
      </c>
      <c r="P269" s="15">
        <v>1180.68</v>
      </c>
      <c r="Q269" s="15">
        <v>64</v>
      </c>
      <c r="R269" s="15">
        <v>1299.045</v>
      </c>
      <c r="S269" s="39">
        <v>32577.63</v>
      </c>
    </row>
    <row r="270" spans="4:19" ht="12.75">
      <c r="D270" s="34">
        <v>324</v>
      </c>
      <c r="E270" s="15">
        <v>582</v>
      </c>
      <c r="F270" s="15">
        <v>61316.625</v>
      </c>
      <c r="G270" s="15">
        <v>1290519.07</v>
      </c>
      <c r="H270" s="15">
        <v>258</v>
      </c>
      <c r="I270" s="15">
        <v>26447.025</v>
      </c>
      <c r="J270" s="15">
        <v>200604.47</v>
      </c>
      <c r="K270" s="15">
        <v>1373</v>
      </c>
      <c r="L270" s="15">
        <v>150306.078</v>
      </c>
      <c r="M270" s="15">
        <v>1803876.25</v>
      </c>
      <c r="N270" s="15">
        <v>1001</v>
      </c>
      <c r="O270" s="15">
        <v>105022.77</v>
      </c>
      <c r="P270" s="15">
        <v>870474.24</v>
      </c>
      <c r="Q270" s="15">
        <v>3214</v>
      </c>
      <c r="R270" s="15">
        <v>343092.498</v>
      </c>
      <c r="S270" s="39">
        <v>4165474.03</v>
      </c>
    </row>
    <row r="271" spans="4:19" ht="12.75">
      <c r="D271" s="34">
        <v>32411</v>
      </c>
      <c r="E271" s="15">
        <v>582</v>
      </c>
      <c r="F271" s="15">
        <v>61316.625</v>
      </c>
      <c r="G271" s="15">
        <v>1290519.07</v>
      </c>
      <c r="H271" s="15">
        <v>258</v>
      </c>
      <c r="I271" s="15">
        <v>26447.025</v>
      </c>
      <c r="J271" s="15">
        <v>200604.47</v>
      </c>
      <c r="K271" s="15">
        <v>1373</v>
      </c>
      <c r="L271" s="15">
        <v>150306.078</v>
      </c>
      <c r="M271" s="15">
        <v>1803876.25</v>
      </c>
      <c r="N271" s="15">
        <v>1001</v>
      </c>
      <c r="O271" s="15">
        <v>105022.77</v>
      </c>
      <c r="P271" s="15">
        <v>870474.24</v>
      </c>
      <c r="Q271" s="15">
        <v>3214</v>
      </c>
      <c r="R271" s="15">
        <v>343092.498</v>
      </c>
      <c r="S271" s="39">
        <v>4165474.03</v>
      </c>
    </row>
    <row r="272" spans="4:19" ht="12.75">
      <c r="D272" s="34">
        <v>325</v>
      </c>
      <c r="E272" s="15"/>
      <c r="F272" s="15"/>
      <c r="G272" s="15"/>
      <c r="H272" s="15"/>
      <c r="I272" s="15"/>
      <c r="J272" s="15"/>
      <c r="K272" s="15">
        <v>11</v>
      </c>
      <c r="L272" s="15">
        <v>214.115</v>
      </c>
      <c r="M272" s="15">
        <v>5833.76</v>
      </c>
      <c r="N272" s="15">
        <v>24</v>
      </c>
      <c r="O272" s="15">
        <v>561.652</v>
      </c>
      <c r="P272" s="15">
        <v>6632.41</v>
      </c>
      <c r="Q272" s="15">
        <v>35</v>
      </c>
      <c r="R272" s="15">
        <v>775.767</v>
      </c>
      <c r="S272" s="39">
        <v>12466.17</v>
      </c>
    </row>
    <row r="273" spans="4:19" ht="12.75">
      <c r="D273" s="34">
        <v>3251</v>
      </c>
      <c r="E273" s="15"/>
      <c r="F273" s="15"/>
      <c r="G273" s="15"/>
      <c r="H273" s="15"/>
      <c r="I273" s="15"/>
      <c r="J273" s="15"/>
      <c r="K273" s="15">
        <v>1</v>
      </c>
      <c r="L273" s="15">
        <v>17.144</v>
      </c>
      <c r="M273" s="15">
        <v>317.21</v>
      </c>
      <c r="N273" s="15">
        <v>1</v>
      </c>
      <c r="O273" s="15">
        <v>75.442</v>
      </c>
      <c r="P273" s="15">
        <v>2141.16</v>
      </c>
      <c r="Q273" s="15">
        <v>2</v>
      </c>
      <c r="R273" s="15">
        <v>92.586</v>
      </c>
      <c r="S273" s="39">
        <v>2458.37</v>
      </c>
    </row>
    <row r="274" spans="4:19" ht="12.75">
      <c r="D274" s="34">
        <v>32511</v>
      </c>
      <c r="E274" s="15"/>
      <c r="F274" s="15"/>
      <c r="G274" s="15"/>
      <c r="H274" s="15"/>
      <c r="I274" s="15"/>
      <c r="J274" s="15"/>
      <c r="K274" s="15">
        <v>1</v>
      </c>
      <c r="L274" s="15">
        <v>17.144</v>
      </c>
      <c r="M274" s="15">
        <v>317.21</v>
      </c>
      <c r="N274" s="15">
        <v>1</v>
      </c>
      <c r="O274" s="15">
        <v>75.442</v>
      </c>
      <c r="P274" s="15">
        <v>2141.16</v>
      </c>
      <c r="Q274" s="15">
        <v>2</v>
      </c>
      <c r="R274" s="15">
        <v>92.586</v>
      </c>
      <c r="S274" s="39">
        <v>2458.37</v>
      </c>
    </row>
    <row r="275" spans="4:19" ht="12.75">
      <c r="D275" s="34">
        <v>3253</v>
      </c>
      <c r="E275" s="15"/>
      <c r="F275" s="15"/>
      <c r="G275" s="15"/>
      <c r="H275" s="15"/>
      <c r="I275" s="15"/>
      <c r="J275" s="15"/>
      <c r="K275" s="15">
        <v>9</v>
      </c>
      <c r="L275" s="15">
        <v>175.971</v>
      </c>
      <c r="M275" s="15">
        <v>5249.24</v>
      </c>
      <c r="N275" s="15">
        <v>20</v>
      </c>
      <c r="O275" s="15">
        <v>421.491</v>
      </c>
      <c r="P275" s="15">
        <v>2345.07</v>
      </c>
      <c r="Q275" s="15">
        <v>29</v>
      </c>
      <c r="R275" s="15">
        <v>597.462</v>
      </c>
      <c r="S275" s="39">
        <v>7594.31</v>
      </c>
    </row>
    <row r="276" spans="4:19" ht="12.75">
      <c r="D276" s="34">
        <v>3255</v>
      </c>
      <c r="E276" s="15"/>
      <c r="F276" s="15"/>
      <c r="G276" s="15"/>
      <c r="H276" s="15"/>
      <c r="I276" s="15"/>
      <c r="J276" s="15"/>
      <c r="K276" s="15">
        <v>1</v>
      </c>
      <c r="L276" s="15">
        <v>21</v>
      </c>
      <c r="M276" s="15">
        <v>267.31</v>
      </c>
      <c r="N276" s="15">
        <v>3</v>
      </c>
      <c r="O276" s="15">
        <v>64.719</v>
      </c>
      <c r="P276" s="15">
        <v>2146.18</v>
      </c>
      <c r="Q276" s="15">
        <v>4</v>
      </c>
      <c r="R276" s="15">
        <v>85.719</v>
      </c>
      <c r="S276" s="39">
        <v>2413.49</v>
      </c>
    </row>
    <row r="277" spans="4:19" ht="12.75">
      <c r="D277" s="34">
        <v>326</v>
      </c>
      <c r="E277" s="15"/>
      <c r="F277" s="15"/>
      <c r="G277" s="15"/>
      <c r="H277" s="15">
        <v>56</v>
      </c>
      <c r="I277" s="15">
        <v>261.108</v>
      </c>
      <c r="J277" s="15">
        <v>59286.46</v>
      </c>
      <c r="K277" s="15"/>
      <c r="L277" s="15"/>
      <c r="M277" s="15"/>
      <c r="N277" s="15">
        <v>5</v>
      </c>
      <c r="O277" s="15">
        <v>77.493</v>
      </c>
      <c r="P277" s="15">
        <v>1233.22</v>
      </c>
      <c r="Q277" s="15">
        <v>61</v>
      </c>
      <c r="R277" s="15">
        <v>338.601</v>
      </c>
      <c r="S277" s="39">
        <v>60519.68</v>
      </c>
    </row>
    <row r="278" spans="4:19" ht="12.75">
      <c r="D278" s="34">
        <v>327</v>
      </c>
      <c r="E278" s="15">
        <v>134</v>
      </c>
      <c r="F278" s="15">
        <v>13740.154</v>
      </c>
      <c r="G278" s="15">
        <v>595144.98</v>
      </c>
      <c r="H278" s="15">
        <v>27</v>
      </c>
      <c r="I278" s="15">
        <v>2411.915</v>
      </c>
      <c r="J278" s="15">
        <v>32449.56</v>
      </c>
      <c r="K278" s="15">
        <v>37</v>
      </c>
      <c r="L278" s="15">
        <v>3177.228</v>
      </c>
      <c r="M278" s="15">
        <v>77994.25</v>
      </c>
      <c r="N278" s="15">
        <v>142</v>
      </c>
      <c r="O278" s="15">
        <v>13156.471</v>
      </c>
      <c r="P278" s="15">
        <v>327847.19</v>
      </c>
      <c r="Q278" s="15">
        <v>340</v>
      </c>
      <c r="R278" s="15">
        <v>32485.768</v>
      </c>
      <c r="S278" s="39">
        <v>1033435.98</v>
      </c>
    </row>
    <row r="279" spans="4:19" ht="12.75">
      <c r="D279" s="34">
        <v>3271</v>
      </c>
      <c r="E279" s="15"/>
      <c r="F279" s="15"/>
      <c r="G279" s="15"/>
      <c r="H279" s="15"/>
      <c r="I279" s="15"/>
      <c r="J279" s="15"/>
      <c r="K279" s="15">
        <v>5</v>
      </c>
      <c r="L279" s="15">
        <v>97.803</v>
      </c>
      <c r="M279" s="15">
        <v>2522.43</v>
      </c>
      <c r="N279" s="15">
        <v>6</v>
      </c>
      <c r="O279" s="15">
        <v>120</v>
      </c>
      <c r="P279" s="15">
        <v>2413.36</v>
      </c>
      <c r="Q279" s="15">
        <v>11</v>
      </c>
      <c r="R279" s="15">
        <v>217.803</v>
      </c>
      <c r="S279" s="39">
        <v>4935.79</v>
      </c>
    </row>
    <row r="280" spans="4:19" ht="12.75">
      <c r="D280" s="34">
        <v>3274</v>
      </c>
      <c r="E280" s="15">
        <v>134</v>
      </c>
      <c r="F280" s="15">
        <v>13740.154</v>
      </c>
      <c r="G280" s="15">
        <v>595144.98</v>
      </c>
      <c r="H280" s="15">
        <v>24</v>
      </c>
      <c r="I280" s="15">
        <v>2347.1</v>
      </c>
      <c r="J280" s="15">
        <v>26185.1</v>
      </c>
      <c r="K280" s="15"/>
      <c r="L280" s="15"/>
      <c r="M280" s="15"/>
      <c r="N280" s="15">
        <v>5</v>
      </c>
      <c r="O280" s="15">
        <v>355.75</v>
      </c>
      <c r="P280" s="15">
        <v>10262.08</v>
      </c>
      <c r="Q280" s="15">
        <v>163</v>
      </c>
      <c r="R280" s="15">
        <v>16443.004</v>
      </c>
      <c r="S280" s="39">
        <v>631592.16</v>
      </c>
    </row>
    <row r="281" spans="4:19" ht="12.75">
      <c r="D281" s="34">
        <v>3275</v>
      </c>
      <c r="E281" s="15"/>
      <c r="F281" s="15"/>
      <c r="G281" s="15"/>
      <c r="H281" s="15">
        <v>3</v>
      </c>
      <c r="I281" s="15">
        <v>64.815</v>
      </c>
      <c r="J281" s="15">
        <v>6264.46</v>
      </c>
      <c r="K281" s="15">
        <v>32</v>
      </c>
      <c r="L281" s="15">
        <v>3079.425</v>
      </c>
      <c r="M281" s="15">
        <v>75471.82</v>
      </c>
      <c r="N281" s="15">
        <v>131</v>
      </c>
      <c r="O281" s="15">
        <v>12680.721</v>
      </c>
      <c r="P281" s="15">
        <v>315171.75</v>
      </c>
      <c r="Q281" s="15">
        <v>166</v>
      </c>
      <c r="R281" s="15">
        <v>15824.961</v>
      </c>
      <c r="S281" s="39">
        <v>396908.03</v>
      </c>
    </row>
    <row r="282" spans="4:19" ht="12.75">
      <c r="D282" s="34">
        <v>328</v>
      </c>
      <c r="E282" s="15"/>
      <c r="F282" s="15"/>
      <c r="G282" s="15"/>
      <c r="H282" s="15">
        <v>4</v>
      </c>
      <c r="I282" s="15">
        <v>396.3</v>
      </c>
      <c r="J282" s="15">
        <v>2219.24</v>
      </c>
      <c r="K282" s="15">
        <v>17</v>
      </c>
      <c r="L282" s="15">
        <v>326.52</v>
      </c>
      <c r="M282" s="15">
        <v>4596.75</v>
      </c>
      <c r="N282" s="15">
        <v>14</v>
      </c>
      <c r="O282" s="15">
        <v>140.592</v>
      </c>
      <c r="P282" s="15">
        <v>5487.92</v>
      </c>
      <c r="Q282" s="15">
        <v>35</v>
      </c>
      <c r="R282" s="15">
        <v>863.412</v>
      </c>
      <c r="S282" s="39">
        <v>12303.91</v>
      </c>
    </row>
    <row r="283" spans="4:19" ht="12.75">
      <c r="D283" s="34">
        <v>329</v>
      </c>
      <c r="E283" s="15"/>
      <c r="F283" s="15"/>
      <c r="G283" s="15"/>
      <c r="H283" s="15">
        <v>143</v>
      </c>
      <c r="I283" s="15">
        <v>9168.19</v>
      </c>
      <c r="J283" s="15">
        <v>202084.16</v>
      </c>
      <c r="K283" s="15">
        <v>430</v>
      </c>
      <c r="L283" s="15">
        <v>36769.47</v>
      </c>
      <c r="M283" s="15">
        <v>982555.16</v>
      </c>
      <c r="N283" s="15">
        <v>2743</v>
      </c>
      <c r="O283" s="15">
        <v>267750.986</v>
      </c>
      <c r="P283" s="15">
        <v>5141102.25</v>
      </c>
      <c r="Q283" s="15">
        <v>3316</v>
      </c>
      <c r="R283" s="15">
        <v>313688.646</v>
      </c>
      <c r="S283" s="39">
        <v>6325741.57</v>
      </c>
    </row>
    <row r="284" spans="4:19" ht="12.75">
      <c r="D284" s="34">
        <v>3291</v>
      </c>
      <c r="E284" s="15"/>
      <c r="F284" s="15"/>
      <c r="G284" s="15"/>
      <c r="H284" s="15">
        <v>5</v>
      </c>
      <c r="I284" s="15">
        <v>82.927</v>
      </c>
      <c r="J284" s="15">
        <v>3126.04</v>
      </c>
      <c r="K284" s="15">
        <v>2</v>
      </c>
      <c r="L284" s="15">
        <v>28.627</v>
      </c>
      <c r="M284" s="15">
        <v>631.54</v>
      </c>
      <c r="N284" s="15">
        <v>2</v>
      </c>
      <c r="O284" s="15">
        <v>31.682</v>
      </c>
      <c r="P284" s="15">
        <v>443.2</v>
      </c>
      <c r="Q284" s="15">
        <v>9</v>
      </c>
      <c r="R284" s="15">
        <v>143.236</v>
      </c>
      <c r="S284" s="39">
        <v>4200.78</v>
      </c>
    </row>
    <row r="285" spans="4:19" ht="12.75">
      <c r="D285" s="34">
        <v>3295</v>
      </c>
      <c r="E285" s="15"/>
      <c r="F285" s="15"/>
      <c r="G285" s="15"/>
      <c r="H285" s="15">
        <v>138</v>
      </c>
      <c r="I285" s="15">
        <v>9085.263</v>
      </c>
      <c r="J285" s="15">
        <v>198958.12</v>
      </c>
      <c r="K285" s="15">
        <v>428</v>
      </c>
      <c r="L285" s="15">
        <v>36740.843</v>
      </c>
      <c r="M285" s="15">
        <v>981923.62</v>
      </c>
      <c r="N285" s="15">
        <v>2717</v>
      </c>
      <c r="O285" s="15">
        <v>267382.641</v>
      </c>
      <c r="P285" s="15">
        <v>5121025.42</v>
      </c>
      <c r="Q285" s="15">
        <v>3283</v>
      </c>
      <c r="R285" s="15">
        <v>313208.747</v>
      </c>
      <c r="S285" s="39">
        <v>6301907.16</v>
      </c>
    </row>
    <row r="286" spans="4:19" ht="12.75">
      <c r="D286" s="34">
        <v>33</v>
      </c>
      <c r="E286" s="15">
        <v>523</v>
      </c>
      <c r="F286" s="15">
        <v>48400.817</v>
      </c>
      <c r="G286" s="15">
        <v>1237333.16</v>
      </c>
      <c r="H286" s="15">
        <v>1958</v>
      </c>
      <c r="I286" s="15">
        <v>174972.845</v>
      </c>
      <c r="J286" s="15">
        <v>4308625.57</v>
      </c>
      <c r="K286" s="15">
        <v>950</v>
      </c>
      <c r="L286" s="15">
        <v>80584.365</v>
      </c>
      <c r="M286" s="15">
        <v>2431883.58</v>
      </c>
      <c r="N286" s="15">
        <v>1043</v>
      </c>
      <c r="O286" s="15">
        <v>90042.274</v>
      </c>
      <c r="P286" s="15">
        <v>2290937.59</v>
      </c>
      <c r="Q286" s="15">
        <v>4474</v>
      </c>
      <c r="R286" s="15">
        <v>394000.301</v>
      </c>
      <c r="S286" s="39">
        <v>10268779.9</v>
      </c>
    </row>
    <row r="287" spans="4:19" ht="12.75">
      <c r="D287" s="34">
        <v>331</v>
      </c>
      <c r="E287" s="15">
        <v>523</v>
      </c>
      <c r="F287" s="15">
        <v>48400.817</v>
      </c>
      <c r="G287" s="15">
        <v>1237333.16</v>
      </c>
      <c r="H287" s="15">
        <v>1870</v>
      </c>
      <c r="I287" s="15">
        <v>170719.022</v>
      </c>
      <c r="J287" s="15">
        <v>4167644.06</v>
      </c>
      <c r="K287" s="15">
        <v>757</v>
      </c>
      <c r="L287" s="15">
        <v>66744.517</v>
      </c>
      <c r="M287" s="15">
        <v>2056471.45</v>
      </c>
      <c r="N287" s="15">
        <v>630</v>
      </c>
      <c r="O287" s="15">
        <v>52764.794</v>
      </c>
      <c r="P287" s="15">
        <v>1525242.66</v>
      </c>
      <c r="Q287" s="15">
        <v>3780</v>
      </c>
      <c r="R287" s="15">
        <v>338629.15</v>
      </c>
      <c r="S287" s="39">
        <v>8986691.33</v>
      </c>
    </row>
    <row r="288" spans="4:19" ht="12.75">
      <c r="D288" s="34">
        <v>33111</v>
      </c>
      <c r="E288" s="15"/>
      <c r="F288" s="15"/>
      <c r="G288" s="15"/>
      <c r="H288" s="15">
        <v>46</v>
      </c>
      <c r="I288" s="15">
        <v>4486.57</v>
      </c>
      <c r="J288" s="15">
        <v>127418.8</v>
      </c>
      <c r="K288" s="15"/>
      <c r="L288" s="15"/>
      <c r="M288" s="15"/>
      <c r="N288" s="15"/>
      <c r="O288" s="15"/>
      <c r="P288" s="15"/>
      <c r="Q288" s="15">
        <v>46</v>
      </c>
      <c r="R288" s="15">
        <v>4486.57</v>
      </c>
      <c r="S288" s="39">
        <v>127418.8</v>
      </c>
    </row>
    <row r="289" spans="4:19" ht="12.75">
      <c r="D289" s="34">
        <v>33119</v>
      </c>
      <c r="E289" s="15"/>
      <c r="F289" s="15"/>
      <c r="G289" s="15"/>
      <c r="H289" s="15"/>
      <c r="I289" s="15"/>
      <c r="J289" s="15"/>
      <c r="K289" s="15"/>
      <c r="L289" s="15"/>
      <c r="M289" s="15"/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39">
        <v>0</v>
      </c>
    </row>
    <row r="290" spans="4:19" ht="12.75">
      <c r="D290" s="34">
        <v>3312</v>
      </c>
      <c r="E290" s="15">
        <v>490</v>
      </c>
      <c r="F290" s="15">
        <v>45120.085</v>
      </c>
      <c r="G290" s="15">
        <v>1190623.16</v>
      </c>
      <c r="H290" s="15">
        <v>1818</v>
      </c>
      <c r="I290" s="15">
        <v>166298.141</v>
      </c>
      <c r="J290" s="15">
        <v>4047436.9</v>
      </c>
      <c r="K290" s="15">
        <v>753</v>
      </c>
      <c r="L290" s="15">
        <v>66424.337</v>
      </c>
      <c r="M290" s="15">
        <v>2045657.57</v>
      </c>
      <c r="N290" s="15">
        <v>623</v>
      </c>
      <c r="O290" s="15">
        <v>52622.479</v>
      </c>
      <c r="P290" s="15">
        <v>1520462.98</v>
      </c>
      <c r="Q290" s="15">
        <v>3684</v>
      </c>
      <c r="R290" s="15">
        <v>330465.042</v>
      </c>
      <c r="S290" s="39">
        <v>8804180.61</v>
      </c>
    </row>
    <row r="291" spans="4:19" ht="12.75">
      <c r="D291" s="34">
        <v>33121</v>
      </c>
      <c r="E291" s="15"/>
      <c r="F291" s="15"/>
      <c r="G291" s="15"/>
      <c r="H291" s="15"/>
      <c r="I291" s="15"/>
      <c r="J291" s="15"/>
      <c r="K291" s="15"/>
      <c r="L291" s="15"/>
      <c r="M291" s="15"/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39">
        <v>0</v>
      </c>
    </row>
    <row r="292" spans="4:19" ht="12.75">
      <c r="D292" s="34">
        <v>3313</v>
      </c>
      <c r="E292" s="15">
        <v>33</v>
      </c>
      <c r="F292" s="15">
        <v>3280.732</v>
      </c>
      <c r="G292" s="15">
        <v>46710</v>
      </c>
      <c r="H292" s="15">
        <v>-2</v>
      </c>
      <c r="I292" s="15">
        <v>-226.363</v>
      </c>
      <c r="J292" s="15">
        <v>-9741.06</v>
      </c>
      <c r="K292" s="15">
        <v>4</v>
      </c>
      <c r="L292" s="15">
        <v>320.18</v>
      </c>
      <c r="M292" s="15">
        <v>10813.88</v>
      </c>
      <c r="N292" s="20">
        <v>0</v>
      </c>
      <c r="O292" s="20">
        <v>0</v>
      </c>
      <c r="P292" s="20">
        <v>0</v>
      </c>
      <c r="Q292" s="15">
        <v>35</v>
      </c>
      <c r="R292" s="15">
        <v>3374.549</v>
      </c>
      <c r="S292" s="39">
        <v>47782.82</v>
      </c>
    </row>
    <row r="293" spans="4:19" ht="12.75">
      <c r="D293" s="34">
        <v>3315</v>
      </c>
      <c r="E293" s="15"/>
      <c r="F293" s="15"/>
      <c r="G293" s="15"/>
      <c r="H293" s="15">
        <v>8</v>
      </c>
      <c r="I293" s="15">
        <v>160.674</v>
      </c>
      <c r="J293" s="15">
        <v>2529.42</v>
      </c>
      <c r="K293" s="20">
        <v>0</v>
      </c>
      <c r="L293" s="20">
        <v>0</v>
      </c>
      <c r="M293" s="20">
        <v>0</v>
      </c>
      <c r="N293" s="15">
        <v>7</v>
      </c>
      <c r="O293" s="15">
        <v>142.315</v>
      </c>
      <c r="P293" s="15">
        <v>4779.68</v>
      </c>
      <c r="Q293" s="15">
        <v>15</v>
      </c>
      <c r="R293" s="15">
        <v>302.989</v>
      </c>
      <c r="S293" s="39">
        <v>7309.1</v>
      </c>
    </row>
    <row r="294" spans="4:19" ht="12.75">
      <c r="D294" s="34">
        <v>332</v>
      </c>
      <c r="E294" s="15"/>
      <c r="F294" s="15"/>
      <c r="G294" s="15"/>
      <c r="H294" s="15">
        <v>2</v>
      </c>
      <c r="I294" s="15">
        <v>33.19</v>
      </c>
      <c r="J294" s="15">
        <v>1234.86</v>
      </c>
      <c r="K294" s="15">
        <v>13</v>
      </c>
      <c r="L294" s="15">
        <v>972.628</v>
      </c>
      <c r="M294" s="15">
        <v>33727.05</v>
      </c>
      <c r="N294" s="20">
        <v>0</v>
      </c>
      <c r="O294" s="20">
        <v>0</v>
      </c>
      <c r="P294" s="20">
        <v>0</v>
      </c>
      <c r="Q294" s="15">
        <v>15</v>
      </c>
      <c r="R294" s="15">
        <v>1005.818</v>
      </c>
      <c r="S294" s="39">
        <v>34961.91</v>
      </c>
    </row>
    <row r="295" spans="4:19" ht="12.75">
      <c r="D295" s="34">
        <v>33211</v>
      </c>
      <c r="E295" s="15"/>
      <c r="F295" s="15"/>
      <c r="G295" s="15"/>
      <c r="H295" s="15"/>
      <c r="I295" s="15"/>
      <c r="J295" s="15"/>
      <c r="K295" s="15">
        <v>13</v>
      </c>
      <c r="L295" s="15">
        <v>972.628</v>
      </c>
      <c r="M295" s="15">
        <v>33727.05</v>
      </c>
      <c r="N295" s="20">
        <v>0</v>
      </c>
      <c r="O295" s="20">
        <v>0</v>
      </c>
      <c r="P295" s="20">
        <v>0</v>
      </c>
      <c r="Q295" s="15">
        <v>13</v>
      </c>
      <c r="R295" s="15">
        <v>972.628</v>
      </c>
      <c r="S295" s="39">
        <v>33727.05</v>
      </c>
    </row>
    <row r="296" spans="4:19" ht="12.75">
      <c r="D296" s="34">
        <v>333</v>
      </c>
      <c r="E296" s="20">
        <v>0</v>
      </c>
      <c r="F296" s="20">
        <v>0</v>
      </c>
      <c r="G296" s="20">
        <v>0</v>
      </c>
      <c r="H296" s="15">
        <v>35</v>
      </c>
      <c r="I296" s="15">
        <v>3280.878</v>
      </c>
      <c r="J296" s="15">
        <v>121817.16</v>
      </c>
      <c r="K296" s="15">
        <v>103</v>
      </c>
      <c r="L296" s="15">
        <v>10102.354</v>
      </c>
      <c r="M296" s="15">
        <v>267443.89</v>
      </c>
      <c r="N296" s="15">
        <v>379</v>
      </c>
      <c r="O296" s="15">
        <v>36694.102</v>
      </c>
      <c r="P296" s="15">
        <v>749648.11</v>
      </c>
      <c r="Q296" s="15">
        <v>517</v>
      </c>
      <c r="R296" s="15">
        <v>50077.334</v>
      </c>
      <c r="S296" s="39">
        <v>1138909.16</v>
      </c>
    </row>
    <row r="297" spans="4:19" ht="12.75">
      <c r="D297" s="34">
        <v>3331</v>
      </c>
      <c r="E297" s="15"/>
      <c r="F297" s="15"/>
      <c r="G297" s="15"/>
      <c r="H297" s="15"/>
      <c r="I297" s="15"/>
      <c r="J297" s="15"/>
      <c r="K297" s="15"/>
      <c r="L297" s="15"/>
      <c r="M297" s="15"/>
      <c r="N297" s="15">
        <v>-1</v>
      </c>
      <c r="O297" s="15">
        <v>-96.408</v>
      </c>
      <c r="P297" s="15">
        <v>-0.67</v>
      </c>
      <c r="Q297" s="15">
        <v>-1</v>
      </c>
      <c r="R297" s="15">
        <v>-96.408</v>
      </c>
      <c r="S297" s="39">
        <v>-0.67</v>
      </c>
    </row>
    <row r="298" spans="4:19" ht="12.75">
      <c r="D298" s="34">
        <v>3332</v>
      </c>
      <c r="E298" s="15"/>
      <c r="F298" s="15"/>
      <c r="G298" s="15"/>
      <c r="H298" s="15">
        <v>33</v>
      </c>
      <c r="I298" s="15">
        <v>3314.637</v>
      </c>
      <c r="J298" s="15">
        <v>119943.29</v>
      </c>
      <c r="K298" s="15">
        <v>10</v>
      </c>
      <c r="L298" s="15">
        <v>902.54</v>
      </c>
      <c r="M298" s="15">
        <v>33594.17</v>
      </c>
      <c r="N298" s="15">
        <v>47</v>
      </c>
      <c r="O298" s="15">
        <v>4242.352</v>
      </c>
      <c r="P298" s="15">
        <v>132662.01</v>
      </c>
      <c r="Q298" s="15">
        <v>90</v>
      </c>
      <c r="R298" s="15">
        <v>8459.529</v>
      </c>
      <c r="S298" s="39">
        <v>286199.47</v>
      </c>
    </row>
    <row r="299" spans="4:19" ht="12.75">
      <c r="D299" s="34">
        <v>3333</v>
      </c>
      <c r="E299" s="15"/>
      <c r="F299" s="15"/>
      <c r="G299" s="15"/>
      <c r="H299" s="15"/>
      <c r="I299" s="15"/>
      <c r="J299" s="15"/>
      <c r="K299" s="15">
        <v>36</v>
      </c>
      <c r="L299" s="15">
        <v>3215.267</v>
      </c>
      <c r="M299" s="15">
        <v>120609.09</v>
      </c>
      <c r="N299" s="15">
        <v>161</v>
      </c>
      <c r="O299" s="15">
        <v>14366.731</v>
      </c>
      <c r="P299" s="15">
        <v>425261.72</v>
      </c>
      <c r="Q299" s="15">
        <v>197</v>
      </c>
      <c r="R299" s="15">
        <v>17581.998</v>
      </c>
      <c r="S299" s="39">
        <v>545870.81</v>
      </c>
    </row>
    <row r="300" spans="4:19" ht="12.75">
      <c r="D300" s="34">
        <v>3334</v>
      </c>
      <c r="E300" s="20">
        <v>0</v>
      </c>
      <c r="F300" s="20">
        <v>0</v>
      </c>
      <c r="G300" s="20">
        <v>0</v>
      </c>
      <c r="H300" s="15">
        <v>2</v>
      </c>
      <c r="I300" s="15">
        <v>-33.759</v>
      </c>
      <c r="J300" s="15">
        <v>1873.87</v>
      </c>
      <c r="K300" s="15">
        <v>57</v>
      </c>
      <c r="L300" s="15">
        <v>5984.547</v>
      </c>
      <c r="M300" s="15">
        <v>113240.63</v>
      </c>
      <c r="N300" s="15">
        <v>168</v>
      </c>
      <c r="O300" s="15">
        <v>17834.087</v>
      </c>
      <c r="P300" s="15">
        <v>184992.88</v>
      </c>
      <c r="Q300" s="15">
        <v>227</v>
      </c>
      <c r="R300" s="15">
        <v>23784.875</v>
      </c>
      <c r="S300" s="39">
        <v>300107.38</v>
      </c>
    </row>
    <row r="301" spans="4:19" ht="12.75">
      <c r="D301" s="34">
        <v>335</v>
      </c>
      <c r="E301" s="15"/>
      <c r="F301" s="15"/>
      <c r="G301" s="15"/>
      <c r="H301" s="15">
        <v>50</v>
      </c>
      <c r="I301" s="15">
        <v>936.956</v>
      </c>
      <c r="J301" s="15">
        <v>17172.75</v>
      </c>
      <c r="K301" s="15">
        <v>50</v>
      </c>
      <c r="L301" s="15">
        <v>2193.536</v>
      </c>
      <c r="M301" s="15">
        <v>63590.97</v>
      </c>
      <c r="N301" s="15">
        <v>20</v>
      </c>
      <c r="O301" s="15">
        <v>253.875</v>
      </c>
      <c r="P301" s="15">
        <v>6592.82</v>
      </c>
      <c r="Q301" s="15">
        <v>120</v>
      </c>
      <c r="R301" s="15">
        <v>3384.367</v>
      </c>
      <c r="S301" s="39">
        <v>87356.54</v>
      </c>
    </row>
    <row r="302" spans="4:19" ht="12.75">
      <c r="D302" s="34">
        <v>3352</v>
      </c>
      <c r="E302" s="15"/>
      <c r="F302" s="15"/>
      <c r="G302" s="15"/>
      <c r="H302" s="15">
        <v>4</v>
      </c>
      <c r="I302" s="15">
        <v>82.134</v>
      </c>
      <c r="J302" s="15">
        <v>2215.74</v>
      </c>
      <c r="K302" s="15">
        <v>20</v>
      </c>
      <c r="L302" s="15">
        <v>1577.71</v>
      </c>
      <c r="M302" s="15">
        <v>43744.9</v>
      </c>
      <c r="N302" s="15">
        <v>6</v>
      </c>
      <c r="O302" s="15">
        <v>119.484</v>
      </c>
      <c r="P302" s="15">
        <v>2895.44</v>
      </c>
      <c r="Q302" s="15">
        <v>30</v>
      </c>
      <c r="R302" s="15">
        <v>1779.328</v>
      </c>
      <c r="S302" s="39">
        <v>48856.08</v>
      </c>
    </row>
    <row r="303" spans="4:19" ht="12.75">
      <c r="D303" s="34">
        <v>3357</v>
      </c>
      <c r="E303" s="15"/>
      <c r="F303" s="15"/>
      <c r="G303" s="15"/>
      <c r="H303" s="15">
        <v>45</v>
      </c>
      <c r="I303" s="15">
        <v>848.322</v>
      </c>
      <c r="J303" s="15">
        <v>14208.85</v>
      </c>
      <c r="K303" s="15">
        <v>29</v>
      </c>
      <c r="L303" s="15">
        <v>604.285</v>
      </c>
      <c r="M303" s="15">
        <v>19619.81</v>
      </c>
      <c r="N303" s="15">
        <v>5</v>
      </c>
      <c r="O303" s="15">
        <v>89.094</v>
      </c>
      <c r="P303" s="15">
        <v>1546.89</v>
      </c>
      <c r="Q303" s="15">
        <v>79</v>
      </c>
      <c r="R303" s="15">
        <v>1541.701</v>
      </c>
      <c r="S303" s="39">
        <v>35375.55</v>
      </c>
    </row>
    <row r="304" spans="4:19" ht="12.75">
      <c r="D304" s="34">
        <v>336</v>
      </c>
      <c r="E304" s="15"/>
      <c r="F304" s="15"/>
      <c r="G304" s="15"/>
      <c r="H304" s="15">
        <v>1</v>
      </c>
      <c r="I304" s="15">
        <v>2.799</v>
      </c>
      <c r="J304" s="15">
        <v>756.74</v>
      </c>
      <c r="K304" s="15"/>
      <c r="L304" s="15"/>
      <c r="M304" s="15"/>
      <c r="N304" s="15"/>
      <c r="O304" s="15"/>
      <c r="P304" s="15"/>
      <c r="Q304" s="15">
        <v>1</v>
      </c>
      <c r="R304" s="15">
        <v>2.799</v>
      </c>
      <c r="S304" s="39">
        <v>756.74</v>
      </c>
    </row>
    <row r="305" spans="4:19" ht="12.75">
      <c r="D305" s="34">
        <v>3361</v>
      </c>
      <c r="E305" s="15"/>
      <c r="F305" s="15"/>
      <c r="G305" s="15"/>
      <c r="H305" s="15">
        <v>1</v>
      </c>
      <c r="I305" s="15">
        <v>2.799</v>
      </c>
      <c r="J305" s="15">
        <v>756.74</v>
      </c>
      <c r="K305" s="15"/>
      <c r="L305" s="15"/>
      <c r="M305" s="15"/>
      <c r="N305" s="15"/>
      <c r="O305" s="15"/>
      <c r="P305" s="15"/>
      <c r="Q305" s="15">
        <v>1</v>
      </c>
      <c r="R305" s="15">
        <v>2.799</v>
      </c>
      <c r="S305" s="39">
        <v>756.74</v>
      </c>
    </row>
    <row r="306" spans="4:19" ht="12.75">
      <c r="D306" s="34">
        <v>339</v>
      </c>
      <c r="E306" s="15"/>
      <c r="F306" s="15"/>
      <c r="G306" s="15"/>
      <c r="H306" s="15"/>
      <c r="I306" s="15"/>
      <c r="J306" s="15"/>
      <c r="K306" s="15">
        <v>27</v>
      </c>
      <c r="L306" s="15">
        <v>571.33</v>
      </c>
      <c r="M306" s="15">
        <v>10650.22</v>
      </c>
      <c r="N306" s="15">
        <v>14</v>
      </c>
      <c r="O306" s="15">
        <v>329.503</v>
      </c>
      <c r="P306" s="15">
        <v>9454</v>
      </c>
      <c r="Q306" s="15">
        <v>41</v>
      </c>
      <c r="R306" s="15">
        <v>900.833</v>
      </c>
      <c r="S306" s="39">
        <v>20104.22</v>
      </c>
    </row>
    <row r="307" spans="4:19" ht="12.75">
      <c r="D307" s="34">
        <v>3391</v>
      </c>
      <c r="E307" s="15"/>
      <c r="F307" s="15"/>
      <c r="G307" s="15"/>
      <c r="H307" s="15"/>
      <c r="I307" s="15"/>
      <c r="J307" s="15"/>
      <c r="K307" s="15"/>
      <c r="L307" s="15"/>
      <c r="M307" s="15"/>
      <c r="N307" s="15">
        <v>1</v>
      </c>
      <c r="O307" s="15">
        <v>76.66</v>
      </c>
      <c r="P307" s="15">
        <v>3075.37</v>
      </c>
      <c r="Q307" s="15">
        <v>1</v>
      </c>
      <c r="R307" s="15">
        <v>76.66</v>
      </c>
      <c r="S307" s="39">
        <v>3075.37</v>
      </c>
    </row>
    <row r="308" spans="4:19" ht="12.75">
      <c r="D308" s="34">
        <v>34</v>
      </c>
      <c r="E308" s="15">
        <v>2</v>
      </c>
      <c r="F308" s="15">
        <v>42</v>
      </c>
      <c r="G308" s="15">
        <v>1056.56</v>
      </c>
      <c r="H308" s="15">
        <v>313</v>
      </c>
      <c r="I308" s="15">
        <v>7688.011</v>
      </c>
      <c r="J308" s="15">
        <v>1032302.7</v>
      </c>
      <c r="K308" s="15">
        <v>28</v>
      </c>
      <c r="L308" s="15">
        <v>449.441</v>
      </c>
      <c r="M308" s="15">
        <v>18103.79</v>
      </c>
      <c r="N308" s="15">
        <v>232</v>
      </c>
      <c r="O308" s="15">
        <v>2921.281</v>
      </c>
      <c r="P308" s="15">
        <v>132853.61</v>
      </c>
      <c r="Q308" s="15">
        <v>575</v>
      </c>
      <c r="R308" s="15">
        <v>11100.733</v>
      </c>
      <c r="S308" s="39">
        <v>1184316.66</v>
      </c>
    </row>
    <row r="309" spans="4:19" ht="12.75">
      <c r="D309" s="34">
        <v>341</v>
      </c>
      <c r="E309" s="15"/>
      <c r="F309" s="15"/>
      <c r="G309" s="15"/>
      <c r="H309" s="15">
        <v>3</v>
      </c>
      <c r="I309" s="15">
        <v>63</v>
      </c>
      <c r="J309" s="15">
        <v>1511.53</v>
      </c>
      <c r="K309" s="15"/>
      <c r="L309" s="15"/>
      <c r="M309" s="15"/>
      <c r="N309" s="15">
        <v>8</v>
      </c>
      <c r="O309" s="15">
        <v>128.442</v>
      </c>
      <c r="P309" s="15">
        <v>5343.54</v>
      </c>
      <c r="Q309" s="15">
        <v>11</v>
      </c>
      <c r="R309" s="15">
        <v>191.442</v>
      </c>
      <c r="S309" s="39">
        <v>6855.07</v>
      </c>
    </row>
    <row r="310" spans="4:19" ht="12.75">
      <c r="D310" s="34">
        <v>342</v>
      </c>
      <c r="E310" s="15"/>
      <c r="F310" s="15"/>
      <c r="G310" s="15"/>
      <c r="H310" s="15">
        <v>16</v>
      </c>
      <c r="I310" s="15">
        <v>138.882</v>
      </c>
      <c r="J310" s="15">
        <v>7780.49</v>
      </c>
      <c r="K310" s="15">
        <v>3</v>
      </c>
      <c r="L310" s="15">
        <v>39.597</v>
      </c>
      <c r="M310" s="15">
        <v>1378.71</v>
      </c>
      <c r="N310" s="15">
        <v>12</v>
      </c>
      <c r="O310" s="15">
        <v>196.461</v>
      </c>
      <c r="P310" s="15">
        <v>3699.77</v>
      </c>
      <c r="Q310" s="15">
        <v>31</v>
      </c>
      <c r="R310" s="15">
        <v>374.94</v>
      </c>
      <c r="S310" s="39">
        <v>12858.97</v>
      </c>
    </row>
    <row r="311" spans="4:19" ht="12.75">
      <c r="D311" s="34">
        <v>343</v>
      </c>
      <c r="E311" s="15"/>
      <c r="F311" s="15"/>
      <c r="G311" s="15"/>
      <c r="H311" s="15">
        <v>4</v>
      </c>
      <c r="I311" s="15">
        <v>36.865</v>
      </c>
      <c r="J311" s="15">
        <v>1926.72</v>
      </c>
      <c r="K311" s="15"/>
      <c r="L311" s="15"/>
      <c r="M311" s="15"/>
      <c r="N311" s="15">
        <v>10</v>
      </c>
      <c r="O311" s="15">
        <v>263.661</v>
      </c>
      <c r="P311" s="15">
        <v>8440.09</v>
      </c>
      <c r="Q311" s="15">
        <v>14</v>
      </c>
      <c r="R311" s="15">
        <v>300.526</v>
      </c>
      <c r="S311" s="39">
        <v>10366.81</v>
      </c>
    </row>
    <row r="312" spans="4:19" ht="12.75">
      <c r="D312" s="34">
        <v>3433</v>
      </c>
      <c r="E312" s="15"/>
      <c r="F312" s="15"/>
      <c r="G312" s="15"/>
      <c r="H312" s="15"/>
      <c r="I312" s="15"/>
      <c r="J312" s="15"/>
      <c r="K312" s="15"/>
      <c r="L312" s="15"/>
      <c r="M312" s="15"/>
      <c r="N312" s="15">
        <v>2</v>
      </c>
      <c r="O312" s="15">
        <v>127.668</v>
      </c>
      <c r="P312" s="15">
        <v>1564.05</v>
      </c>
      <c r="Q312" s="15">
        <v>2</v>
      </c>
      <c r="R312" s="15">
        <v>127.668</v>
      </c>
      <c r="S312" s="39">
        <v>1564.05</v>
      </c>
    </row>
    <row r="313" spans="4:19" ht="12.75">
      <c r="D313" s="34">
        <v>344</v>
      </c>
      <c r="E313" s="15"/>
      <c r="F313" s="15"/>
      <c r="G313" s="15"/>
      <c r="H313" s="15">
        <v>221</v>
      </c>
      <c r="I313" s="15">
        <v>6482.989</v>
      </c>
      <c r="J313" s="15">
        <v>971402.17</v>
      </c>
      <c r="K313" s="15">
        <v>3</v>
      </c>
      <c r="L313" s="15">
        <v>56.78</v>
      </c>
      <c r="M313" s="15">
        <v>6338.04</v>
      </c>
      <c r="N313" s="15">
        <v>149</v>
      </c>
      <c r="O313" s="15">
        <v>1660.724</v>
      </c>
      <c r="P313" s="15">
        <v>88961.8</v>
      </c>
      <c r="Q313" s="15">
        <v>373</v>
      </c>
      <c r="R313" s="15">
        <v>8200.493</v>
      </c>
      <c r="S313" s="39">
        <v>1066702.01</v>
      </c>
    </row>
    <row r="314" spans="4:19" ht="12.75">
      <c r="D314" s="34">
        <v>3441</v>
      </c>
      <c r="E314" s="15"/>
      <c r="F314" s="15"/>
      <c r="G314" s="15"/>
      <c r="H314" s="15"/>
      <c r="I314" s="15"/>
      <c r="J314" s="15"/>
      <c r="K314" s="20">
        <v>0</v>
      </c>
      <c r="L314" s="20">
        <v>0</v>
      </c>
      <c r="M314" s="15">
        <v>4702.16</v>
      </c>
      <c r="N314" s="15">
        <v>1</v>
      </c>
      <c r="O314" s="15">
        <v>19.302</v>
      </c>
      <c r="P314" s="15">
        <v>1254.99</v>
      </c>
      <c r="Q314" s="15">
        <v>1</v>
      </c>
      <c r="R314" s="15">
        <v>19.302</v>
      </c>
      <c r="S314" s="39">
        <v>5957.15</v>
      </c>
    </row>
    <row r="315" spans="4:19" ht="12.75">
      <c r="D315" s="34">
        <v>34411</v>
      </c>
      <c r="E315" s="15"/>
      <c r="F315" s="15"/>
      <c r="G315" s="15"/>
      <c r="H315" s="15"/>
      <c r="I315" s="15"/>
      <c r="J315" s="15"/>
      <c r="K315" s="15"/>
      <c r="L315" s="15"/>
      <c r="M315" s="15"/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39">
        <v>0</v>
      </c>
    </row>
    <row r="316" spans="4:19" ht="12.75">
      <c r="D316" s="34">
        <v>345</v>
      </c>
      <c r="E316" s="15"/>
      <c r="F316" s="15"/>
      <c r="G316" s="15"/>
      <c r="H316" s="15">
        <v>1</v>
      </c>
      <c r="I316" s="15">
        <v>77.4</v>
      </c>
      <c r="J316" s="15">
        <v>1031</v>
      </c>
      <c r="K316" s="15"/>
      <c r="L316" s="15"/>
      <c r="M316" s="15"/>
      <c r="N316" s="15">
        <v>-1</v>
      </c>
      <c r="O316" s="15">
        <v>-66.15</v>
      </c>
      <c r="P316" s="15">
        <v>-159.32</v>
      </c>
      <c r="Q316" s="20">
        <v>0</v>
      </c>
      <c r="R316" s="15">
        <v>11.25</v>
      </c>
      <c r="S316" s="39">
        <v>871.68</v>
      </c>
    </row>
    <row r="317" spans="4:19" ht="12.75">
      <c r="D317" s="34">
        <v>346</v>
      </c>
      <c r="E317" s="15">
        <v>2</v>
      </c>
      <c r="F317" s="15">
        <v>42</v>
      </c>
      <c r="G317" s="15">
        <v>1056.56</v>
      </c>
      <c r="H317" s="15">
        <v>16</v>
      </c>
      <c r="I317" s="15">
        <v>195.288</v>
      </c>
      <c r="J317" s="15">
        <v>14055.44</v>
      </c>
      <c r="K317" s="15">
        <v>3</v>
      </c>
      <c r="L317" s="15">
        <v>14.22</v>
      </c>
      <c r="M317" s="15">
        <v>1058.21</v>
      </c>
      <c r="N317" s="15">
        <v>3</v>
      </c>
      <c r="O317" s="15">
        <v>26.43</v>
      </c>
      <c r="P317" s="15">
        <v>1751.16</v>
      </c>
      <c r="Q317" s="15">
        <v>24</v>
      </c>
      <c r="R317" s="15">
        <v>277.938</v>
      </c>
      <c r="S317" s="39">
        <v>17921.37</v>
      </c>
    </row>
    <row r="318" spans="4:19" ht="12.75">
      <c r="D318" s="34">
        <v>348</v>
      </c>
      <c r="E318" s="15"/>
      <c r="F318" s="15"/>
      <c r="G318" s="15"/>
      <c r="H318" s="15">
        <v>6</v>
      </c>
      <c r="I318" s="15">
        <v>117.834</v>
      </c>
      <c r="J318" s="15">
        <v>2817.46</v>
      </c>
      <c r="K318" s="15">
        <v>6</v>
      </c>
      <c r="L318" s="15">
        <v>124.2</v>
      </c>
      <c r="M318" s="15">
        <v>3349.62</v>
      </c>
      <c r="N318" s="15">
        <v>16</v>
      </c>
      <c r="O318" s="15">
        <v>262.108</v>
      </c>
      <c r="P318" s="15">
        <v>12844.91</v>
      </c>
      <c r="Q318" s="15">
        <v>28</v>
      </c>
      <c r="R318" s="15">
        <v>504.142</v>
      </c>
      <c r="S318" s="39">
        <v>19011.99</v>
      </c>
    </row>
    <row r="319" spans="4:19" ht="12.75">
      <c r="D319" s="34">
        <v>349</v>
      </c>
      <c r="E319" s="15"/>
      <c r="F319" s="15"/>
      <c r="G319" s="15"/>
      <c r="H319" s="15">
        <v>46</v>
      </c>
      <c r="I319" s="15">
        <v>575.753</v>
      </c>
      <c r="J319" s="15">
        <v>31777.89</v>
      </c>
      <c r="K319" s="15">
        <v>13</v>
      </c>
      <c r="L319" s="15">
        <v>214.644</v>
      </c>
      <c r="M319" s="15">
        <v>5979.21</v>
      </c>
      <c r="N319" s="15">
        <v>35</v>
      </c>
      <c r="O319" s="15">
        <v>449.605</v>
      </c>
      <c r="P319" s="15">
        <v>11971.66</v>
      </c>
      <c r="Q319" s="15">
        <v>94</v>
      </c>
      <c r="R319" s="15">
        <v>1240.002</v>
      </c>
      <c r="S319" s="39">
        <v>49728.76</v>
      </c>
    </row>
    <row r="320" spans="4:19" ht="12.75">
      <c r="D320" s="34">
        <v>3491</v>
      </c>
      <c r="E320" s="15"/>
      <c r="F320" s="15"/>
      <c r="G320" s="15"/>
      <c r="H320" s="15">
        <v>15</v>
      </c>
      <c r="I320" s="15">
        <v>164.945</v>
      </c>
      <c r="J320" s="15">
        <v>16121.37</v>
      </c>
      <c r="K320" s="15">
        <v>1</v>
      </c>
      <c r="L320" s="15">
        <v>5.861</v>
      </c>
      <c r="M320" s="15">
        <v>460.16</v>
      </c>
      <c r="N320" s="15">
        <v>6</v>
      </c>
      <c r="O320" s="15">
        <v>128.02</v>
      </c>
      <c r="P320" s="15">
        <v>1331.52</v>
      </c>
      <c r="Q320" s="15">
        <v>22</v>
      </c>
      <c r="R320" s="15">
        <v>298.826</v>
      </c>
      <c r="S320" s="39">
        <v>17913.05</v>
      </c>
    </row>
    <row r="321" spans="4:19" ht="12.75">
      <c r="D321" s="34">
        <v>3494</v>
      </c>
      <c r="E321" s="15"/>
      <c r="F321" s="15"/>
      <c r="G321" s="15"/>
      <c r="H321" s="15">
        <v>15</v>
      </c>
      <c r="I321" s="15">
        <v>187.664</v>
      </c>
      <c r="J321" s="15">
        <v>9188.35</v>
      </c>
      <c r="K321" s="15">
        <v>1</v>
      </c>
      <c r="L321" s="15">
        <v>17.283</v>
      </c>
      <c r="M321" s="15">
        <v>478.11</v>
      </c>
      <c r="N321" s="15">
        <v>11</v>
      </c>
      <c r="O321" s="15">
        <v>151.183</v>
      </c>
      <c r="P321" s="15">
        <v>5560.4</v>
      </c>
      <c r="Q321" s="15">
        <v>27</v>
      </c>
      <c r="R321" s="15">
        <v>356.13</v>
      </c>
      <c r="S321" s="39">
        <v>15226.86</v>
      </c>
    </row>
    <row r="322" spans="4:19" ht="12.75">
      <c r="D322" s="34">
        <v>35</v>
      </c>
      <c r="E322" s="15">
        <v>1</v>
      </c>
      <c r="F322" s="15">
        <v>141.5</v>
      </c>
      <c r="G322" s="15">
        <v>17073.32</v>
      </c>
      <c r="H322" s="15">
        <v>419</v>
      </c>
      <c r="I322" s="15">
        <v>5279.753</v>
      </c>
      <c r="J322" s="15">
        <v>362357.61</v>
      </c>
      <c r="K322" s="15">
        <v>412</v>
      </c>
      <c r="L322" s="15">
        <v>3486.843</v>
      </c>
      <c r="M322" s="15">
        <v>158242.92</v>
      </c>
      <c r="N322" s="15">
        <v>1173</v>
      </c>
      <c r="O322" s="15">
        <v>9912.04</v>
      </c>
      <c r="P322" s="15">
        <v>772782.33</v>
      </c>
      <c r="Q322" s="15">
        <v>2005</v>
      </c>
      <c r="R322" s="15">
        <v>18820.136</v>
      </c>
      <c r="S322" s="39">
        <v>1310456.18</v>
      </c>
    </row>
    <row r="323" spans="4:19" ht="12.75">
      <c r="D323" s="34">
        <v>351</v>
      </c>
      <c r="E323" s="15">
        <v>1</v>
      </c>
      <c r="F323" s="15">
        <v>141.5</v>
      </c>
      <c r="G323" s="15">
        <v>14123.74</v>
      </c>
      <c r="H323" s="15"/>
      <c r="I323" s="15"/>
      <c r="J323" s="15"/>
      <c r="K323" s="15"/>
      <c r="L323" s="15"/>
      <c r="M323" s="15"/>
      <c r="N323" s="20">
        <v>0</v>
      </c>
      <c r="O323" s="20">
        <v>0</v>
      </c>
      <c r="P323" s="20">
        <v>0</v>
      </c>
      <c r="Q323" s="15">
        <v>1</v>
      </c>
      <c r="R323" s="15">
        <v>141.5</v>
      </c>
      <c r="S323" s="39">
        <v>14123.74</v>
      </c>
    </row>
    <row r="324" spans="4:19" ht="12.75">
      <c r="D324" s="34">
        <v>352</v>
      </c>
      <c r="E324" s="15"/>
      <c r="F324" s="15"/>
      <c r="G324" s="15"/>
      <c r="H324" s="15">
        <v>101</v>
      </c>
      <c r="I324" s="15">
        <v>920.485</v>
      </c>
      <c r="J324" s="15">
        <v>75402.44</v>
      </c>
      <c r="K324" s="15">
        <v>320</v>
      </c>
      <c r="L324" s="15">
        <v>1956.39</v>
      </c>
      <c r="M324" s="15">
        <v>115937.58</v>
      </c>
      <c r="N324" s="15">
        <v>3</v>
      </c>
      <c r="O324" s="15">
        <v>26.158</v>
      </c>
      <c r="P324" s="15">
        <v>1424.32</v>
      </c>
      <c r="Q324" s="15">
        <v>424</v>
      </c>
      <c r="R324" s="15">
        <v>2903.033</v>
      </c>
      <c r="S324" s="39">
        <v>192764.34</v>
      </c>
    </row>
    <row r="325" spans="4:19" ht="12.75">
      <c r="D325" s="34">
        <v>3524</v>
      </c>
      <c r="E325" s="15"/>
      <c r="F325" s="15"/>
      <c r="G325" s="15"/>
      <c r="H325" s="15">
        <v>39</v>
      </c>
      <c r="I325" s="15">
        <v>311.94</v>
      </c>
      <c r="J325" s="15">
        <v>39117.32</v>
      </c>
      <c r="K325" s="15"/>
      <c r="L325" s="15"/>
      <c r="M325" s="15"/>
      <c r="N325" s="15">
        <v>2</v>
      </c>
      <c r="O325" s="15">
        <v>14.866</v>
      </c>
      <c r="P325" s="15">
        <v>727.51</v>
      </c>
      <c r="Q325" s="15">
        <v>41</v>
      </c>
      <c r="R325" s="15">
        <v>326.806</v>
      </c>
      <c r="S325" s="39">
        <v>39844.83</v>
      </c>
    </row>
    <row r="326" spans="4:19" ht="12.75">
      <c r="D326" s="34">
        <v>353</v>
      </c>
      <c r="E326" s="20">
        <v>0</v>
      </c>
      <c r="F326" s="20">
        <v>0</v>
      </c>
      <c r="G326" s="15">
        <v>2949.58</v>
      </c>
      <c r="H326" s="15">
        <v>165</v>
      </c>
      <c r="I326" s="15">
        <v>2824.813</v>
      </c>
      <c r="J326" s="15">
        <v>147432.5</v>
      </c>
      <c r="K326" s="15"/>
      <c r="L326" s="15"/>
      <c r="M326" s="15"/>
      <c r="N326" s="15">
        <v>81</v>
      </c>
      <c r="O326" s="15">
        <v>1452.416</v>
      </c>
      <c r="P326" s="15">
        <v>71905.36</v>
      </c>
      <c r="Q326" s="15">
        <v>246</v>
      </c>
      <c r="R326" s="15">
        <v>4277.229</v>
      </c>
      <c r="S326" s="39">
        <v>222287.44</v>
      </c>
    </row>
    <row r="327" spans="4:19" ht="12.75">
      <c r="D327" s="34">
        <v>3531</v>
      </c>
      <c r="E327" s="20">
        <v>0</v>
      </c>
      <c r="F327" s="20">
        <v>0</v>
      </c>
      <c r="G327" s="15">
        <v>2949.58</v>
      </c>
      <c r="H327" s="15">
        <v>14</v>
      </c>
      <c r="I327" s="15">
        <v>368.501</v>
      </c>
      <c r="J327" s="15">
        <v>43729.79</v>
      </c>
      <c r="K327" s="15"/>
      <c r="L327" s="15"/>
      <c r="M327" s="15"/>
      <c r="N327" s="15">
        <v>1</v>
      </c>
      <c r="O327" s="15">
        <v>158.5</v>
      </c>
      <c r="P327" s="15">
        <v>22069.93</v>
      </c>
      <c r="Q327" s="15">
        <v>15</v>
      </c>
      <c r="R327" s="15">
        <v>527.001</v>
      </c>
      <c r="S327" s="39">
        <v>68749.3</v>
      </c>
    </row>
    <row r="328" spans="4:19" ht="12.75">
      <c r="D328" s="34">
        <v>3532</v>
      </c>
      <c r="E328" s="15"/>
      <c r="F328" s="15"/>
      <c r="G328" s="15"/>
      <c r="H328" s="15"/>
      <c r="I328" s="15"/>
      <c r="J328" s="15"/>
      <c r="K328" s="15"/>
      <c r="L328" s="15"/>
      <c r="M328" s="15"/>
      <c r="N328" s="20">
        <v>0</v>
      </c>
      <c r="O328" s="20">
        <v>0</v>
      </c>
      <c r="P328" s="20">
        <v>0</v>
      </c>
      <c r="Q328" s="20">
        <v>0</v>
      </c>
      <c r="R328" s="20">
        <v>0</v>
      </c>
      <c r="S328" s="39">
        <v>0</v>
      </c>
    </row>
    <row r="329" spans="4:19" ht="12.75">
      <c r="D329" s="34">
        <v>3533</v>
      </c>
      <c r="E329" s="15"/>
      <c r="F329" s="15"/>
      <c r="G329" s="15"/>
      <c r="H329" s="15"/>
      <c r="I329" s="15"/>
      <c r="J329" s="15"/>
      <c r="K329" s="15"/>
      <c r="L329" s="15"/>
      <c r="M329" s="15"/>
      <c r="N329" s="15">
        <v>2</v>
      </c>
      <c r="O329" s="15">
        <v>23.168</v>
      </c>
      <c r="P329" s="15">
        <v>-318.21</v>
      </c>
      <c r="Q329" s="15">
        <v>2</v>
      </c>
      <c r="R329" s="15">
        <v>23.168</v>
      </c>
      <c r="S329" s="39">
        <v>-318.21</v>
      </c>
    </row>
    <row r="330" spans="4:19" ht="12.75">
      <c r="D330" s="34">
        <v>3537</v>
      </c>
      <c r="E330" s="15"/>
      <c r="F330" s="15"/>
      <c r="G330" s="15"/>
      <c r="H330" s="15">
        <v>110</v>
      </c>
      <c r="I330" s="15">
        <v>2108.206</v>
      </c>
      <c r="J330" s="15">
        <v>55167.59</v>
      </c>
      <c r="K330" s="15"/>
      <c r="L330" s="15"/>
      <c r="M330" s="15"/>
      <c r="N330" s="15">
        <v>68</v>
      </c>
      <c r="O330" s="15">
        <v>1184.104</v>
      </c>
      <c r="P330" s="15">
        <v>41830.79</v>
      </c>
      <c r="Q330" s="15">
        <v>178</v>
      </c>
      <c r="R330" s="15">
        <v>3292.31</v>
      </c>
      <c r="S330" s="39">
        <v>96998.38</v>
      </c>
    </row>
    <row r="331" spans="4:19" ht="12.75">
      <c r="D331" s="34">
        <v>354</v>
      </c>
      <c r="E331" s="15"/>
      <c r="F331" s="15"/>
      <c r="G331" s="15"/>
      <c r="H331" s="15">
        <v>23</v>
      </c>
      <c r="I331" s="15">
        <v>264.33</v>
      </c>
      <c r="J331" s="15">
        <v>22648.83</v>
      </c>
      <c r="K331" s="15">
        <v>1</v>
      </c>
      <c r="L331" s="15">
        <v>21.488</v>
      </c>
      <c r="M331" s="15">
        <v>611.56</v>
      </c>
      <c r="N331" s="15">
        <v>3</v>
      </c>
      <c r="O331" s="15">
        <v>61.07</v>
      </c>
      <c r="P331" s="15">
        <v>1383.24</v>
      </c>
      <c r="Q331" s="15">
        <v>27</v>
      </c>
      <c r="R331" s="15">
        <v>346.888</v>
      </c>
      <c r="S331" s="39">
        <v>24643.63</v>
      </c>
    </row>
    <row r="332" spans="4:19" ht="12.75">
      <c r="D332" s="34">
        <v>355</v>
      </c>
      <c r="E332" s="15"/>
      <c r="F332" s="15"/>
      <c r="G332" s="15"/>
      <c r="H332" s="15">
        <v>4</v>
      </c>
      <c r="I332" s="15">
        <v>62.845</v>
      </c>
      <c r="J332" s="15">
        <v>1662.49</v>
      </c>
      <c r="K332" s="15">
        <v>1</v>
      </c>
      <c r="L332" s="15">
        <v>20</v>
      </c>
      <c r="M332" s="15">
        <v>550.94</v>
      </c>
      <c r="N332" s="15">
        <v>47</v>
      </c>
      <c r="O332" s="15">
        <v>651.249</v>
      </c>
      <c r="P332" s="15">
        <v>25692.41</v>
      </c>
      <c r="Q332" s="15">
        <v>52</v>
      </c>
      <c r="R332" s="15">
        <v>734.094</v>
      </c>
      <c r="S332" s="39">
        <v>27905.84</v>
      </c>
    </row>
    <row r="333" spans="4:19" ht="12.75">
      <c r="D333" s="34">
        <v>356</v>
      </c>
      <c r="E333" s="15"/>
      <c r="F333" s="15"/>
      <c r="G333" s="15"/>
      <c r="H333" s="15">
        <v>8</v>
      </c>
      <c r="I333" s="15">
        <v>34.228</v>
      </c>
      <c r="J333" s="15">
        <v>4475.68</v>
      </c>
      <c r="K333" s="15"/>
      <c r="L333" s="15"/>
      <c r="M333" s="15"/>
      <c r="N333" s="15">
        <v>22</v>
      </c>
      <c r="O333" s="15">
        <v>71.184</v>
      </c>
      <c r="P333" s="15">
        <v>13857.66</v>
      </c>
      <c r="Q333" s="15">
        <v>30</v>
      </c>
      <c r="R333" s="15">
        <v>105.412</v>
      </c>
      <c r="S333" s="39">
        <v>18333.34</v>
      </c>
    </row>
    <row r="334" spans="4:19" ht="12.75">
      <c r="D334" s="34">
        <v>357</v>
      </c>
      <c r="E334" s="15"/>
      <c r="F334" s="15"/>
      <c r="G334" s="15"/>
      <c r="H334" s="15"/>
      <c r="I334" s="15"/>
      <c r="J334" s="15"/>
      <c r="K334" s="15"/>
      <c r="L334" s="15"/>
      <c r="M334" s="15"/>
      <c r="N334" s="15">
        <v>8</v>
      </c>
      <c r="O334" s="15">
        <v>79.429</v>
      </c>
      <c r="P334" s="15">
        <v>3861.68</v>
      </c>
      <c r="Q334" s="15">
        <v>8</v>
      </c>
      <c r="R334" s="15">
        <v>79.429</v>
      </c>
      <c r="S334" s="39">
        <v>3861.68</v>
      </c>
    </row>
    <row r="335" spans="4:19" ht="12.75">
      <c r="D335" s="34">
        <v>358</v>
      </c>
      <c r="E335" s="15"/>
      <c r="F335" s="15"/>
      <c r="G335" s="15"/>
      <c r="H335" s="15">
        <v>114</v>
      </c>
      <c r="I335" s="15">
        <v>1050.764</v>
      </c>
      <c r="J335" s="15">
        <v>107846.48</v>
      </c>
      <c r="K335" s="15"/>
      <c r="L335" s="15"/>
      <c r="M335" s="15"/>
      <c r="N335" s="15">
        <v>847</v>
      </c>
      <c r="O335" s="15">
        <v>6201.658</v>
      </c>
      <c r="P335" s="15">
        <v>596133.86</v>
      </c>
      <c r="Q335" s="15">
        <v>961</v>
      </c>
      <c r="R335" s="15">
        <v>7252.422</v>
      </c>
      <c r="S335" s="39">
        <v>703980.34</v>
      </c>
    </row>
    <row r="336" spans="4:19" ht="12.75">
      <c r="D336" s="34">
        <v>359</v>
      </c>
      <c r="E336" s="15"/>
      <c r="F336" s="15"/>
      <c r="G336" s="15"/>
      <c r="H336" s="15">
        <v>4</v>
      </c>
      <c r="I336" s="15">
        <v>122.288</v>
      </c>
      <c r="J336" s="15">
        <v>2889.19</v>
      </c>
      <c r="K336" s="15">
        <v>90</v>
      </c>
      <c r="L336" s="15">
        <v>1488.965</v>
      </c>
      <c r="M336" s="15">
        <v>41142.84</v>
      </c>
      <c r="N336" s="15">
        <v>162</v>
      </c>
      <c r="O336" s="15">
        <v>1368.876</v>
      </c>
      <c r="P336" s="15">
        <v>58523.8</v>
      </c>
      <c r="Q336" s="15">
        <v>256</v>
      </c>
      <c r="R336" s="15">
        <v>2980.129</v>
      </c>
      <c r="S336" s="39">
        <v>102555.83</v>
      </c>
    </row>
    <row r="337" spans="4:19" ht="12.75">
      <c r="D337" s="34">
        <v>36</v>
      </c>
      <c r="E337" s="15">
        <v>23</v>
      </c>
      <c r="F337" s="15">
        <v>3141.585</v>
      </c>
      <c r="G337" s="15">
        <v>274347.55</v>
      </c>
      <c r="H337" s="15">
        <v>63</v>
      </c>
      <c r="I337" s="15">
        <v>521.001</v>
      </c>
      <c r="J337" s="15">
        <v>53290.76</v>
      </c>
      <c r="K337" s="15">
        <v>38</v>
      </c>
      <c r="L337" s="15">
        <v>284.851</v>
      </c>
      <c r="M337" s="15">
        <v>9947.34</v>
      </c>
      <c r="N337" s="15">
        <v>1021</v>
      </c>
      <c r="O337" s="15">
        <v>8604.048</v>
      </c>
      <c r="P337" s="15">
        <v>523835.63</v>
      </c>
      <c r="Q337" s="15">
        <v>1145</v>
      </c>
      <c r="R337" s="15">
        <v>12551.485</v>
      </c>
      <c r="S337" s="39">
        <v>861421.28</v>
      </c>
    </row>
    <row r="338" spans="4:19" ht="12.75">
      <c r="D338" s="34">
        <v>361</v>
      </c>
      <c r="E338" s="15"/>
      <c r="F338" s="15"/>
      <c r="G338" s="15"/>
      <c r="H338" s="15"/>
      <c r="I338" s="15"/>
      <c r="J338" s="15"/>
      <c r="K338" s="15">
        <v>-4</v>
      </c>
      <c r="L338" s="15">
        <v>-460.13</v>
      </c>
      <c r="M338" s="15">
        <v>-10501.01</v>
      </c>
      <c r="N338" s="20">
        <v>0</v>
      </c>
      <c r="O338" s="20">
        <v>0</v>
      </c>
      <c r="P338" s="20">
        <v>0</v>
      </c>
      <c r="Q338" s="15">
        <v>-4</v>
      </c>
      <c r="R338" s="15">
        <v>-460.13</v>
      </c>
      <c r="S338" s="39">
        <v>-10501.01</v>
      </c>
    </row>
    <row r="339" spans="4:19" ht="12.75">
      <c r="D339" s="34">
        <v>362</v>
      </c>
      <c r="E339" s="15">
        <v>19</v>
      </c>
      <c r="F339" s="15">
        <v>3104.505</v>
      </c>
      <c r="G339" s="15">
        <v>272399.15</v>
      </c>
      <c r="H339" s="15">
        <v>2</v>
      </c>
      <c r="I339" s="15">
        <v>18.48</v>
      </c>
      <c r="J339" s="15">
        <v>931.08</v>
      </c>
      <c r="K339" s="15">
        <v>9</v>
      </c>
      <c r="L339" s="15">
        <v>196.944</v>
      </c>
      <c r="M339" s="15">
        <v>6266.77</v>
      </c>
      <c r="N339" s="15">
        <v>17</v>
      </c>
      <c r="O339" s="15">
        <v>680.226</v>
      </c>
      <c r="P339" s="15">
        <v>68731.37</v>
      </c>
      <c r="Q339" s="15">
        <v>47</v>
      </c>
      <c r="R339" s="15">
        <v>4000.155</v>
      </c>
      <c r="S339" s="39">
        <v>348328.37</v>
      </c>
    </row>
    <row r="340" spans="4:19" ht="12.75">
      <c r="D340" s="34">
        <v>363</v>
      </c>
      <c r="E340" s="15">
        <v>1</v>
      </c>
      <c r="F340" s="15">
        <v>6.741</v>
      </c>
      <c r="G340" s="15">
        <v>432.36</v>
      </c>
      <c r="H340" s="15">
        <v>36</v>
      </c>
      <c r="I340" s="15">
        <v>281.989</v>
      </c>
      <c r="J340" s="15">
        <v>37833.8</v>
      </c>
      <c r="K340" s="15">
        <v>5</v>
      </c>
      <c r="L340" s="15">
        <v>31.706</v>
      </c>
      <c r="M340" s="15">
        <v>2612.4</v>
      </c>
      <c r="N340" s="15">
        <v>936</v>
      </c>
      <c r="O340" s="15">
        <v>6959.77</v>
      </c>
      <c r="P340" s="15">
        <v>431124.93</v>
      </c>
      <c r="Q340" s="15">
        <v>978</v>
      </c>
      <c r="R340" s="15">
        <v>7280.206</v>
      </c>
      <c r="S340" s="39">
        <v>472003.49</v>
      </c>
    </row>
    <row r="341" spans="4:19" ht="12.75">
      <c r="D341" s="34">
        <v>3631</v>
      </c>
      <c r="E341" s="15"/>
      <c r="F341" s="15"/>
      <c r="G341" s="15"/>
      <c r="H341" s="15"/>
      <c r="I341" s="15"/>
      <c r="J341" s="15"/>
      <c r="K341" s="15"/>
      <c r="L341" s="15"/>
      <c r="M341" s="15"/>
      <c r="N341" s="15">
        <v>80</v>
      </c>
      <c r="O341" s="15">
        <v>849.768</v>
      </c>
      <c r="P341" s="15">
        <v>24419.85</v>
      </c>
      <c r="Q341" s="15">
        <v>80</v>
      </c>
      <c r="R341" s="15">
        <v>849.768</v>
      </c>
      <c r="S341" s="39">
        <v>24419.85</v>
      </c>
    </row>
    <row r="342" spans="4:19" ht="12.75">
      <c r="D342" s="34">
        <v>3632</v>
      </c>
      <c r="E342" s="15"/>
      <c r="F342" s="15"/>
      <c r="G342" s="15"/>
      <c r="H342" s="15">
        <v>25</v>
      </c>
      <c r="I342" s="15">
        <v>202.728</v>
      </c>
      <c r="J342" s="15">
        <v>25544.09</v>
      </c>
      <c r="K342" s="15">
        <v>1</v>
      </c>
      <c r="L342" s="15">
        <v>6.741</v>
      </c>
      <c r="M342" s="15">
        <v>537.08</v>
      </c>
      <c r="N342" s="15">
        <v>132</v>
      </c>
      <c r="O342" s="15">
        <v>902.095</v>
      </c>
      <c r="P342" s="15">
        <v>50040.25</v>
      </c>
      <c r="Q342" s="15">
        <v>158</v>
      </c>
      <c r="R342" s="15">
        <v>1111.564</v>
      </c>
      <c r="S342" s="39">
        <v>76121.42</v>
      </c>
    </row>
    <row r="343" spans="4:19" ht="12.75">
      <c r="D343" s="34">
        <v>3633</v>
      </c>
      <c r="E343" s="15"/>
      <c r="F343" s="15"/>
      <c r="G343" s="15"/>
      <c r="H343" s="15"/>
      <c r="I343" s="15"/>
      <c r="J343" s="15"/>
      <c r="K343" s="15"/>
      <c r="L343" s="15"/>
      <c r="M343" s="15"/>
      <c r="N343" s="15">
        <v>272</v>
      </c>
      <c r="O343" s="15">
        <v>1970.669</v>
      </c>
      <c r="P343" s="15">
        <v>171774.95</v>
      </c>
      <c r="Q343" s="15">
        <v>272</v>
      </c>
      <c r="R343" s="15">
        <v>1970.669</v>
      </c>
      <c r="S343" s="39">
        <v>171774.95</v>
      </c>
    </row>
    <row r="344" spans="4:19" ht="12.75">
      <c r="D344" s="34">
        <v>364</v>
      </c>
      <c r="E344" s="15"/>
      <c r="F344" s="15"/>
      <c r="G344" s="15"/>
      <c r="H344" s="15">
        <v>10</v>
      </c>
      <c r="I344" s="15">
        <v>132.434</v>
      </c>
      <c r="J344" s="15">
        <v>5683</v>
      </c>
      <c r="K344" s="15">
        <v>2</v>
      </c>
      <c r="L344" s="15">
        <v>12.675</v>
      </c>
      <c r="M344" s="15">
        <v>1225.9</v>
      </c>
      <c r="N344" s="15">
        <v>16</v>
      </c>
      <c r="O344" s="15">
        <v>94.388</v>
      </c>
      <c r="P344" s="15">
        <v>5133.03</v>
      </c>
      <c r="Q344" s="15">
        <v>28</v>
      </c>
      <c r="R344" s="15">
        <v>239.497</v>
      </c>
      <c r="S344" s="39">
        <v>12041.93</v>
      </c>
    </row>
    <row r="345" spans="4:19" ht="12.75">
      <c r="D345" s="34">
        <v>365</v>
      </c>
      <c r="E345" s="15"/>
      <c r="F345" s="15"/>
      <c r="G345" s="15"/>
      <c r="H345" s="15">
        <v>11</v>
      </c>
      <c r="I345" s="15">
        <v>68.685</v>
      </c>
      <c r="J345" s="15">
        <v>7062.73</v>
      </c>
      <c r="K345" s="15"/>
      <c r="L345" s="15"/>
      <c r="M345" s="15"/>
      <c r="N345" s="15">
        <v>22</v>
      </c>
      <c r="O345" s="15">
        <v>289.449</v>
      </c>
      <c r="P345" s="15">
        <v>9400.62</v>
      </c>
      <c r="Q345" s="15">
        <v>33</v>
      </c>
      <c r="R345" s="15">
        <v>358.134</v>
      </c>
      <c r="S345" s="39">
        <v>16463.35</v>
      </c>
    </row>
    <row r="346" spans="4:19" ht="12.75">
      <c r="D346" s="34">
        <v>366</v>
      </c>
      <c r="E346" s="15"/>
      <c r="F346" s="15"/>
      <c r="G346" s="15"/>
      <c r="H346" s="15">
        <v>1</v>
      </c>
      <c r="I346" s="15">
        <v>4.403</v>
      </c>
      <c r="J346" s="15">
        <v>510.8</v>
      </c>
      <c r="K346" s="15"/>
      <c r="L346" s="15"/>
      <c r="M346" s="15"/>
      <c r="N346" s="20">
        <v>0</v>
      </c>
      <c r="O346" s="20">
        <v>0</v>
      </c>
      <c r="P346" s="15">
        <v>-19.56</v>
      </c>
      <c r="Q346" s="15">
        <v>1</v>
      </c>
      <c r="R346" s="15">
        <v>4.403</v>
      </c>
      <c r="S346" s="39">
        <v>491.24</v>
      </c>
    </row>
    <row r="347" spans="4:19" ht="12.75">
      <c r="D347" s="34">
        <v>367</v>
      </c>
      <c r="E347" s="15"/>
      <c r="F347" s="15"/>
      <c r="G347" s="15"/>
      <c r="H347" s="15">
        <v>1</v>
      </c>
      <c r="I347" s="15">
        <v>9</v>
      </c>
      <c r="J347" s="15">
        <v>262.27</v>
      </c>
      <c r="K347" s="15"/>
      <c r="L347" s="15"/>
      <c r="M347" s="15"/>
      <c r="N347" s="15">
        <v>20</v>
      </c>
      <c r="O347" s="15">
        <v>418.021</v>
      </c>
      <c r="P347" s="15">
        <v>4623.19</v>
      </c>
      <c r="Q347" s="15">
        <v>21</v>
      </c>
      <c r="R347" s="15">
        <v>427.021</v>
      </c>
      <c r="S347" s="39">
        <v>4885.46</v>
      </c>
    </row>
    <row r="348" spans="4:19" ht="12.75">
      <c r="D348" s="34">
        <v>369</v>
      </c>
      <c r="E348" s="15">
        <v>3</v>
      </c>
      <c r="F348" s="15">
        <v>30.339</v>
      </c>
      <c r="G348" s="15">
        <v>1516.04</v>
      </c>
      <c r="H348" s="15">
        <v>2</v>
      </c>
      <c r="I348" s="15">
        <v>6.01</v>
      </c>
      <c r="J348" s="15">
        <v>1007.08</v>
      </c>
      <c r="K348" s="15">
        <v>26</v>
      </c>
      <c r="L348" s="15">
        <v>503.656</v>
      </c>
      <c r="M348" s="15">
        <v>10343.28</v>
      </c>
      <c r="N348" s="15">
        <v>10</v>
      </c>
      <c r="O348" s="15">
        <v>162.194</v>
      </c>
      <c r="P348" s="15">
        <v>4842.05</v>
      </c>
      <c r="Q348" s="15">
        <v>41</v>
      </c>
      <c r="R348" s="15">
        <v>702.199</v>
      </c>
      <c r="S348" s="39">
        <v>17708.45</v>
      </c>
    </row>
    <row r="349" spans="4:19" ht="12.75">
      <c r="D349" s="34">
        <v>37</v>
      </c>
      <c r="E349" s="15">
        <v>305</v>
      </c>
      <c r="F349" s="15">
        <v>-1414.176</v>
      </c>
      <c r="G349" s="15">
        <v>454966.47</v>
      </c>
      <c r="H349" s="15">
        <v>1013</v>
      </c>
      <c r="I349" s="15">
        <v>17135.411</v>
      </c>
      <c r="J349" s="15">
        <v>1789176.81</v>
      </c>
      <c r="K349" s="15">
        <v>4118</v>
      </c>
      <c r="L349" s="15">
        <v>92420.473</v>
      </c>
      <c r="M349" s="15">
        <v>7424745.53</v>
      </c>
      <c r="N349" s="15">
        <v>10534</v>
      </c>
      <c r="O349" s="15">
        <v>224978.776</v>
      </c>
      <c r="P349" s="15">
        <v>13380640.73</v>
      </c>
      <c r="Q349" s="15">
        <v>15970</v>
      </c>
      <c r="R349" s="15">
        <v>333120.484</v>
      </c>
      <c r="S349" s="39">
        <v>23049529.54</v>
      </c>
    </row>
    <row r="350" spans="4:19" ht="12.75">
      <c r="D350" s="34">
        <v>371</v>
      </c>
      <c r="E350" s="15">
        <v>103</v>
      </c>
      <c r="F350" s="15">
        <v>606.742</v>
      </c>
      <c r="G350" s="15">
        <v>54674.02</v>
      </c>
      <c r="H350" s="15">
        <v>864</v>
      </c>
      <c r="I350" s="15">
        <v>9956.503</v>
      </c>
      <c r="J350" s="15">
        <v>1330689.03</v>
      </c>
      <c r="K350" s="15">
        <v>3452</v>
      </c>
      <c r="L350" s="15">
        <v>78124.623</v>
      </c>
      <c r="M350" s="15">
        <v>6569887.64</v>
      </c>
      <c r="N350" s="15">
        <v>9894</v>
      </c>
      <c r="O350" s="15">
        <v>213211.489</v>
      </c>
      <c r="P350" s="15">
        <v>12728416.79</v>
      </c>
      <c r="Q350" s="15">
        <v>14313</v>
      </c>
      <c r="R350" s="15">
        <v>301899.357</v>
      </c>
      <c r="S350" s="39">
        <v>20683667.48</v>
      </c>
    </row>
    <row r="351" spans="4:19" ht="12.75">
      <c r="D351" s="34">
        <v>3711</v>
      </c>
      <c r="E351" s="15">
        <v>80</v>
      </c>
      <c r="F351" s="15">
        <v>491.113</v>
      </c>
      <c r="G351" s="15">
        <v>42793.79</v>
      </c>
      <c r="H351" s="15">
        <v>428</v>
      </c>
      <c r="I351" s="15">
        <v>6482.338</v>
      </c>
      <c r="J351" s="15">
        <v>984831.02</v>
      </c>
      <c r="K351" s="15">
        <v>3407</v>
      </c>
      <c r="L351" s="15">
        <v>77203.948</v>
      </c>
      <c r="M351" s="15">
        <v>6558233.93</v>
      </c>
      <c r="N351" s="15">
        <v>9347</v>
      </c>
      <c r="O351" s="15">
        <v>206687.277</v>
      </c>
      <c r="P351" s="15">
        <v>12393577.81</v>
      </c>
      <c r="Q351" s="15">
        <v>13262</v>
      </c>
      <c r="R351" s="15">
        <v>290864.676</v>
      </c>
      <c r="S351" s="39">
        <v>19979436.55</v>
      </c>
    </row>
    <row r="352" spans="4:19" ht="12.75">
      <c r="D352" s="34">
        <v>37111</v>
      </c>
      <c r="E352" s="15">
        <v>1</v>
      </c>
      <c r="F352" s="15">
        <v>15.308</v>
      </c>
      <c r="G352" s="15">
        <v>2462.77</v>
      </c>
      <c r="H352" s="15">
        <v>423</v>
      </c>
      <c r="I352" s="15">
        <v>6459.592</v>
      </c>
      <c r="J352" s="15">
        <v>982193.06</v>
      </c>
      <c r="K352" s="15">
        <v>2270</v>
      </c>
      <c r="L352" s="15">
        <v>54940.448</v>
      </c>
      <c r="M352" s="15">
        <v>4414335.8</v>
      </c>
      <c r="N352" s="15">
        <v>7678</v>
      </c>
      <c r="O352" s="15">
        <v>173634.083</v>
      </c>
      <c r="P352" s="15">
        <v>9908408.74</v>
      </c>
      <c r="Q352" s="15">
        <v>10372</v>
      </c>
      <c r="R352" s="15">
        <v>235049.431</v>
      </c>
      <c r="S352" s="39">
        <v>15307400.37</v>
      </c>
    </row>
    <row r="353" spans="4:19" ht="12.75">
      <c r="D353" s="34">
        <v>37112</v>
      </c>
      <c r="E353" s="15"/>
      <c r="F353" s="15"/>
      <c r="G353" s="15"/>
      <c r="H353" s="15">
        <v>2</v>
      </c>
      <c r="I353" s="15">
        <v>5.284</v>
      </c>
      <c r="J353" s="15">
        <v>1218.66</v>
      </c>
      <c r="K353" s="15">
        <v>1137</v>
      </c>
      <c r="L353" s="15">
        <v>22263.5</v>
      </c>
      <c r="M353" s="15">
        <v>2143898.13</v>
      </c>
      <c r="N353" s="15">
        <v>1659</v>
      </c>
      <c r="O353" s="15">
        <v>33012</v>
      </c>
      <c r="P353" s="15">
        <v>2470481.34</v>
      </c>
      <c r="Q353" s="15">
        <v>2798</v>
      </c>
      <c r="R353" s="15">
        <v>55280.784</v>
      </c>
      <c r="S353" s="39">
        <v>4615598.13</v>
      </c>
    </row>
    <row r="354" spans="4:19" ht="12.75">
      <c r="D354" s="34">
        <v>3714</v>
      </c>
      <c r="E354" s="15">
        <v>23</v>
      </c>
      <c r="F354" s="15">
        <v>115.629</v>
      </c>
      <c r="G354" s="15">
        <v>11880.23</v>
      </c>
      <c r="H354" s="15">
        <v>436</v>
      </c>
      <c r="I354" s="15">
        <v>3474.165</v>
      </c>
      <c r="J354" s="15">
        <v>345858.01</v>
      </c>
      <c r="K354" s="15">
        <v>45</v>
      </c>
      <c r="L354" s="15">
        <v>920.675</v>
      </c>
      <c r="M354" s="15">
        <v>11653.71</v>
      </c>
      <c r="N354" s="15">
        <v>547</v>
      </c>
      <c r="O354" s="15">
        <v>6524.212</v>
      </c>
      <c r="P354" s="15">
        <v>334838.98</v>
      </c>
      <c r="Q354" s="15">
        <v>1051</v>
      </c>
      <c r="R354" s="15">
        <v>11034.681</v>
      </c>
      <c r="S354" s="39">
        <v>704230.93</v>
      </c>
    </row>
    <row r="355" spans="4:19" ht="12.75">
      <c r="D355" s="34">
        <v>37147</v>
      </c>
      <c r="E355" s="15"/>
      <c r="F355" s="15"/>
      <c r="G355" s="15"/>
      <c r="H355" s="15">
        <v>2</v>
      </c>
      <c r="I355" s="15">
        <v>38.798</v>
      </c>
      <c r="J355" s="15">
        <v>1491.9</v>
      </c>
      <c r="K355" s="15"/>
      <c r="L355" s="15"/>
      <c r="M355" s="15"/>
      <c r="N355" s="15">
        <v>187</v>
      </c>
      <c r="O355" s="15">
        <v>1656.143</v>
      </c>
      <c r="P355" s="15">
        <v>100169.9</v>
      </c>
      <c r="Q355" s="15">
        <v>189</v>
      </c>
      <c r="R355" s="15">
        <v>1694.941</v>
      </c>
      <c r="S355" s="39">
        <v>101661.8</v>
      </c>
    </row>
    <row r="356" spans="4:19" ht="12.75">
      <c r="D356" s="34">
        <v>372</v>
      </c>
      <c r="E356" s="15"/>
      <c r="F356" s="15"/>
      <c r="G356" s="15"/>
      <c r="H356" s="15">
        <v>1</v>
      </c>
      <c r="I356" s="15">
        <v>21</v>
      </c>
      <c r="J356" s="15">
        <v>511.95</v>
      </c>
      <c r="K356" s="15"/>
      <c r="L356" s="15"/>
      <c r="M356" s="15"/>
      <c r="N356" s="20">
        <v>0</v>
      </c>
      <c r="O356" s="20">
        <v>0</v>
      </c>
      <c r="P356" s="20">
        <v>0</v>
      </c>
      <c r="Q356" s="15">
        <v>1</v>
      </c>
      <c r="R356" s="15">
        <v>21</v>
      </c>
      <c r="S356" s="39">
        <v>511.95</v>
      </c>
    </row>
    <row r="357" spans="4:19" ht="12.75">
      <c r="D357" s="34">
        <v>373</v>
      </c>
      <c r="E357" s="15"/>
      <c r="F357" s="15"/>
      <c r="G357" s="15"/>
      <c r="H357" s="15"/>
      <c r="I357" s="15"/>
      <c r="J357" s="15"/>
      <c r="K357" s="15"/>
      <c r="L357" s="15"/>
      <c r="M357" s="15"/>
      <c r="N357" s="20">
        <v>0</v>
      </c>
      <c r="O357" s="20">
        <v>0</v>
      </c>
      <c r="P357" s="20">
        <v>0</v>
      </c>
      <c r="Q357" s="20">
        <v>0</v>
      </c>
      <c r="R357" s="20">
        <v>0</v>
      </c>
      <c r="S357" s="39">
        <v>0</v>
      </c>
    </row>
    <row r="358" spans="4:19" ht="12.75">
      <c r="D358" s="34">
        <v>374</v>
      </c>
      <c r="E358" s="15">
        <v>202</v>
      </c>
      <c r="F358" s="15">
        <v>-2020.918</v>
      </c>
      <c r="G358" s="15">
        <v>400292.45</v>
      </c>
      <c r="H358" s="15">
        <v>148</v>
      </c>
      <c r="I358" s="15">
        <v>7157.908</v>
      </c>
      <c r="J358" s="15">
        <v>457975.83</v>
      </c>
      <c r="K358" s="15">
        <v>666</v>
      </c>
      <c r="L358" s="15">
        <v>14295.85</v>
      </c>
      <c r="M358" s="15">
        <v>854857.89</v>
      </c>
      <c r="N358" s="15">
        <v>590</v>
      </c>
      <c r="O358" s="15">
        <v>11341.634</v>
      </c>
      <c r="P358" s="15">
        <v>609722.58</v>
      </c>
      <c r="Q358" s="15">
        <v>1606</v>
      </c>
      <c r="R358" s="15">
        <v>30774.474</v>
      </c>
      <c r="S358" s="39">
        <v>2322848.75</v>
      </c>
    </row>
    <row r="359" spans="4:19" ht="12.75">
      <c r="D359" s="34">
        <v>37422</v>
      </c>
      <c r="E359" s="15">
        <v>203</v>
      </c>
      <c r="F359" s="15">
        <v>-1821.418</v>
      </c>
      <c r="G359" s="15">
        <v>400846.52</v>
      </c>
      <c r="H359" s="15">
        <v>136</v>
      </c>
      <c r="I359" s="15">
        <v>6122.859</v>
      </c>
      <c r="J359" s="15">
        <v>411066.78</v>
      </c>
      <c r="K359" s="15">
        <v>659</v>
      </c>
      <c r="L359" s="15">
        <v>13541.769</v>
      </c>
      <c r="M359" s="15">
        <v>840419.66</v>
      </c>
      <c r="N359" s="15">
        <v>584</v>
      </c>
      <c r="O359" s="15">
        <v>10949.834</v>
      </c>
      <c r="P359" s="15">
        <v>586929.73</v>
      </c>
      <c r="Q359" s="15">
        <v>1582</v>
      </c>
      <c r="R359" s="15">
        <v>28793.044</v>
      </c>
      <c r="S359" s="39">
        <v>2239262.69</v>
      </c>
    </row>
    <row r="360" spans="4:19" ht="12.75">
      <c r="D360" s="34">
        <v>375</v>
      </c>
      <c r="E360" s="15"/>
      <c r="F360" s="15"/>
      <c r="G360" s="15"/>
      <c r="H360" s="15"/>
      <c r="I360" s="15"/>
      <c r="J360" s="15"/>
      <c r="K360" s="15"/>
      <c r="L360" s="15"/>
      <c r="M360" s="15"/>
      <c r="N360" s="15">
        <v>45</v>
      </c>
      <c r="O360" s="15">
        <v>377.49</v>
      </c>
      <c r="P360" s="15">
        <v>41137.63</v>
      </c>
      <c r="Q360" s="15">
        <v>45</v>
      </c>
      <c r="R360" s="15">
        <v>377.49</v>
      </c>
      <c r="S360" s="39">
        <v>41137.63</v>
      </c>
    </row>
    <row r="361" spans="4:19" ht="12.75">
      <c r="D361" s="34">
        <v>379</v>
      </c>
      <c r="E361" s="15"/>
      <c r="F361" s="15"/>
      <c r="G361" s="15"/>
      <c r="H361" s="15"/>
      <c r="I361" s="15"/>
      <c r="J361" s="15"/>
      <c r="K361" s="15"/>
      <c r="L361" s="15"/>
      <c r="M361" s="15"/>
      <c r="N361" s="15">
        <v>5</v>
      </c>
      <c r="O361" s="15">
        <v>48.163</v>
      </c>
      <c r="P361" s="15">
        <v>1363.73</v>
      </c>
      <c r="Q361" s="15">
        <v>5</v>
      </c>
      <c r="R361" s="15">
        <v>48.163</v>
      </c>
      <c r="S361" s="39">
        <v>1363.73</v>
      </c>
    </row>
    <row r="362" spans="4:19" ht="12.75">
      <c r="D362" s="34">
        <v>38</v>
      </c>
      <c r="E362" s="15"/>
      <c r="F362" s="15"/>
      <c r="G362" s="15"/>
      <c r="H362" s="15">
        <v>11</v>
      </c>
      <c r="I362" s="15">
        <v>124.555</v>
      </c>
      <c r="J362" s="15">
        <v>6938.01</v>
      </c>
      <c r="K362" s="15">
        <v>38</v>
      </c>
      <c r="L362" s="15">
        <v>525.744</v>
      </c>
      <c r="M362" s="15">
        <v>15648.93</v>
      </c>
      <c r="N362" s="15">
        <v>12</v>
      </c>
      <c r="O362" s="15">
        <v>95.845</v>
      </c>
      <c r="P362" s="15">
        <v>6502.77</v>
      </c>
      <c r="Q362" s="15">
        <v>61</v>
      </c>
      <c r="R362" s="15">
        <v>746.144</v>
      </c>
      <c r="S362" s="39">
        <v>29089.71</v>
      </c>
    </row>
    <row r="363" spans="4:19" ht="12.75">
      <c r="D363" s="34">
        <v>383</v>
      </c>
      <c r="E363" s="15"/>
      <c r="F363" s="15"/>
      <c r="G363" s="15"/>
      <c r="H363" s="15"/>
      <c r="I363" s="15"/>
      <c r="J363" s="15"/>
      <c r="K363" s="15"/>
      <c r="L363" s="15"/>
      <c r="M363" s="15"/>
      <c r="N363" s="20">
        <v>0</v>
      </c>
      <c r="O363" s="20">
        <v>0</v>
      </c>
      <c r="P363" s="20">
        <v>0</v>
      </c>
      <c r="Q363" s="20">
        <v>0</v>
      </c>
      <c r="R363" s="20">
        <v>0</v>
      </c>
      <c r="S363" s="39">
        <v>0</v>
      </c>
    </row>
    <row r="364" spans="4:19" ht="12.75">
      <c r="D364" s="34">
        <v>384</v>
      </c>
      <c r="E364" s="15"/>
      <c r="F364" s="15"/>
      <c r="G364" s="15"/>
      <c r="H364" s="15">
        <v>11</v>
      </c>
      <c r="I364" s="15">
        <v>124.555</v>
      </c>
      <c r="J364" s="15">
        <v>6938.01</v>
      </c>
      <c r="K364" s="15">
        <v>32</v>
      </c>
      <c r="L364" s="15">
        <v>518.727</v>
      </c>
      <c r="M364" s="15">
        <v>11608.26</v>
      </c>
      <c r="N364" s="15">
        <v>12</v>
      </c>
      <c r="O364" s="15">
        <v>95.845</v>
      </c>
      <c r="P364" s="15">
        <v>6502.77</v>
      </c>
      <c r="Q364" s="15">
        <v>55</v>
      </c>
      <c r="R364" s="15">
        <v>739.127</v>
      </c>
      <c r="S364" s="39">
        <v>25049.04</v>
      </c>
    </row>
    <row r="365" spans="4:19" ht="12.75">
      <c r="D365" s="34">
        <v>385</v>
      </c>
      <c r="E365" s="15"/>
      <c r="F365" s="15"/>
      <c r="G365" s="15"/>
      <c r="H365" s="15"/>
      <c r="I365" s="15"/>
      <c r="J365" s="15"/>
      <c r="K365" s="15">
        <v>1</v>
      </c>
      <c r="L365" s="15">
        <v>4.365</v>
      </c>
      <c r="M365" s="15">
        <v>614.34</v>
      </c>
      <c r="N365" s="15"/>
      <c r="O365" s="15"/>
      <c r="P365" s="15"/>
      <c r="Q365" s="15">
        <v>1</v>
      </c>
      <c r="R365" s="15">
        <v>4.365</v>
      </c>
      <c r="S365" s="39">
        <v>614.34</v>
      </c>
    </row>
    <row r="366" spans="4:19" ht="12.75">
      <c r="D366" s="34">
        <v>386</v>
      </c>
      <c r="E366" s="15"/>
      <c r="F366" s="15"/>
      <c r="G366" s="15"/>
      <c r="H366" s="15"/>
      <c r="I366" s="15"/>
      <c r="J366" s="15"/>
      <c r="K366" s="15">
        <v>5</v>
      </c>
      <c r="L366" s="15">
        <v>2.652</v>
      </c>
      <c r="M366" s="15">
        <v>3426.33</v>
      </c>
      <c r="N366" s="20">
        <v>0</v>
      </c>
      <c r="O366" s="20">
        <v>0</v>
      </c>
      <c r="P366" s="20">
        <v>0</v>
      </c>
      <c r="Q366" s="15">
        <v>5</v>
      </c>
      <c r="R366" s="15">
        <v>2.652</v>
      </c>
      <c r="S366" s="39">
        <v>3426.33</v>
      </c>
    </row>
    <row r="367" spans="4:19" ht="12.75">
      <c r="D367" s="34">
        <v>39</v>
      </c>
      <c r="E367" s="15"/>
      <c r="F367" s="15"/>
      <c r="G367" s="15"/>
      <c r="H367" s="15">
        <v>167</v>
      </c>
      <c r="I367" s="15">
        <v>1967.802</v>
      </c>
      <c r="J367" s="15">
        <v>100895.58</v>
      </c>
      <c r="K367" s="15">
        <v>47</v>
      </c>
      <c r="L367" s="15">
        <v>257.572</v>
      </c>
      <c r="M367" s="15">
        <v>11264.62</v>
      </c>
      <c r="N367" s="15">
        <v>258</v>
      </c>
      <c r="O367" s="15">
        <v>1961.456</v>
      </c>
      <c r="P367" s="15">
        <v>82711.71</v>
      </c>
      <c r="Q367" s="15">
        <v>472</v>
      </c>
      <c r="R367" s="15">
        <v>4186.83</v>
      </c>
      <c r="S367" s="39">
        <v>194871.91</v>
      </c>
    </row>
    <row r="368" spans="4:19" ht="12.75">
      <c r="D368" s="34">
        <v>393</v>
      </c>
      <c r="E368" s="15"/>
      <c r="F368" s="15"/>
      <c r="G368" s="15"/>
      <c r="H368" s="15">
        <v>8</v>
      </c>
      <c r="I368" s="15">
        <v>72.45</v>
      </c>
      <c r="J368" s="15">
        <v>7615.08</v>
      </c>
      <c r="K368" s="15"/>
      <c r="L368" s="15"/>
      <c r="M368" s="15"/>
      <c r="N368" s="20">
        <v>0</v>
      </c>
      <c r="O368" s="20">
        <v>0</v>
      </c>
      <c r="P368" s="20">
        <v>0</v>
      </c>
      <c r="Q368" s="15">
        <v>8</v>
      </c>
      <c r="R368" s="15">
        <v>72.45</v>
      </c>
      <c r="S368" s="39">
        <v>7615.08</v>
      </c>
    </row>
    <row r="369" spans="4:19" ht="12.75">
      <c r="D369" s="34">
        <v>394</v>
      </c>
      <c r="E369" s="15"/>
      <c r="F369" s="15"/>
      <c r="G369" s="15"/>
      <c r="H369" s="15">
        <v>121</v>
      </c>
      <c r="I369" s="15">
        <v>1294.328</v>
      </c>
      <c r="J369" s="15">
        <v>70677.09</v>
      </c>
      <c r="K369" s="15">
        <v>45</v>
      </c>
      <c r="L369" s="15">
        <v>245.661</v>
      </c>
      <c r="M369" s="15">
        <v>10397.3</v>
      </c>
      <c r="N369" s="15">
        <v>226</v>
      </c>
      <c r="O369" s="15">
        <v>1607.185</v>
      </c>
      <c r="P369" s="15">
        <v>64043.74</v>
      </c>
      <c r="Q369" s="15">
        <v>392</v>
      </c>
      <c r="R369" s="15">
        <v>3147.174</v>
      </c>
      <c r="S369" s="39">
        <v>145118.13</v>
      </c>
    </row>
    <row r="370" spans="4:19" ht="12.75">
      <c r="D370" s="34">
        <v>3949</v>
      </c>
      <c r="E370" s="15"/>
      <c r="F370" s="15"/>
      <c r="G370" s="15"/>
      <c r="H370" s="15">
        <v>88</v>
      </c>
      <c r="I370" s="15">
        <v>1091.102</v>
      </c>
      <c r="J370" s="15">
        <v>50022.02</v>
      </c>
      <c r="K370" s="15">
        <v>6</v>
      </c>
      <c r="L370" s="15">
        <v>120</v>
      </c>
      <c r="M370" s="15">
        <v>2092.69</v>
      </c>
      <c r="N370" s="15">
        <v>37</v>
      </c>
      <c r="O370" s="15">
        <v>249.787</v>
      </c>
      <c r="P370" s="15">
        <v>18400.61</v>
      </c>
      <c r="Q370" s="15">
        <v>131</v>
      </c>
      <c r="R370" s="15">
        <v>1460.889</v>
      </c>
      <c r="S370" s="39">
        <v>70515.32</v>
      </c>
    </row>
    <row r="371" spans="4:19" ht="12.75">
      <c r="D371" s="34">
        <v>395</v>
      </c>
      <c r="E371" s="15"/>
      <c r="F371" s="15"/>
      <c r="G371" s="15"/>
      <c r="H371" s="15"/>
      <c r="I371" s="15"/>
      <c r="J371" s="15"/>
      <c r="K371" s="15"/>
      <c r="L371" s="15"/>
      <c r="M371" s="15"/>
      <c r="N371" s="15">
        <v>8</v>
      </c>
      <c r="O371" s="15">
        <v>66.016</v>
      </c>
      <c r="P371" s="15">
        <v>3767.79</v>
      </c>
      <c r="Q371" s="15">
        <v>8</v>
      </c>
      <c r="R371" s="15">
        <v>66.016</v>
      </c>
      <c r="S371" s="39">
        <v>3767.79</v>
      </c>
    </row>
    <row r="372" spans="4:19" ht="12.75">
      <c r="D372" s="34">
        <v>396</v>
      </c>
      <c r="E372" s="15"/>
      <c r="F372" s="15"/>
      <c r="G372" s="15"/>
      <c r="H372" s="15"/>
      <c r="I372" s="15"/>
      <c r="J372" s="15"/>
      <c r="K372" s="15"/>
      <c r="L372" s="15"/>
      <c r="M372" s="15"/>
      <c r="N372" s="20">
        <v>0</v>
      </c>
      <c r="O372" s="20">
        <v>0</v>
      </c>
      <c r="P372" s="20">
        <v>0</v>
      </c>
      <c r="Q372" s="20">
        <v>0</v>
      </c>
      <c r="R372" s="20">
        <v>0</v>
      </c>
      <c r="S372" s="39">
        <v>0</v>
      </c>
    </row>
    <row r="373" spans="4:19" ht="12.75">
      <c r="D373" s="34">
        <v>399</v>
      </c>
      <c r="E373" s="15"/>
      <c r="F373" s="15"/>
      <c r="G373" s="15"/>
      <c r="H373" s="15">
        <v>38</v>
      </c>
      <c r="I373" s="15">
        <v>601.024</v>
      </c>
      <c r="J373" s="15">
        <v>22603.41</v>
      </c>
      <c r="K373" s="15">
        <v>2</v>
      </c>
      <c r="L373" s="15">
        <v>11.911</v>
      </c>
      <c r="M373" s="15">
        <v>867.32</v>
      </c>
      <c r="N373" s="15">
        <v>24</v>
      </c>
      <c r="O373" s="15">
        <v>288.255</v>
      </c>
      <c r="P373" s="15">
        <v>14900.18</v>
      </c>
      <c r="Q373" s="15">
        <v>64</v>
      </c>
      <c r="R373" s="15">
        <v>901.19</v>
      </c>
      <c r="S373" s="39">
        <v>38370.91</v>
      </c>
    </row>
    <row r="374" spans="4:19" ht="12.75">
      <c r="D374" s="34">
        <v>40</v>
      </c>
      <c r="E374" s="15">
        <v>1687</v>
      </c>
      <c r="F374" s="15">
        <v>148718.513</v>
      </c>
      <c r="G374" s="15">
        <v>3798136.42</v>
      </c>
      <c r="H374" s="15">
        <v>1479</v>
      </c>
      <c r="I374" s="15">
        <v>132646.595</v>
      </c>
      <c r="J374" s="15">
        <v>2956192.49</v>
      </c>
      <c r="K374" s="15">
        <v>1306</v>
      </c>
      <c r="L374" s="15">
        <v>111556.264</v>
      </c>
      <c r="M374" s="15">
        <v>2203916.26</v>
      </c>
      <c r="N374" s="15">
        <v>402</v>
      </c>
      <c r="O374" s="15">
        <v>20755.264</v>
      </c>
      <c r="P374" s="15">
        <v>473972.54</v>
      </c>
      <c r="Q374" s="15">
        <v>4874</v>
      </c>
      <c r="R374" s="15">
        <v>413676.636</v>
      </c>
      <c r="S374" s="39">
        <v>9432217.71</v>
      </c>
    </row>
    <row r="375" spans="4:19" ht="12.75">
      <c r="D375" s="34">
        <v>401</v>
      </c>
      <c r="E375" s="15">
        <v>280</v>
      </c>
      <c r="F375" s="15">
        <v>31421.022</v>
      </c>
      <c r="G375" s="15">
        <v>785561.51</v>
      </c>
      <c r="H375" s="15">
        <v>286</v>
      </c>
      <c r="I375" s="15">
        <v>28738.243</v>
      </c>
      <c r="J375" s="15">
        <v>341323.37</v>
      </c>
      <c r="K375" s="15">
        <v>-1</v>
      </c>
      <c r="L375" s="15">
        <v>-31.45</v>
      </c>
      <c r="M375" s="15">
        <v>-2839.56</v>
      </c>
      <c r="N375" s="15">
        <v>24</v>
      </c>
      <c r="O375" s="15">
        <v>469.139</v>
      </c>
      <c r="P375" s="15">
        <v>7612.49</v>
      </c>
      <c r="Q375" s="15">
        <v>589</v>
      </c>
      <c r="R375" s="15">
        <v>60596.954</v>
      </c>
      <c r="S375" s="39">
        <v>1131657.81</v>
      </c>
    </row>
    <row r="376" spans="4:19" ht="12.75">
      <c r="D376" s="34">
        <v>402</v>
      </c>
      <c r="E376" s="15">
        <v>1407</v>
      </c>
      <c r="F376" s="15">
        <v>117297.491</v>
      </c>
      <c r="G376" s="15">
        <v>3012574.91</v>
      </c>
      <c r="H376" s="15">
        <v>1193</v>
      </c>
      <c r="I376" s="15">
        <v>103908.352</v>
      </c>
      <c r="J376" s="15">
        <v>2614869.12</v>
      </c>
      <c r="K376" s="15">
        <v>1307</v>
      </c>
      <c r="L376" s="15">
        <v>111587.714</v>
      </c>
      <c r="M376" s="15">
        <v>2206755.82</v>
      </c>
      <c r="N376" s="15">
        <v>378</v>
      </c>
      <c r="O376" s="15">
        <v>20286.125</v>
      </c>
      <c r="P376" s="15">
        <v>466360.05</v>
      </c>
      <c r="Q376" s="15">
        <v>4285</v>
      </c>
      <c r="R376" s="15">
        <v>353079.682</v>
      </c>
      <c r="S376" s="39">
        <v>8300559.9</v>
      </c>
    </row>
    <row r="377" spans="4:19" ht="12.75">
      <c r="D377" s="34">
        <v>4021</v>
      </c>
      <c r="E377" s="15">
        <v>1378</v>
      </c>
      <c r="F377" s="15">
        <v>115268.127</v>
      </c>
      <c r="G377" s="15">
        <v>2969240.13</v>
      </c>
      <c r="H377" s="15">
        <v>1095</v>
      </c>
      <c r="I377" s="15">
        <v>96961.055</v>
      </c>
      <c r="J377" s="15">
        <v>2424124.57</v>
      </c>
      <c r="K377" s="15">
        <v>1268</v>
      </c>
      <c r="L377" s="15">
        <v>110785.486</v>
      </c>
      <c r="M377" s="15">
        <v>2185679.02</v>
      </c>
      <c r="N377" s="15">
        <v>336</v>
      </c>
      <c r="O377" s="15">
        <v>17780.66</v>
      </c>
      <c r="P377" s="15">
        <v>409938.62</v>
      </c>
      <c r="Q377" s="15">
        <v>4077</v>
      </c>
      <c r="R377" s="15">
        <v>340795.328</v>
      </c>
      <c r="S377" s="39">
        <v>7988982.34</v>
      </c>
    </row>
    <row r="378" spans="4:19" ht="12.75">
      <c r="D378" s="34">
        <v>40211</v>
      </c>
      <c r="E378" s="15">
        <v>1378</v>
      </c>
      <c r="F378" s="15">
        <v>115268.127</v>
      </c>
      <c r="G378" s="15">
        <v>2969240.13</v>
      </c>
      <c r="H378" s="15">
        <v>1093</v>
      </c>
      <c r="I378" s="15">
        <v>96869.055</v>
      </c>
      <c r="J378" s="15">
        <v>2422282.59</v>
      </c>
      <c r="K378" s="15">
        <v>1207</v>
      </c>
      <c r="L378" s="15">
        <v>108490.582</v>
      </c>
      <c r="M378" s="15">
        <v>2139989.53</v>
      </c>
      <c r="N378" s="15">
        <v>152</v>
      </c>
      <c r="O378" s="15">
        <v>14001.117</v>
      </c>
      <c r="P378" s="15">
        <v>338675.02</v>
      </c>
      <c r="Q378" s="15">
        <v>3830</v>
      </c>
      <c r="R378" s="15">
        <v>334628.881</v>
      </c>
      <c r="S378" s="39">
        <v>7870187.27</v>
      </c>
    </row>
    <row r="379" spans="4:19" ht="12.75">
      <c r="D379" s="34">
        <v>4022</v>
      </c>
      <c r="E379" s="15"/>
      <c r="F379" s="15"/>
      <c r="G379" s="15"/>
      <c r="H379" s="15">
        <v>9</v>
      </c>
      <c r="I379" s="15">
        <v>270.747</v>
      </c>
      <c r="J379" s="15">
        <v>8429.21</v>
      </c>
      <c r="K379" s="15">
        <v>2</v>
      </c>
      <c r="L379" s="15">
        <v>42</v>
      </c>
      <c r="M379" s="15">
        <v>913.11</v>
      </c>
      <c r="N379" s="15">
        <v>2</v>
      </c>
      <c r="O379" s="15">
        <v>41.473</v>
      </c>
      <c r="P379" s="15">
        <v>1232.15</v>
      </c>
      <c r="Q379" s="15">
        <v>13</v>
      </c>
      <c r="R379" s="15">
        <v>354.22</v>
      </c>
      <c r="S379" s="39">
        <v>10574.47</v>
      </c>
    </row>
    <row r="380" spans="4:19" ht="12.75">
      <c r="D380" s="34">
        <v>4024</v>
      </c>
      <c r="E380" s="15"/>
      <c r="F380" s="15"/>
      <c r="G380" s="15"/>
      <c r="H380" s="15">
        <v>49</v>
      </c>
      <c r="I380" s="15">
        <v>4097.209</v>
      </c>
      <c r="J380" s="15">
        <v>122871.13</v>
      </c>
      <c r="K380" s="15">
        <v>-1</v>
      </c>
      <c r="L380" s="15">
        <v>-31.15</v>
      </c>
      <c r="M380" s="15">
        <v>-3205.68</v>
      </c>
      <c r="N380" s="20">
        <v>0</v>
      </c>
      <c r="O380" s="20">
        <v>0</v>
      </c>
      <c r="P380" s="20">
        <v>0</v>
      </c>
      <c r="Q380" s="15">
        <v>48</v>
      </c>
      <c r="R380" s="15">
        <v>4066.059</v>
      </c>
      <c r="S380" s="39">
        <v>119665.45</v>
      </c>
    </row>
    <row r="381" spans="4:19" ht="12.75">
      <c r="D381" s="34">
        <v>4026</v>
      </c>
      <c r="E381" s="15"/>
      <c r="F381" s="15"/>
      <c r="G381" s="15"/>
      <c r="H381" s="15">
        <v>6</v>
      </c>
      <c r="I381" s="15">
        <v>127.6</v>
      </c>
      <c r="J381" s="15">
        <v>3404.14</v>
      </c>
      <c r="K381" s="15">
        <v>37</v>
      </c>
      <c r="L381" s="15">
        <v>770.379</v>
      </c>
      <c r="M381" s="15">
        <v>22960.61</v>
      </c>
      <c r="N381" s="15">
        <v>1</v>
      </c>
      <c r="O381" s="15">
        <v>20.5</v>
      </c>
      <c r="P381" s="15">
        <v>518.4</v>
      </c>
      <c r="Q381" s="15">
        <v>44</v>
      </c>
      <c r="R381" s="15">
        <v>918.479</v>
      </c>
      <c r="S381" s="39">
        <v>26883.15</v>
      </c>
    </row>
    <row r="382" spans="4:19" ht="12.75">
      <c r="D382" s="34">
        <v>41</v>
      </c>
      <c r="E382" s="15"/>
      <c r="F382" s="15"/>
      <c r="G382" s="15"/>
      <c r="H382" s="15">
        <v>33</v>
      </c>
      <c r="I382" s="15">
        <v>602.301</v>
      </c>
      <c r="J382" s="15">
        <v>40353.1</v>
      </c>
      <c r="K382" s="15">
        <v>2</v>
      </c>
      <c r="L382" s="15">
        <v>154.428</v>
      </c>
      <c r="M382" s="15">
        <v>363.58</v>
      </c>
      <c r="N382" s="15">
        <v>17</v>
      </c>
      <c r="O382" s="15">
        <v>404.121</v>
      </c>
      <c r="P382" s="15">
        <v>31797.17</v>
      </c>
      <c r="Q382" s="15">
        <v>52</v>
      </c>
      <c r="R382" s="15">
        <v>1160.85</v>
      </c>
      <c r="S382" s="39">
        <v>72513.85</v>
      </c>
    </row>
    <row r="383" spans="4:19" ht="12.75">
      <c r="D383" s="34">
        <v>411</v>
      </c>
      <c r="E383" s="15"/>
      <c r="F383" s="15"/>
      <c r="G383" s="15"/>
      <c r="H383" s="15">
        <v>33</v>
      </c>
      <c r="I383" s="15">
        <v>602.301</v>
      </c>
      <c r="J383" s="15">
        <v>40353.1</v>
      </c>
      <c r="K383" s="15">
        <v>2</v>
      </c>
      <c r="L383" s="15">
        <v>154.428</v>
      </c>
      <c r="M383" s="15">
        <v>363.58</v>
      </c>
      <c r="N383" s="15">
        <v>17</v>
      </c>
      <c r="O383" s="15">
        <v>404.121</v>
      </c>
      <c r="P383" s="15">
        <v>31797.17</v>
      </c>
      <c r="Q383" s="15">
        <v>52</v>
      </c>
      <c r="R383" s="15">
        <v>1160.85</v>
      </c>
      <c r="S383" s="39">
        <v>72513.85</v>
      </c>
    </row>
    <row r="384" spans="4:19" ht="12.75">
      <c r="D384" s="34">
        <v>41111</v>
      </c>
      <c r="E384" s="15"/>
      <c r="F384" s="15"/>
      <c r="G384" s="15"/>
      <c r="H384" s="15">
        <v>1</v>
      </c>
      <c r="I384" s="15">
        <v>17.5</v>
      </c>
      <c r="J384" s="15">
        <v>545.73</v>
      </c>
      <c r="K384" s="15"/>
      <c r="L384" s="15"/>
      <c r="M384" s="15"/>
      <c r="N384" s="15">
        <v>4</v>
      </c>
      <c r="O384" s="15">
        <v>27.644</v>
      </c>
      <c r="P384" s="15">
        <v>882.56</v>
      </c>
      <c r="Q384" s="15">
        <v>5</v>
      </c>
      <c r="R384" s="15">
        <v>45.144</v>
      </c>
      <c r="S384" s="39">
        <v>1428.29</v>
      </c>
    </row>
    <row r="385" spans="4:19" ht="12.75">
      <c r="D385" s="34">
        <v>41114</v>
      </c>
      <c r="E385" s="15"/>
      <c r="F385" s="15"/>
      <c r="G385" s="15"/>
      <c r="H385" s="15">
        <v>22</v>
      </c>
      <c r="I385" s="15">
        <v>382.423</v>
      </c>
      <c r="J385" s="15">
        <v>29180.93</v>
      </c>
      <c r="K385" s="15">
        <v>2</v>
      </c>
      <c r="L385" s="15">
        <v>154.428</v>
      </c>
      <c r="M385" s="15">
        <v>363.58</v>
      </c>
      <c r="N385" s="15">
        <v>1</v>
      </c>
      <c r="O385" s="15">
        <v>20.57</v>
      </c>
      <c r="P385" s="15">
        <v>1135.35</v>
      </c>
      <c r="Q385" s="15">
        <v>25</v>
      </c>
      <c r="R385" s="15">
        <v>557.421</v>
      </c>
      <c r="S385" s="39">
        <v>30679.86</v>
      </c>
    </row>
    <row r="386" spans="4:19" ht="12.75">
      <c r="D386" s="34">
        <v>41115</v>
      </c>
      <c r="E386" s="15"/>
      <c r="F386" s="15"/>
      <c r="G386" s="15"/>
      <c r="H386" s="15">
        <v>9</v>
      </c>
      <c r="I386" s="15">
        <v>152.078</v>
      </c>
      <c r="J386" s="15">
        <v>8089.23</v>
      </c>
      <c r="K386" s="15"/>
      <c r="L386" s="15"/>
      <c r="M386" s="15"/>
      <c r="N386" s="15">
        <v>11</v>
      </c>
      <c r="O386" s="15">
        <v>213.407</v>
      </c>
      <c r="P386" s="15">
        <v>27527.06</v>
      </c>
      <c r="Q386" s="15">
        <v>20</v>
      </c>
      <c r="R386" s="15">
        <v>365.485</v>
      </c>
      <c r="S386" s="39">
        <v>35616.29</v>
      </c>
    </row>
    <row r="387" spans="4:19" ht="12.75">
      <c r="D387" s="34">
        <v>42</v>
      </c>
      <c r="E387" s="15">
        <v>1217</v>
      </c>
      <c r="F387" s="15">
        <v>1.217</v>
      </c>
      <c r="G387" s="15">
        <v>368003.49</v>
      </c>
      <c r="H387" s="15">
        <v>5922</v>
      </c>
      <c r="I387" s="15">
        <v>118.415</v>
      </c>
      <c r="J387" s="15">
        <v>1379134.95</v>
      </c>
      <c r="K387" s="15">
        <v>1618</v>
      </c>
      <c r="L387" s="15">
        <v>15.399</v>
      </c>
      <c r="M387" s="15">
        <v>212641.7</v>
      </c>
      <c r="N387" s="15">
        <v>9</v>
      </c>
      <c r="O387" s="15">
        <v>4.674</v>
      </c>
      <c r="P387" s="15">
        <v>5866.56</v>
      </c>
      <c r="Q387" s="15">
        <v>8766</v>
      </c>
      <c r="R387" s="15">
        <v>139.705</v>
      </c>
      <c r="S387" s="39">
        <v>1965646.7</v>
      </c>
    </row>
    <row r="388" spans="4:19" ht="12.75">
      <c r="D388" s="34">
        <v>421</v>
      </c>
      <c r="E388" s="15"/>
      <c r="F388" s="15"/>
      <c r="G388" s="15"/>
      <c r="H388" s="15"/>
      <c r="I388" s="15"/>
      <c r="J388" s="15"/>
      <c r="K388" s="15">
        <v>1</v>
      </c>
      <c r="L388" s="15">
        <v>7.5</v>
      </c>
      <c r="M388" s="15">
        <v>479.2</v>
      </c>
      <c r="N388" s="15">
        <v>2</v>
      </c>
      <c r="O388" s="15">
        <v>4.667</v>
      </c>
      <c r="P388" s="15">
        <v>5623.11</v>
      </c>
      <c r="Q388" s="15">
        <v>3</v>
      </c>
      <c r="R388" s="15">
        <v>12.167</v>
      </c>
      <c r="S388" s="39">
        <v>6102.31</v>
      </c>
    </row>
    <row r="389" spans="4:19" ht="12.75">
      <c r="D389" s="34">
        <v>422</v>
      </c>
      <c r="E389" s="15">
        <v>1217</v>
      </c>
      <c r="F389" s="15">
        <v>1.217</v>
      </c>
      <c r="G389" s="15">
        <v>368003.49</v>
      </c>
      <c r="H389" s="15">
        <v>5920</v>
      </c>
      <c r="I389" s="15">
        <v>25.919</v>
      </c>
      <c r="J389" s="15">
        <v>1375528.15</v>
      </c>
      <c r="K389" s="15">
        <v>1617</v>
      </c>
      <c r="L389" s="15">
        <v>7.899</v>
      </c>
      <c r="M389" s="15">
        <v>212162.5</v>
      </c>
      <c r="N389" s="15">
        <v>7</v>
      </c>
      <c r="O389" s="15">
        <v>0.007</v>
      </c>
      <c r="P389" s="15">
        <v>243.45</v>
      </c>
      <c r="Q389" s="15">
        <v>8761</v>
      </c>
      <c r="R389" s="15">
        <v>35.042</v>
      </c>
      <c r="S389" s="39">
        <v>1955937.59</v>
      </c>
    </row>
    <row r="390" spans="4:19" ht="12.75">
      <c r="D390" s="34">
        <v>423</v>
      </c>
      <c r="E390" s="15"/>
      <c r="F390" s="15"/>
      <c r="G390" s="15"/>
      <c r="H390" s="15">
        <v>2</v>
      </c>
      <c r="I390" s="15">
        <v>92.496</v>
      </c>
      <c r="J390" s="15">
        <v>3606.8</v>
      </c>
      <c r="K390" s="15"/>
      <c r="L390" s="15"/>
      <c r="M390" s="15"/>
      <c r="N390" s="20">
        <v>0</v>
      </c>
      <c r="O390" s="20">
        <v>0</v>
      </c>
      <c r="P390" s="20">
        <v>0</v>
      </c>
      <c r="Q390" s="15">
        <v>2</v>
      </c>
      <c r="R390" s="15">
        <v>92.496</v>
      </c>
      <c r="S390" s="39">
        <v>3606.8</v>
      </c>
    </row>
    <row r="391" spans="4:19" ht="12.75">
      <c r="D391" s="34">
        <v>44</v>
      </c>
      <c r="E391" s="15"/>
      <c r="F391" s="15"/>
      <c r="G391" s="15"/>
      <c r="H391" s="15"/>
      <c r="I391" s="15"/>
      <c r="J391" s="15"/>
      <c r="K391" s="15"/>
      <c r="L391" s="15"/>
      <c r="M391" s="15"/>
      <c r="N391" s="20">
        <v>0</v>
      </c>
      <c r="O391" s="20">
        <v>0</v>
      </c>
      <c r="P391" s="20">
        <v>0</v>
      </c>
      <c r="Q391" s="20">
        <v>0</v>
      </c>
      <c r="R391" s="20">
        <v>0</v>
      </c>
      <c r="S391" s="39">
        <v>0</v>
      </c>
    </row>
    <row r="392" spans="4:19" ht="12.75">
      <c r="D392" s="34">
        <v>441</v>
      </c>
      <c r="E392" s="15"/>
      <c r="F392" s="15"/>
      <c r="G392" s="15"/>
      <c r="H392" s="15"/>
      <c r="I392" s="15"/>
      <c r="J392" s="15"/>
      <c r="K392" s="15"/>
      <c r="L392" s="15"/>
      <c r="M392" s="15"/>
      <c r="N392" s="20">
        <v>0</v>
      </c>
      <c r="O392" s="20">
        <v>0</v>
      </c>
      <c r="P392" s="20">
        <v>0</v>
      </c>
      <c r="Q392" s="20">
        <v>0</v>
      </c>
      <c r="R392" s="20">
        <v>0</v>
      </c>
      <c r="S392" s="39">
        <v>0</v>
      </c>
    </row>
    <row r="393" spans="4:19" ht="12.75">
      <c r="D393" s="34">
        <v>46</v>
      </c>
      <c r="E393" s="15">
        <v>4390</v>
      </c>
      <c r="F393" s="15">
        <v>61597.226</v>
      </c>
      <c r="G393" s="15">
        <v>2224212.86</v>
      </c>
      <c r="H393" s="15">
        <v>17674</v>
      </c>
      <c r="I393" s="15">
        <v>324061.723</v>
      </c>
      <c r="J393" s="15">
        <v>7470145.65</v>
      </c>
      <c r="K393" s="15">
        <v>26759</v>
      </c>
      <c r="L393" s="15">
        <v>383247.188</v>
      </c>
      <c r="M393" s="15">
        <v>10374572.12</v>
      </c>
      <c r="N393" s="15">
        <v>477</v>
      </c>
      <c r="O393" s="15">
        <v>9510.091</v>
      </c>
      <c r="P393" s="15">
        <v>96549.02</v>
      </c>
      <c r="Q393" s="15">
        <v>49300</v>
      </c>
      <c r="R393" s="15">
        <v>778416.228</v>
      </c>
      <c r="S393" s="39">
        <v>20165479.65</v>
      </c>
    </row>
    <row r="394" spans="4:19" ht="12.75">
      <c r="D394" s="34">
        <v>461</v>
      </c>
      <c r="E394" s="15">
        <v>4390</v>
      </c>
      <c r="F394" s="15">
        <v>61597.226</v>
      </c>
      <c r="G394" s="15">
        <v>2224212.86</v>
      </c>
      <c r="H394" s="15">
        <v>17665</v>
      </c>
      <c r="I394" s="15">
        <v>323928.396</v>
      </c>
      <c r="J394" s="15">
        <v>7463687.37</v>
      </c>
      <c r="K394" s="15">
        <v>26759</v>
      </c>
      <c r="L394" s="15">
        <v>383247.188</v>
      </c>
      <c r="M394" s="15">
        <v>10374572.12</v>
      </c>
      <c r="N394" s="15">
        <v>461</v>
      </c>
      <c r="O394" s="15">
        <v>9342.747</v>
      </c>
      <c r="P394" s="15">
        <v>86572.3</v>
      </c>
      <c r="Q394" s="15">
        <v>49275</v>
      </c>
      <c r="R394" s="15">
        <v>778115.557</v>
      </c>
      <c r="S394" s="39">
        <v>20149044.65</v>
      </c>
    </row>
    <row r="395" spans="4:19" ht="12.75">
      <c r="D395" s="34">
        <v>462</v>
      </c>
      <c r="E395" s="15"/>
      <c r="F395" s="15"/>
      <c r="G395" s="15"/>
      <c r="H395" s="15">
        <v>9</v>
      </c>
      <c r="I395" s="15">
        <v>133.327</v>
      </c>
      <c r="J395" s="15">
        <v>6458.28</v>
      </c>
      <c r="K395" s="15"/>
      <c r="L395" s="15"/>
      <c r="M395" s="15"/>
      <c r="N395" s="15">
        <v>16</v>
      </c>
      <c r="O395" s="15">
        <v>167.344</v>
      </c>
      <c r="P395" s="15">
        <v>9976.72</v>
      </c>
      <c r="Q395" s="15">
        <v>25</v>
      </c>
      <c r="R395" s="15">
        <v>300.671</v>
      </c>
      <c r="S395" s="39">
        <v>16435</v>
      </c>
    </row>
    <row r="396" spans="4:19" ht="12.75">
      <c r="D396" s="34">
        <v>48</v>
      </c>
      <c r="E396" s="15">
        <v>9</v>
      </c>
      <c r="F396" s="15">
        <v>888.225</v>
      </c>
      <c r="G396" s="15">
        <v>20252.32</v>
      </c>
      <c r="H396" s="15">
        <v>43</v>
      </c>
      <c r="I396" s="15">
        <v>4007.825</v>
      </c>
      <c r="J396" s="15">
        <v>96621.91</v>
      </c>
      <c r="K396" s="15"/>
      <c r="L396" s="15"/>
      <c r="M396" s="15"/>
      <c r="N396" s="15">
        <v>103</v>
      </c>
      <c r="O396" s="15">
        <v>6903.649</v>
      </c>
      <c r="P396" s="15">
        <v>93602.52</v>
      </c>
      <c r="Q396" s="15">
        <v>155</v>
      </c>
      <c r="R396" s="15">
        <v>11799.699</v>
      </c>
      <c r="S396" s="39">
        <v>210476.75</v>
      </c>
    </row>
    <row r="397" spans="4:19" ht="12.75">
      <c r="D397" s="34">
        <v>50</v>
      </c>
      <c r="E397" s="15"/>
      <c r="F397" s="15"/>
      <c r="G397" s="15"/>
      <c r="H397" s="15"/>
      <c r="I397" s="15"/>
      <c r="J397" s="15"/>
      <c r="K397" s="15"/>
      <c r="L397" s="15"/>
      <c r="M397" s="15"/>
      <c r="N397" s="15">
        <v>3</v>
      </c>
      <c r="O397" s="15">
        <v>61.339</v>
      </c>
      <c r="P397" s="15">
        <v>2799.77</v>
      </c>
      <c r="Q397" s="15">
        <v>3</v>
      </c>
      <c r="R397" s="15">
        <v>61.339</v>
      </c>
      <c r="S397" s="39">
        <v>2799.77</v>
      </c>
    </row>
    <row r="398" spans="4:19" ht="12.75">
      <c r="D398" s="21" t="s">
        <v>360</v>
      </c>
      <c r="E398" s="15">
        <v>20772</v>
      </c>
      <c r="F398" s="15">
        <v>1528891.961</v>
      </c>
      <c r="G398" s="15">
        <v>39557443.13</v>
      </c>
      <c r="H398" s="15">
        <v>94189</v>
      </c>
      <c r="I398" s="15">
        <v>6752882.056</v>
      </c>
      <c r="J398" s="15">
        <v>126982355.06</v>
      </c>
      <c r="K398" s="15">
        <v>77136</v>
      </c>
      <c r="L398" s="15">
        <v>4652639.305</v>
      </c>
      <c r="M398" s="15">
        <v>86182802.29</v>
      </c>
      <c r="N398" s="15">
        <v>63447</v>
      </c>
      <c r="O398" s="15">
        <v>4525429.599</v>
      </c>
      <c r="P398" s="15">
        <v>97821301.68</v>
      </c>
      <c r="Q398" s="15">
        <v>255544</v>
      </c>
      <c r="R398" s="15">
        <v>17459842.921</v>
      </c>
      <c r="S398" s="39">
        <v>350543902.16</v>
      </c>
    </row>
  </sheetData>
  <sheetProtection/>
  <printOptions horizontalCentered="1"/>
  <pageMargins left="0.4330708661417323" right="0.15748031496062992" top="0.2755905511811024" bottom="0.4724409448818898" header="0.1968503937007874" footer="0.15748031496062992"/>
  <pageSetup fitToHeight="200" fitToWidth="1" horizontalDpi="600" verticalDpi="600" orientation="landscape" scale="65" r:id="rId3"/>
  <headerFooter alignWithMargins="0">
    <oddFooter>&amp;LCanadian Pacific&amp;CPrivate &amp;&amp; Confidential
Page &amp;P of &amp;N&amp;RPrinted on 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4:G36"/>
  <sheetViews>
    <sheetView showGridLines="0" zoomScalePageLayoutView="0" workbookViewId="0" topLeftCell="A1">
      <pane ySplit="2" topLeftCell="A21" activePane="bottomLeft" state="frozen"/>
      <selection pane="topLeft" activeCell="E10" sqref="E10"/>
      <selection pane="bottomLeft" activeCell="E48" sqref="E48"/>
    </sheetView>
  </sheetViews>
  <sheetFormatPr defaultColWidth="9.140625" defaultRowHeight="12.75"/>
  <cols>
    <col min="1" max="1" width="19.8515625" style="0" customWidth="1"/>
    <col min="2" max="2" width="44.00390625" style="0" bestFit="1" customWidth="1"/>
    <col min="3" max="3" width="12.00390625" style="0" customWidth="1"/>
    <col min="4" max="4" width="12.57421875" style="0" hidden="1" customWidth="1"/>
    <col min="5" max="5" width="107.28125" style="0" bestFit="1" customWidth="1"/>
    <col min="6" max="7" width="14.7109375" style="0" customWidth="1"/>
  </cols>
  <sheetData>
    <row r="2" ht="6.75" customHeight="1"/>
    <row r="4" spans="1:5" ht="18">
      <c r="A4" s="3"/>
      <c r="B4" s="3"/>
      <c r="C4" s="4"/>
      <c r="D4" s="3"/>
      <c r="E4" s="28"/>
    </row>
    <row r="5" spans="1:5" ht="18.75">
      <c r="A5" s="3"/>
      <c r="B5" s="3"/>
      <c r="C5" s="4"/>
      <c r="D5" s="3"/>
      <c r="E5" s="17"/>
    </row>
    <row r="6" spans="1:7" ht="18">
      <c r="A6" s="10" t="str">
        <f>QCS!D6</f>
        <v>Quarterly Report of Freight Commodity Statistics (QCS)</v>
      </c>
      <c r="B6" s="12"/>
      <c r="C6" s="4"/>
      <c r="D6" s="3"/>
      <c r="G6" s="18" t="str">
        <f>QCS!S6</f>
        <v>Form QCS</v>
      </c>
    </row>
    <row r="7" spans="1:7" ht="18">
      <c r="A7" s="11" t="str">
        <f>QCS!D7</f>
        <v>Actual Date Range: October 2016..December 2016</v>
      </c>
      <c r="B7" s="3"/>
      <c r="C7" s="4"/>
      <c r="D7" s="3"/>
      <c r="E7" s="3"/>
      <c r="G7" s="18" t="str">
        <f>QCS!S7</f>
        <v>Miles of Road Operated - 4840</v>
      </c>
    </row>
    <row r="8" spans="1:5" ht="12.75">
      <c r="A8" s="3"/>
      <c r="B8" s="3"/>
      <c r="C8" s="4"/>
      <c r="D8" s="3"/>
      <c r="E8" s="3"/>
    </row>
    <row r="9" spans="1:5" ht="144.75" customHeight="1" thickBot="1">
      <c r="A9" s="3"/>
      <c r="B9" s="3"/>
      <c r="C9" s="4"/>
      <c r="D9" s="3"/>
      <c r="E9" s="3"/>
    </row>
    <row r="10" spans="2:5" ht="19.5" customHeight="1" thickBot="1">
      <c r="B10" s="26" t="s">
        <v>423</v>
      </c>
      <c r="D10" s="22" t="s">
        <v>442</v>
      </c>
      <c r="E10" s="26" t="str">
        <f>"FOR "&amp;QCS!B5</f>
        <v>FOR October 2016..December 2016</v>
      </c>
    </row>
    <row r="11" spans="4:5" ht="12.75">
      <c r="D11" t="s">
        <v>435</v>
      </c>
      <c r="E11" s="24" t="s">
        <v>435</v>
      </c>
    </row>
    <row r="12" spans="4:5" ht="12.75">
      <c r="D12" t="s">
        <v>443</v>
      </c>
      <c r="E12" s="24" t="s">
        <v>443</v>
      </c>
    </row>
    <row r="13" spans="4:5" ht="12.75">
      <c r="D13" t="s">
        <v>444</v>
      </c>
      <c r="E13" s="24" t="s">
        <v>444</v>
      </c>
    </row>
    <row r="14" spans="2:5" ht="12.75">
      <c r="B14" t="s">
        <v>424</v>
      </c>
      <c r="D14" t="s">
        <v>435</v>
      </c>
      <c r="E14" s="24" t="s">
        <v>435</v>
      </c>
    </row>
    <row r="15" spans="2:5" ht="12.75">
      <c r="B15" t="s">
        <v>425</v>
      </c>
      <c r="D15" t="s">
        <v>445</v>
      </c>
      <c r="E15" s="32" t="s">
        <v>468</v>
      </c>
    </row>
    <row r="16" ht="12.75">
      <c r="E16" s="24"/>
    </row>
    <row r="17" ht="13.5" thickBot="1">
      <c r="E17" s="24"/>
    </row>
    <row r="18" spans="4:5" ht="13.5" thickBot="1">
      <c r="D18" s="22" t="s">
        <v>446</v>
      </c>
      <c r="E18" s="26" t="s">
        <v>446</v>
      </c>
    </row>
    <row r="19" spans="2:5" ht="12.75">
      <c r="B19" t="s">
        <v>426</v>
      </c>
      <c r="D19" t="s">
        <v>435</v>
      </c>
      <c r="E19" s="24" t="s">
        <v>435</v>
      </c>
    </row>
    <row r="20" spans="2:5" ht="12.75">
      <c r="B20" t="s">
        <v>427</v>
      </c>
      <c r="D20" t="s">
        <v>447</v>
      </c>
      <c r="E20" s="40" t="s">
        <v>473</v>
      </c>
    </row>
    <row r="21" spans="2:5" ht="12.75">
      <c r="B21" t="s">
        <v>428</v>
      </c>
      <c r="D21" t="s">
        <v>435</v>
      </c>
      <c r="E21" s="24" t="s">
        <v>435</v>
      </c>
    </row>
    <row r="22" spans="2:5" ht="12.75">
      <c r="B22" t="s">
        <v>429</v>
      </c>
      <c r="D22" t="s">
        <v>453</v>
      </c>
      <c r="E22" s="24" t="s">
        <v>453</v>
      </c>
    </row>
    <row r="23" spans="4:5" ht="12.75">
      <c r="D23" t="s">
        <v>449</v>
      </c>
      <c r="E23" s="24" t="s">
        <v>449</v>
      </c>
    </row>
    <row r="24" spans="4:5" ht="12.75">
      <c r="D24" t="s">
        <v>450</v>
      </c>
      <c r="E24" s="24" t="s">
        <v>450</v>
      </c>
    </row>
    <row r="25" spans="4:5" ht="12.75">
      <c r="D25" t="s">
        <v>451</v>
      </c>
      <c r="E25" s="24" t="s">
        <v>451</v>
      </c>
    </row>
    <row r="26" spans="4:5" ht="12.75">
      <c r="D26" t="s">
        <v>452</v>
      </c>
      <c r="E26" s="24" t="s">
        <v>452</v>
      </c>
    </row>
    <row r="27" spans="2:5" ht="12.75">
      <c r="B27" t="s">
        <v>430</v>
      </c>
      <c r="D27" t="s">
        <v>448</v>
      </c>
      <c r="E27" s="24" t="s">
        <v>448</v>
      </c>
    </row>
    <row r="28" spans="2:5" ht="12.75">
      <c r="B28" t="s">
        <v>431</v>
      </c>
      <c r="D28" t="s">
        <v>435</v>
      </c>
      <c r="E28" s="24" t="s">
        <v>435</v>
      </c>
    </row>
    <row r="29" spans="4:5" ht="21.75" customHeight="1">
      <c r="D29" s="23" t="s">
        <v>454</v>
      </c>
      <c r="E29" s="33" t="s">
        <v>472</v>
      </c>
    </row>
    <row r="30" spans="2:5" ht="21.75" customHeight="1" thickBot="1">
      <c r="B30" s="27"/>
      <c r="D30" t="s">
        <v>435</v>
      </c>
      <c r="E30" s="33" t="s">
        <v>469</v>
      </c>
    </row>
    <row r="31" spans="4:5" ht="21.75" customHeight="1">
      <c r="D31" t="s">
        <v>436</v>
      </c>
      <c r="E31" s="33" t="s">
        <v>470</v>
      </c>
    </row>
    <row r="32" spans="2:5" ht="21.75" customHeight="1">
      <c r="B32" t="s">
        <v>432</v>
      </c>
      <c r="D32" t="s">
        <v>437</v>
      </c>
      <c r="E32" s="33" t="s">
        <v>471</v>
      </c>
    </row>
    <row r="33" spans="2:5" ht="12.75">
      <c r="B33" t="s">
        <v>433</v>
      </c>
      <c r="D33" t="s">
        <v>438</v>
      </c>
      <c r="E33" s="24" t="s">
        <v>455</v>
      </c>
    </row>
    <row r="34" spans="2:5" ht="12.75">
      <c r="B34" t="s">
        <v>434</v>
      </c>
      <c r="D34" t="s">
        <v>439</v>
      </c>
      <c r="E34" s="33" t="s">
        <v>474</v>
      </c>
    </row>
    <row r="35" spans="4:5" ht="12.75">
      <c r="D35" t="s">
        <v>440</v>
      </c>
      <c r="E35" s="24"/>
    </row>
    <row r="36" spans="4:5" ht="13.5" thickBot="1">
      <c r="D36" t="s">
        <v>441</v>
      </c>
      <c r="E36" s="25"/>
    </row>
  </sheetData>
  <sheetProtection/>
  <printOptions/>
  <pageMargins left="0.43" right="0.17" top="0.26" bottom="0.48" header="0.18" footer="0.16"/>
  <pageSetup fitToHeight="200" fitToWidth="1" horizontalDpi="600" verticalDpi="600" orientation="landscape" scale="62" r:id="rId2"/>
  <headerFooter alignWithMargins="0">
    <oddFooter>&amp;LCanadian Pacific&amp;CPrivate &amp;&amp; Confidential
Page &amp;P of &amp;N&amp;RPrinted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of Freight Commodity Statistics (QCS)</dc:title>
  <dc:subject/>
  <dc:creator>David Nguyen</dc:creator>
  <cp:keywords/>
  <dc:description/>
  <cp:lastModifiedBy>Tanya Maibroda</cp:lastModifiedBy>
  <cp:lastPrinted>2011-03-04T20:56:40Z</cp:lastPrinted>
  <dcterms:created xsi:type="dcterms:W3CDTF">2009-10-27T21:38:21Z</dcterms:created>
  <dcterms:modified xsi:type="dcterms:W3CDTF">2017-01-23T20:52:01Z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Report of Freight Commodity Statistics Q3 2016.xls</vt:lpwstr>
  </property>
  <property fmtid="{D5CDD505-2E9C-101B-9397-08002B2CF9AE}" pid="3" name="BExAnalyzer_Activesheet">
    <vt:lpwstr>QCS</vt:lpwstr>
  </property>
</Properties>
</file>