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240" yWindow="-135" windowWidth="7650" windowHeight="8715" firstSheet="1" activeTab="1"/>
  </bookViews>
  <sheets>
    <sheet name="P - 77" sheetId="3" state="hidden" r:id="rId1"/>
    <sheet name="P - 96 THRU 97" sheetId="1" r:id="rId2"/>
    <sheet name="P - 98 THRU 100" sheetId="2" r:id="rId3"/>
  </sheets>
  <definedNames>
    <definedName name="_xlnm.Print_Area" localSheetId="0">'P - 77'!$A$1:$H$45</definedName>
    <definedName name="_xlnm.Print_Area" localSheetId="1">'P - 96 THRU 97'!$A$1:$R$93</definedName>
    <definedName name="_xlnm.Print_Area" localSheetId="2">'P - 98 THRU 100'!$A$1:$T$205</definedName>
  </definedNames>
  <calcPr calcId="152511"/>
</workbook>
</file>

<file path=xl/calcChain.xml><?xml version="1.0" encoding="utf-8"?>
<calcChain xmlns="http://schemas.openxmlformats.org/spreadsheetml/2006/main">
  <c r="G138" i="2" l="1"/>
  <c r="R46" i="1" l="1"/>
  <c r="G1" i="2" s="1"/>
  <c r="K1" i="2" s="1"/>
  <c r="G70" i="2" l="1"/>
  <c r="K70" i="2" s="1"/>
  <c r="P41" i="1"/>
  <c r="O40" i="1"/>
  <c r="O43" i="1" s="1"/>
  <c r="N40" i="1"/>
  <c r="N43" i="1"/>
  <c r="M40" i="1"/>
  <c r="M43" i="1" s="1"/>
  <c r="L40" i="1"/>
  <c r="L43" i="1" s="1"/>
  <c r="K40" i="1"/>
  <c r="K43" i="1" s="1"/>
  <c r="J40" i="1"/>
  <c r="J43" i="1" s="1"/>
  <c r="I40" i="1"/>
  <c r="I43" i="1" s="1"/>
  <c r="H40" i="1"/>
  <c r="H43" i="1" s="1"/>
  <c r="G40" i="1"/>
  <c r="G43" i="1" s="1"/>
  <c r="F40" i="1"/>
  <c r="F43" i="1" s="1"/>
  <c r="P39" i="1"/>
  <c r="P37" i="1"/>
  <c r="Q104" i="2"/>
  <c r="Q103" i="2"/>
  <c r="Q102" i="2"/>
  <c r="Q99" i="2"/>
  <c r="Q98" i="2"/>
  <c r="Q97" i="2"/>
  <c r="Q96" i="2"/>
  <c r="Q95" i="2"/>
  <c r="Q94" i="2"/>
  <c r="Q93" i="2"/>
  <c r="M93" i="2" s="1"/>
  <c r="P61" i="2"/>
  <c r="M61" i="2"/>
  <c r="P59" i="2"/>
  <c r="M59" i="2" s="1"/>
  <c r="P57" i="2"/>
  <c r="M57" i="2" s="1"/>
  <c r="P54" i="2"/>
  <c r="M54" i="2" s="1"/>
  <c r="P51" i="2"/>
  <c r="M51" i="2" s="1"/>
  <c r="P49" i="2"/>
  <c r="M49" i="2" s="1"/>
  <c r="P47" i="2"/>
  <c r="M47" i="2" s="1"/>
  <c r="P45" i="2"/>
  <c r="M45" i="2" s="1"/>
  <c r="P43" i="2"/>
  <c r="M43" i="2" s="1"/>
  <c r="P41" i="2"/>
  <c r="M41" i="2" s="1"/>
  <c r="P39" i="2"/>
  <c r="M39" i="2" s="1"/>
  <c r="P37" i="2"/>
  <c r="M37" i="2" s="1"/>
  <c r="P35" i="2"/>
  <c r="M35" i="2"/>
  <c r="P33" i="2"/>
  <c r="M33" i="2" s="1"/>
  <c r="P30" i="2"/>
  <c r="M30" i="2" s="1"/>
  <c r="P28" i="2"/>
  <c r="M28" i="2" s="1"/>
  <c r="P25" i="2"/>
  <c r="M25" i="2" s="1"/>
  <c r="N79" i="1"/>
  <c r="N77" i="1"/>
  <c r="N75" i="1"/>
  <c r="N74" i="1"/>
  <c r="N70" i="1"/>
  <c r="N68" i="1"/>
  <c r="N66" i="1"/>
  <c r="N65" i="1"/>
  <c r="N64" i="1"/>
  <c r="P80" i="1"/>
  <c r="O80" i="1"/>
  <c r="M80" i="1"/>
  <c r="L80" i="1"/>
  <c r="K80" i="1"/>
  <c r="K81" i="1"/>
  <c r="K91" i="1" s="1"/>
  <c r="J80" i="1"/>
  <c r="I80" i="1"/>
  <c r="H80" i="1"/>
  <c r="G80" i="1"/>
  <c r="F80" i="1"/>
  <c r="I26" i="1"/>
  <c r="H26" i="1"/>
  <c r="E105" i="2"/>
  <c r="N62" i="2"/>
  <c r="N64" i="2" s="1"/>
  <c r="E64" i="2"/>
  <c r="D62" i="2"/>
  <c r="D64" i="2"/>
  <c r="N90" i="1"/>
  <c r="N83" i="1"/>
  <c r="N84" i="1"/>
  <c r="N86" i="1"/>
  <c r="N88" i="1"/>
  <c r="K22" i="1"/>
  <c r="N18" i="1"/>
  <c r="F20" i="1"/>
  <c r="F23" i="1" s="1"/>
  <c r="F26" i="1" s="1"/>
  <c r="H1" i="3"/>
  <c r="R105" i="2"/>
  <c r="O105" i="2"/>
  <c r="N105" i="2"/>
  <c r="Q92" i="2"/>
  <c r="M92" i="2" s="1"/>
  <c r="G105" i="2"/>
  <c r="Q64" i="2"/>
  <c r="M63" i="2"/>
  <c r="R62" i="2"/>
  <c r="R64" i="2" s="1"/>
  <c r="O62" i="2"/>
  <c r="O64" i="2" s="1"/>
  <c r="I62" i="2"/>
  <c r="I64" i="2" s="1"/>
  <c r="H62" i="2"/>
  <c r="H64" i="2" s="1"/>
  <c r="G62" i="2"/>
  <c r="G64" i="2" s="1"/>
  <c r="F62" i="2"/>
  <c r="F64" i="2"/>
  <c r="P71" i="1"/>
  <c r="P81" i="1" s="1"/>
  <c r="P91" i="1" s="1"/>
  <c r="G71" i="1"/>
  <c r="G81" i="1" s="1"/>
  <c r="G91" i="1" s="1"/>
  <c r="H71" i="1"/>
  <c r="I71" i="1"/>
  <c r="I81" i="1"/>
  <c r="I91" i="1" s="1"/>
  <c r="J71" i="1"/>
  <c r="J81" i="1" s="1"/>
  <c r="J91" i="1" s="1"/>
  <c r="K71" i="1"/>
  <c r="L71" i="1"/>
  <c r="L81" i="1"/>
  <c r="L91" i="1" s="1"/>
  <c r="M71" i="1"/>
  <c r="O71" i="1"/>
  <c r="F71" i="1"/>
  <c r="F81" i="1" s="1"/>
  <c r="F91" i="1" s="1"/>
  <c r="N62" i="1"/>
  <c r="N24" i="1"/>
  <c r="M20" i="1"/>
  <c r="M23" i="1" s="1"/>
  <c r="M26" i="1" s="1"/>
  <c r="L20" i="1"/>
  <c r="L23" i="1" s="1"/>
  <c r="L26" i="1" s="1"/>
  <c r="O20" i="1"/>
  <c r="O23" i="1" s="1"/>
  <c r="O26" i="1" s="1"/>
  <c r="K19" i="1"/>
  <c r="K20" i="1"/>
  <c r="K23" i="1" s="1"/>
  <c r="K26" i="1" s="1"/>
  <c r="N16" i="1"/>
  <c r="G20" i="1"/>
  <c r="G23" i="1"/>
  <c r="G26" i="1" s="1"/>
  <c r="H20" i="1"/>
  <c r="I20" i="1"/>
  <c r="J20" i="1"/>
  <c r="J23" i="1" s="1"/>
  <c r="J26" i="1" s="1"/>
  <c r="V37" i="1"/>
  <c r="V38" i="1"/>
  <c r="V39" i="1"/>
  <c r="V40" i="1"/>
  <c r="V41" i="1"/>
  <c r="V42" i="1"/>
  <c r="V43" i="1"/>
  <c r="Q105" i="2" l="1"/>
  <c r="M105" i="2"/>
  <c r="P62" i="2"/>
  <c r="P64" i="2" s="1"/>
  <c r="M62" i="2"/>
  <c r="M64" i="2" s="1"/>
  <c r="O81" i="1"/>
  <c r="O91" i="1" s="1"/>
  <c r="H81" i="1"/>
  <c r="H91" i="1" s="1"/>
  <c r="M81" i="1"/>
  <c r="M91" i="1" s="1"/>
  <c r="N80" i="1"/>
  <c r="J25" i="1"/>
  <c r="N20" i="1"/>
  <c r="N23" i="1" s="1"/>
  <c r="N26" i="1" s="1"/>
  <c r="N71" i="1"/>
  <c r="P40" i="1"/>
  <c r="P43" i="1" s="1"/>
  <c r="N81" i="1" l="1"/>
  <c r="N91" i="1" s="1"/>
</calcChain>
</file>

<file path=xl/sharedStrings.xml><?xml version="1.0" encoding="utf-8"?>
<sst xmlns="http://schemas.openxmlformats.org/spreadsheetml/2006/main" count="696" uniqueCount="346">
  <si>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</si>
  <si>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</si>
  <si>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</si>
  <si>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</si>
  <si>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</si>
  <si>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</si>
  <si>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</si>
  <si>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</si>
  <si>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</si>
  <si>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</si>
  <si>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</si>
  <si>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</si>
  <si>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</si>
  <si>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</si>
  <si>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</si>
  <si>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</si>
  <si>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</si>
  <si>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</si>
  <si>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</si>
  <si>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</si>
  <si>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</si>
  <si>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</si>
  <si>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</si>
  <si>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</si>
  <si>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</si>
  <si>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</si>
  <si>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</si>
  <si>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</si>
  <si>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</si>
  <si>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</si>
  <si>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</si>
  <si>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</si>
  <si>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</si>
  <si>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</si>
  <si>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</si>
  <si>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</si>
  <si>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</si>
  <si>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</si>
  <si>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</si>
  <si>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</si>
  <si>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</si>
  <si>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</si>
  <si>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</si>
  <si>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</si>
  <si>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</si>
  <si>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</si>
  <si>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</si>
  <si>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</si>
  <si>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</si>
  <si>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</si>
  <si>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</si>
  <si>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</si>
  <si>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</si>
  <si>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</si>
  <si>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</si>
  <si>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</si>
  <si>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</si>
  <si>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</si>
  <si>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</si>
  <si>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</si>
  <si>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</si>
  <si>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</si>
  <si>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</si>
  <si>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</si>
  <si>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</si>
  <si>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</si>
  <si>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                         </t>
  </si>
  <si>
    <t>Diesel-passenger</t>
  </si>
  <si>
    <t xml:space="preserve">Diesel-multiple purpose        </t>
  </si>
  <si>
    <t>a</t>
  </si>
  <si>
    <t xml:space="preserve">Diesel-switching                   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</si>
  <si>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</si>
  <si>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</si>
  <si>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</si>
  <si>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</si>
  <si>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</si>
  <si>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</si>
  <si>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>TOTAL LOCOMOTIVE UNITS</t>
  </si>
  <si>
    <t xml:space="preserve">   (lines 8 and 9)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</si>
  <si>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</si>
  <si>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</si>
  <si>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</si>
  <si>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</si>
  <si>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</si>
  <si>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</si>
  <si>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</si>
  <si>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</si>
  <si>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</si>
  <si>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</si>
  <si>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</si>
  <si>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</si>
  <si>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</si>
  <si>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</si>
  <si>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</si>
  <si>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</si>
  <si>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</si>
  <si>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</si>
  <si>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</si>
  <si>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</si>
  <si>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</si>
  <si>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</si>
  <si>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</si>
  <si>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</si>
  <si>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</si>
  <si>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</si>
  <si>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</si>
  <si>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</si>
  <si>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</si>
  <si>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</si>
  <si>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</si>
  <si>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</si>
  <si>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</si>
  <si>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</si>
  <si>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</si>
  <si>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</si>
  <si>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</si>
  <si>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</si>
  <si>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</si>
  <si>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</si>
  <si>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</si>
  <si>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</si>
  <si>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</si>
  <si>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</si>
  <si>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</si>
  <si>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</si>
  <si>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 xml:space="preserve">  during the year.</t>
  </si>
  <si>
    <t xml:space="preserve">  For locomotive units, report the manufacturer's rated horsepower (the maximum continuous</t>
  </si>
  <si>
    <t xml:space="preserve">  power output from the diesel engines or engines delivered to the main generator or generators</t>
  </si>
  <si>
    <t>2.</t>
  </si>
  <si>
    <t>In column (c), give the number of units purchased new or built in company shops.  In column (d),</t>
  </si>
  <si>
    <t xml:space="preserve">  for tractive purposes).  Exclude capacity data for steam locomotives.  For passenger-train cars,</t>
  </si>
  <si>
    <t xml:space="preserve">  give the number of new units leased from others.  The term "new" means a unit placed in service for</t>
  </si>
  <si>
    <t xml:space="preserve">  report the number of passenger seats available for revenue service, counting one passenger to</t>
  </si>
  <si>
    <t xml:space="preserve">  the first time on any railroad.</t>
  </si>
  <si>
    <t xml:space="preserve">  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</si>
  <si>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</si>
  <si>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</si>
  <si>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</si>
  <si>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</si>
  <si>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 xml:space="preserve">  temporarily out of respondent's service and rented to others for less than one year are to be</t>
  </si>
  <si>
    <t xml:space="preserve">  Division designations.  Descriptions of car codes and designations are published in The</t>
  </si>
  <si>
    <t xml:space="preserve">  included in column (h).  Units rented from others for a period less than one year should not be</t>
  </si>
  <si>
    <t xml:space="preserve">  Official Railway Equipment Register.</t>
  </si>
  <si>
    <t xml:space="preserve">  included in column (i).</t>
  </si>
  <si>
    <t>9.</t>
  </si>
  <si>
    <t>Cross-checks</t>
  </si>
  <si>
    <t>4.</t>
  </si>
  <si>
    <t>For reporting purposes, a "locomotive unit" is a self-propelled vehicle generating or converting</t>
  </si>
  <si>
    <t xml:space="preserve">  energy into motion, and designed solely for moving other equipment.  An "A" unit is the least</t>
  </si>
  <si>
    <t>Schedule 710</t>
  </si>
  <si>
    <t xml:space="preserve">      Schedule 710</t>
  </si>
  <si>
    <t xml:space="preserve">  number of wheel bases with superstructure designed for use singly or as a lead locomotive unit in</t>
  </si>
  <si>
    <t xml:space="preserve">  combination with other locomotive units.  A "B" unit is similar to an "A" unit but it is not equipped</t>
  </si>
  <si>
    <t>Line 5, column (j)</t>
  </si>
  <si>
    <t>=    Line 11, column (l)</t>
  </si>
  <si>
    <t xml:space="preserve">  for use singly or as a lead locomotive unit.  A "B" unit may be equipped with hostler controls for</t>
  </si>
  <si>
    <t>Line 6, column (j)</t>
  </si>
  <si>
    <t>=    Line 12, column (l)</t>
  </si>
  <si>
    <t xml:space="preserve">  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</si>
  <si>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</si>
  <si>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</si>
  <si>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</si>
  <si>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</si>
  <si>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</si>
  <si>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</si>
  <si>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</si>
  <si>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</si>
  <si>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  third rail or overhead, or internal combustion engines located on the car itself.  Trailers equipped </t>
  </si>
  <si>
    <t>Line 10, column (j)</t>
  </si>
  <si>
    <t>=    Line 16, column (l)</t>
  </si>
  <si>
    <t xml:space="preserve">  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</si>
  <si>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</si>
  <si>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</si>
  <si>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</si>
  <si>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 xml:space="preserve">  final drive or whether power may at times be supplied from an external conductor.  Units other than</t>
  </si>
  <si>
    <t>When data appear in columns (k) or (l), lines 36 through 53, and 55, column (m) should have</t>
  </si>
  <si>
    <t xml:space="preserve">  diesel-electric, e.g., diesel-hydraulic, should be identified in a footnote, giving the number and a</t>
  </si>
  <si>
    <t xml:space="preserve">  data on the same lines.</t>
  </si>
  <si>
    <t xml:space="preserve">  brief description..  An "electric" unit includes all units which receive electric power from a third</t>
  </si>
  <si>
    <t xml:space="preserve">  rail or overhead contact wire, and use the power to drive one or more electric motors that propel</t>
  </si>
  <si>
    <t xml:space="preserve">  the vehicle.  An "other self-powered unit" includes all units other than diesel or electric, e.g., gas</t>
  </si>
  <si>
    <t xml:space="preserve">  turbine, steam.  Show the type of unit, service, and number, as appropriate, in a brief description</t>
  </si>
  <si>
    <t xml:space="preserve">  sufficient for positive identification.  An "Auxiliary unit" includes all units used in conjunction with</t>
  </si>
  <si>
    <t xml:space="preserve">  locomotives, but which draw their power from the "mother" unit, e.g., boosters, slugs, etc.  For</t>
  </si>
  <si>
    <t xml:space="preserve">  reporting purposes, indicate radio-controlled self-powered diesel units on lines 1 through 8, as</t>
  </si>
  <si>
    <t xml:space="preserve">  appropriate.  Radio-controlled units that are not self-propelled, i.e., those without a diesel, should</t>
  </si>
  <si>
    <t xml:space="preserve">  be reported on line 13 under "auxiliary units."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</si>
  <si>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</si>
  <si>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</si>
  <si>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</si>
  <si>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</si>
  <si>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</si>
  <si>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</si>
  <si>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</si>
  <si>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</si>
  <si>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</si>
  <si>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</si>
  <si>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</si>
  <si>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</si>
  <si>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</si>
  <si>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</si>
  <si>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</si>
  <si>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</si>
  <si>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</si>
  <si>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</si>
  <si>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</si>
  <si>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</si>
  <si>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</si>
  <si>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</si>
  <si>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</si>
  <si>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</si>
  <si>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</si>
  <si>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</si>
  <si>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</si>
  <si>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</si>
  <si>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</si>
  <si>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</si>
  <si>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</si>
  <si>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</si>
  <si>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</si>
  <si>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</si>
  <si>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</si>
  <si>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</si>
  <si>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</si>
  <si>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</si>
  <si>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</si>
  <si>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</si>
  <si>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</si>
  <si>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</si>
  <si>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</si>
  <si>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</si>
  <si>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</si>
  <si>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</si>
  <si>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</si>
  <si>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</si>
  <si>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</si>
  <si>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</si>
  <si>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</si>
  <si>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</si>
  <si>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>37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</si>
  <si>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</si>
  <si>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</si>
  <si>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</si>
  <si>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</si>
  <si>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</si>
  <si>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</si>
  <si>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>39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</si>
  <si>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</si>
  <si>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</si>
  <si>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</si>
  <si>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</si>
  <si>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</si>
  <si>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</si>
  <si>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</si>
  <si>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</si>
  <si>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</si>
  <si>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</si>
  <si>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</si>
  <si>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</si>
  <si>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</si>
  <si>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</si>
  <si>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</si>
  <si>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</si>
  <si>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</si>
  <si>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</si>
  <si>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</si>
  <si>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</si>
  <si>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</si>
  <si>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</si>
  <si>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</si>
  <si>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</si>
  <si>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</si>
  <si>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</si>
  <si>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</si>
  <si>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</si>
  <si>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</si>
  <si>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</si>
  <si>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>49</t>
  </si>
  <si>
    <t xml:space="preserve">  (F_1_, F_2_, F_3_, F_4_, F_5_,</t>
  </si>
  <si>
    <t xml:space="preserve">    F_6_, F_8_, F40_)</t>
  </si>
  <si>
    <t xml:space="preserve"> Tank cars - under 22,000 gal.</t>
  </si>
  <si>
    <t>50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</si>
  <si>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</si>
  <si>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</si>
  <si>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</si>
  <si>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</si>
  <si>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</si>
  <si>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</si>
  <si>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</si>
  <si>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</si>
  <si>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</si>
  <si>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</si>
  <si>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 xml:space="preserve">        TOTAL (Lines 53 and 54)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</si>
  <si>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</si>
  <si>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</si>
  <si>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</si>
  <si>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</si>
  <si>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</si>
  <si>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</si>
  <si>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</si>
  <si>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</si>
  <si>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</si>
  <si>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</si>
  <si>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</si>
  <si>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</si>
  <si>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</si>
  <si>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</si>
  <si>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</si>
  <si>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</si>
  <si>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</si>
  <si>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</si>
  <si>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</si>
  <si>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</si>
  <si>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</si>
  <si>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</si>
  <si>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</si>
  <si>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</si>
  <si>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</si>
  <si>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</si>
  <si>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Note:  Line 66 (Tank) must have fitting code "CN" to qualify as a tank, otherwise it is a bulk hopper.</t>
  </si>
  <si>
    <t>Railroad Annual Report R-1</t>
  </si>
  <si>
    <t xml:space="preserve">INSTRUCTIONS CONCERNING RETURNS TO BE MADE IN SCHEDULE 710  </t>
  </si>
  <si>
    <t xml:space="preserve">UNITS OWNED, INCLUDED IN INVESTMENT ACCOUNT, AND LEASED FROM OTHERS  </t>
  </si>
  <si>
    <t xml:space="preserve">DISTRIBUTION OF LOCOMOTIVE UNITS IN SERVICE OF RESPONDENT AT CLOSE OF YEAR BUILT, DISREGARDING YEAR OF REBUILDING  </t>
  </si>
  <si>
    <t>Jan 1, 1995</t>
  </si>
  <si>
    <t>Dec 31, 1999</t>
  </si>
  <si>
    <t xml:space="preserve"> </t>
  </si>
  <si>
    <t>Jan 1, 2000</t>
  </si>
  <si>
    <t>Dec 31, 2004</t>
  </si>
  <si>
    <t>Jan 1, 2005</t>
  </si>
  <si>
    <t>Dec 31, 2009</t>
  </si>
  <si>
    <t>N/A</t>
  </si>
  <si>
    <t>* PTC-related expenditures from passenger-only service not otherwise captured in this schedule shall be stated in the aggregate here: None noted.</t>
  </si>
  <si>
    <t>PTC 710.  INVENTORY OF EQUIPMENT - Continued</t>
  </si>
  <si>
    <t>PTC 710.  INVENTORY OF EQUIPMENT - Concluded</t>
  </si>
  <si>
    <t>PTC 710. INVENTORY OF EQUIPMENT</t>
  </si>
  <si>
    <t>PTC 710. INVENTORY OF EQUIPMENT  (Continued)</t>
  </si>
  <si>
    <t>Jan 1, 2010</t>
  </si>
  <si>
    <t>Dec 31, 2014</t>
  </si>
  <si>
    <t xml:space="preserve">Railroad Annual Report R-1                                     </t>
  </si>
  <si>
    <t xml:space="preserve">     Railroad Annual Report R-1    </t>
  </si>
  <si>
    <t xml:space="preserve">           Road Initials:  BNSF      Year 2016</t>
  </si>
  <si>
    <t>Beginning balance will not tie to ending balance of prior year due to PTC installation on 436 existing locomotives.</t>
  </si>
  <si>
    <t>THIS PAGE INTENTIONALLY LEFT BLANK</t>
  </si>
  <si>
    <t>100A</t>
  </si>
  <si>
    <t>100B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</si>
</sst>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_(* #,##0.0_);_(* \(#,##0.0\);_(* &quot;-&quot;??_);_(@_)"/>
  </numFmts>
  <fonts count="12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rgb="FF0000FF"/>
      <name val="Arial"/>
      <family val="2"/>
    </font>
    <font>
      <sz val="6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7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0" fontId="4" fillId="0" borderId="0"/>
  </cellStyleXfs>
  <cellXfs count="353">
    <xf numFmtId="0" fontId="0" fillId="0" borderId="0" xfId="0"/>
    <xf numFmtId="0" fontId="0" fillId="2" borderId="0" xfId="0" applyFill="1" applyAlignment="1">
      <alignment textRotation="180"/>
    </xf>
    <xf numFmtId="0" fontId="0" fillId="2" borderId="1" xfId="0" applyFill="1" applyBorder="1"/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0" fillId="2" borderId="0" xfId="0" applyFill="1"/>
    <xf numFmtId="0" fontId="3" fillId="2" borderId="4" xfId="0" applyFont="1" applyFill="1" applyBorder="1"/>
    <xf numFmtId="0" fontId="3" fillId="2" borderId="0" xfId="0" applyFont="1" applyFill="1"/>
    <xf numFmtId="0" fontId="3" fillId="2" borderId="5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5" xfId="0" applyFill="1" applyBorder="1"/>
    <xf numFmtId="164" fontId="3" fillId="2" borderId="6" xfId="0" applyNumberFormat="1" applyFont="1" applyFill="1" applyBorder="1" applyProtection="1"/>
    <xf numFmtId="0" fontId="3" fillId="2" borderId="7" xfId="0" applyFont="1" applyFill="1" applyBorder="1"/>
    <xf numFmtId="0" fontId="3" fillId="2" borderId="8" xfId="0" applyFont="1" applyFill="1" applyBorder="1"/>
    <xf numFmtId="0" fontId="5" fillId="2" borderId="0" xfId="0" applyFont="1" applyFill="1"/>
    <xf numFmtId="37" fontId="7" fillId="2" borderId="9" xfId="0" applyNumberFormat="1" applyFont="1" applyFill="1" applyBorder="1" applyProtection="1"/>
    <xf numFmtId="37" fontId="7" fillId="2" borderId="9" xfId="0" applyNumberFormat="1" applyFont="1" applyFill="1" applyBorder="1" applyAlignment="1" applyProtection="1">
      <alignment horizontal="right"/>
    </xf>
    <xf numFmtId="0" fontId="8" fillId="2" borderId="1" xfId="0" applyFont="1" applyFill="1" applyBorder="1" applyAlignment="1">
      <alignment horizontal="centerContinuous"/>
    </xf>
    <xf numFmtId="0" fontId="9" fillId="2" borderId="2" xfId="0" applyFont="1" applyFill="1" applyBorder="1" applyAlignment="1">
      <alignment horizontal="centerContinuous"/>
    </xf>
    <xf numFmtId="0" fontId="9" fillId="2" borderId="3" xfId="0" applyFont="1" applyFill="1" applyBorder="1" applyAlignment="1">
      <alignment horizontal="centerContinuous"/>
    </xf>
    <xf numFmtId="0" fontId="9" fillId="2" borderId="0" xfId="0" applyFont="1" applyFill="1"/>
    <xf numFmtId="0" fontId="8" fillId="2" borderId="4" xfId="0" applyFont="1" applyFill="1" applyBorder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9" fillId="2" borderId="5" xfId="0" applyFont="1" applyFill="1" applyBorder="1" applyAlignment="1">
      <alignment horizontal="centerContinuous"/>
    </xf>
    <xf numFmtId="0" fontId="7" fillId="2" borderId="10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3" xfId="0" applyFont="1" applyFill="1" applyBorder="1"/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Continuous"/>
    </xf>
    <xf numFmtId="0" fontId="7" fillId="2" borderId="2" xfId="0" applyFont="1" applyFill="1" applyBorder="1" applyAlignment="1">
      <alignment horizontal="centerContinuous"/>
    </xf>
    <xf numFmtId="0" fontId="7" fillId="2" borderId="11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"/>
    </xf>
    <xf numFmtId="0" fontId="7" fillId="2" borderId="0" xfId="0" applyFont="1" applyFill="1"/>
    <xf numFmtId="0" fontId="7" fillId="2" borderId="5" xfId="0" applyFont="1" applyFill="1" applyBorder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Continuous"/>
    </xf>
    <xf numFmtId="0" fontId="7" fillId="2" borderId="5" xfId="0" applyFont="1" applyFill="1" applyBorder="1" applyAlignment="1">
      <alignment horizontal="centerContinuous"/>
    </xf>
    <xf numFmtId="0" fontId="7" fillId="2" borderId="9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Continuous"/>
    </xf>
    <xf numFmtId="0" fontId="7" fillId="2" borderId="8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165" fontId="7" fillId="2" borderId="0" xfId="1" applyNumberFormat="1" applyFont="1" applyFill="1"/>
    <xf numFmtId="0" fontId="7" fillId="2" borderId="7" xfId="0" applyFont="1" applyFill="1" applyBorder="1"/>
    <xf numFmtId="37" fontId="7" fillId="2" borderId="21" xfId="0" applyNumberFormat="1" applyFont="1" applyFill="1" applyBorder="1" applyAlignment="1">
      <alignment horizontal="center"/>
    </xf>
    <xf numFmtId="37" fontId="9" fillId="2" borderId="0" xfId="0" applyNumberFormat="1" applyFont="1" applyFill="1" applyAlignment="1">
      <alignment textRotation="180"/>
    </xf>
    <xf numFmtId="0" fontId="9" fillId="2" borderId="0" xfId="0" applyFont="1" applyFill="1" applyAlignment="1">
      <alignment textRotation="180"/>
    </xf>
    <xf numFmtId="0" fontId="7" fillId="2" borderId="0" xfId="0" applyFont="1" applyFill="1" applyBorder="1"/>
    <xf numFmtId="37" fontId="7" fillId="2" borderId="27" xfId="0" applyNumberFormat="1" applyFont="1" applyFill="1" applyBorder="1" applyAlignment="1"/>
    <xf numFmtId="37" fontId="7" fillId="2" borderId="28" xfId="0" applyNumberFormat="1" applyFont="1" applyFill="1" applyBorder="1" applyAlignment="1"/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center"/>
    </xf>
    <xf numFmtId="37" fontId="7" fillId="2" borderId="7" xfId="0" applyNumberFormat="1" applyFont="1" applyFill="1" applyBorder="1" applyAlignment="1">
      <alignment horizontal="center"/>
    </xf>
    <xf numFmtId="0" fontId="7" fillId="2" borderId="8" xfId="0" applyFont="1" applyFill="1" applyBorder="1"/>
    <xf numFmtId="0" fontId="8" fillId="2" borderId="6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left"/>
    </xf>
    <xf numFmtId="0" fontId="7" fillId="2" borderId="4" xfId="0" applyFont="1" applyFill="1" applyBorder="1"/>
    <xf numFmtId="0" fontId="7" fillId="2" borderId="12" xfId="0" applyFont="1" applyFill="1" applyBorder="1"/>
    <xf numFmtId="0" fontId="7" fillId="2" borderId="12" xfId="0" quotePrefix="1" applyFont="1" applyFill="1" applyBorder="1" applyAlignment="1">
      <alignment horizontal="center"/>
    </xf>
    <xf numFmtId="15" fontId="7" fillId="2" borderId="12" xfId="0" quotePrefix="1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Continuous"/>
    </xf>
    <xf numFmtId="0" fontId="7" fillId="2" borderId="8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37" fontId="7" fillId="2" borderId="0" xfId="1" applyNumberFormat="1" applyFont="1" applyFill="1" applyBorder="1" applyAlignment="1">
      <alignment horizontal="right"/>
    </xf>
    <xf numFmtId="164" fontId="9" fillId="2" borderId="6" xfId="0" applyNumberFormat="1" applyFont="1" applyFill="1" applyBorder="1" applyProtection="1"/>
    <xf numFmtId="0" fontId="9" fillId="2" borderId="7" xfId="0" applyFont="1" applyFill="1" applyBorder="1"/>
    <xf numFmtId="0" fontId="9" fillId="2" borderId="8" xfId="0" applyFont="1" applyFill="1" applyBorder="1"/>
    <xf numFmtId="0" fontId="7" fillId="2" borderId="34" xfId="0" applyFont="1" applyFill="1" applyBorder="1"/>
    <xf numFmtId="0" fontId="7" fillId="2" borderId="35" xfId="0" applyFont="1" applyFill="1" applyBorder="1"/>
    <xf numFmtId="0" fontId="7" fillId="2" borderId="36" xfId="0" applyFont="1" applyFill="1" applyBorder="1"/>
    <xf numFmtId="0" fontId="7" fillId="2" borderId="33" xfId="0" applyFont="1" applyFill="1" applyBorder="1"/>
    <xf numFmtId="0" fontId="7" fillId="2" borderId="37" xfId="0" applyFont="1" applyFill="1" applyBorder="1"/>
    <xf numFmtId="0" fontId="9" fillId="0" borderId="0" xfId="0" applyFont="1" applyFill="1" applyAlignment="1">
      <alignment textRotation="180"/>
    </xf>
    <xf numFmtId="0" fontId="7" fillId="0" borderId="9" xfId="0" applyFont="1" applyFill="1" applyBorder="1" applyAlignment="1">
      <alignment horizontal="center"/>
    </xf>
    <xf numFmtId="0" fontId="7" fillId="0" borderId="7" xfId="0" applyFont="1" applyFill="1" applyBorder="1"/>
    <xf numFmtId="37" fontId="7" fillId="2" borderId="32" xfId="4" applyNumberFormat="1" applyFont="1" applyFill="1" applyBorder="1" applyAlignment="1">
      <alignment horizontal="right"/>
    </xf>
    <xf numFmtId="37" fontId="7" fillId="2" borderId="9" xfId="4" applyNumberFormat="1" applyFont="1" applyFill="1" applyBorder="1" applyAlignment="1">
      <alignment horizontal="right"/>
    </xf>
    <xf numFmtId="37" fontId="7" fillId="0" borderId="38" xfId="0" applyNumberFormat="1" applyFont="1" applyFill="1" applyBorder="1" applyAlignment="1">
      <alignment horizontal="right"/>
    </xf>
    <xf numFmtId="0" fontId="7" fillId="0" borderId="8" xfId="0" applyFont="1" applyFill="1" applyBorder="1" applyAlignment="1">
      <alignment horizontal="center"/>
    </xf>
    <xf numFmtId="165" fontId="7" fillId="0" borderId="0" xfId="1" applyNumberFormat="1" applyFont="1" applyFill="1"/>
    <xf numFmtId="0" fontId="9" fillId="0" borderId="0" xfId="0" applyFont="1" applyFill="1"/>
    <xf numFmtId="37" fontId="7" fillId="2" borderId="33" xfId="0" applyNumberFormat="1" applyFont="1" applyFill="1" applyBorder="1" applyAlignment="1">
      <alignment horizontal="right"/>
    </xf>
    <xf numFmtId="37" fontId="7" fillId="2" borderId="12" xfId="0" applyNumberFormat="1" applyFont="1" applyFill="1" applyBorder="1" applyAlignment="1">
      <alignment horizontal="right"/>
    </xf>
    <xf numFmtId="37" fontId="7" fillId="2" borderId="37" xfId="0" applyNumberFormat="1" applyFont="1" applyFill="1" applyBorder="1" applyAlignment="1">
      <alignment horizontal="right"/>
    </xf>
    <xf numFmtId="37" fontId="7" fillId="2" borderId="32" xfId="0" applyNumberFormat="1" applyFont="1" applyFill="1" applyBorder="1" applyAlignment="1">
      <alignment horizontal="right"/>
    </xf>
    <xf numFmtId="37" fontId="7" fillId="2" borderId="9" xfId="0" applyNumberFormat="1" applyFont="1" applyFill="1" applyBorder="1" applyAlignment="1">
      <alignment horizontal="right"/>
    </xf>
    <xf numFmtId="37" fontId="7" fillId="2" borderId="38" xfId="0" applyNumberFormat="1" applyFont="1" applyFill="1" applyBorder="1" applyAlignment="1">
      <alignment horizontal="right"/>
    </xf>
    <xf numFmtId="37" fontId="7" fillId="2" borderId="9" xfId="0" applyNumberFormat="1" applyFont="1" applyFill="1" applyBorder="1" applyAlignment="1">
      <alignment horizontal="center"/>
    </xf>
    <xf numFmtId="37" fontId="7" fillId="2" borderId="12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centerContinuous"/>
    </xf>
    <xf numFmtId="0" fontId="7" fillId="2" borderId="9" xfId="0" applyFont="1" applyFill="1" applyBorder="1"/>
    <xf numFmtId="0" fontId="7" fillId="0" borderId="9" xfId="0" applyFont="1" applyFill="1" applyBorder="1"/>
    <xf numFmtId="0" fontId="9" fillId="2" borderId="4" xfId="0" applyFont="1" applyFill="1" applyBorder="1" applyAlignment="1">
      <alignment vertical="top" textRotation="180"/>
    </xf>
    <xf numFmtId="164" fontId="7" fillId="2" borderId="6" xfId="0" applyNumberFormat="1" applyFont="1" applyFill="1" applyBorder="1" applyAlignment="1" applyProtection="1">
      <alignment horizontal="center"/>
    </xf>
    <xf numFmtId="0" fontId="7" fillId="2" borderId="7" xfId="0" applyFont="1" applyFill="1" applyBorder="1" applyAlignment="1">
      <alignment horizontal="left" vertical="top"/>
    </xf>
    <xf numFmtId="37" fontId="7" fillId="2" borderId="7" xfId="0" applyNumberFormat="1" applyFont="1" applyFill="1" applyBorder="1"/>
    <xf numFmtId="0" fontId="9" fillId="2" borderId="15" xfId="0" applyFont="1" applyFill="1" applyBorder="1" applyProtection="1"/>
    <xf numFmtId="0" fontId="9" fillId="2" borderId="15" xfId="0" applyFont="1" applyFill="1" applyBorder="1"/>
    <xf numFmtId="0" fontId="9" fillId="2" borderId="15" xfId="0" applyFont="1" applyFill="1" applyBorder="1" applyAlignment="1" applyProtection="1">
      <alignment horizontal="right"/>
    </xf>
    <xf numFmtId="0" fontId="9" fillId="2" borderId="15" xfId="0" applyFont="1" applyFill="1" applyBorder="1" applyAlignment="1" applyProtection="1">
      <alignment horizontal="left"/>
    </xf>
    <xf numFmtId="0" fontId="9" fillId="3" borderId="15" xfId="0" applyFont="1" applyFill="1" applyBorder="1" applyProtection="1"/>
    <xf numFmtId="0" fontId="8" fillId="2" borderId="39" xfId="0" applyFont="1" applyFill="1" applyBorder="1" applyAlignment="1" applyProtection="1">
      <alignment horizontal="centerContinuous"/>
    </xf>
    <xf numFmtId="0" fontId="8" fillId="2" borderId="0" xfId="0" applyFont="1" applyFill="1" applyBorder="1" applyAlignment="1" applyProtection="1">
      <alignment horizontal="centerContinuous"/>
    </xf>
    <xf numFmtId="0" fontId="8" fillId="3" borderId="0" xfId="0" applyFont="1" applyFill="1" applyBorder="1" applyAlignment="1" applyProtection="1">
      <alignment horizontal="centerContinuous"/>
    </xf>
    <xf numFmtId="0" fontId="8" fillId="2" borderId="40" xfId="0" applyFont="1" applyFill="1" applyBorder="1" applyAlignment="1" applyProtection="1">
      <alignment horizontal="centerContinuous"/>
    </xf>
    <xf numFmtId="0" fontId="8" fillId="2" borderId="24" xfId="0" applyFont="1" applyFill="1" applyBorder="1" applyAlignment="1" applyProtection="1">
      <alignment horizontal="centerContinuous"/>
    </xf>
    <xf numFmtId="0" fontId="7" fillId="2" borderId="39" xfId="0" applyFont="1" applyFill="1" applyBorder="1" applyProtection="1"/>
    <xf numFmtId="0" fontId="7" fillId="2" borderId="0" xfId="0" applyFont="1" applyFill="1" applyBorder="1" applyProtection="1"/>
    <xf numFmtId="0" fontId="7" fillId="3" borderId="0" xfId="0" applyFont="1" applyFill="1" applyBorder="1" applyProtection="1"/>
    <xf numFmtId="0" fontId="7" fillId="2" borderId="40" xfId="0" applyFont="1" applyFill="1" applyBorder="1" applyProtection="1"/>
    <xf numFmtId="0" fontId="7" fillId="2" borderId="0" xfId="0" applyFont="1" applyFill="1" applyBorder="1" applyAlignment="1" applyProtection="1">
      <alignment horizontal="center"/>
    </xf>
    <xf numFmtId="0" fontId="7" fillId="2" borderId="20" xfId="0" applyFont="1" applyFill="1" applyBorder="1" applyProtection="1"/>
    <xf numFmtId="0" fontId="7" fillId="2" borderId="15" xfId="0" applyFont="1" applyFill="1" applyBorder="1" applyProtection="1"/>
    <xf numFmtId="0" fontId="7" fillId="3" borderId="15" xfId="0" applyFont="1" applyFill="1" applyBorder="1" applyProtection="1"/>
    <xf numFmtId="0" fontId="7" fillId="2" borderId="41" xfId="0" applyFont="1" applyFill="1" applyBorder="1" applyProtection="1"/>
    <xf numFmtId="0" fontId="7" fillId="2" borderId="20" xfId="0" applyFont="1" applyFill="1" applyBorder="1" applyAlignment="1" applyProtection="1">
      <alignment horizontal="centerContinuous"/>
    </xf>
    <xf numFmtId="0" fontId="7" fillId="2" borderId="15" xfId="0" applyFont="1" applyFill="1" applyBorder="1" applyAlignment="1" applyProtection="1">
      <alignment horizontal="centerContinuous"/>
    </xf>
    <xf numFmtId="0" fontId="7" fillId="3" borderId="15" xfId="0" applyFont="1" applyFill="1" applyBorder="1" applyAlignment="1" applyProtection="1">
      <alignment horizontal="centerContinuous"/>
    </xf>
    <xf numFmtId="0" fontId="7" fillId="2" borderId="41" xfId="0" applyFont="1" applyFill="1" applyBorder="1" applyAlignment="1" applyProtection="1">
      <alignment horizontal="centerContinuous"/>
    </xf>
    <xf numFmtId="0" fontId="7" fillId="2" borderId="42" xfId="0" applyFont="1" applyFill="1" applyBorder="1" applyAlignment="1" applyProtection="1">
      <alignment horizontal="centerContinuous"/>
    </xf>
    <xf numFmtId="0" fontId="7" fillId="2" borderId="7" xfId="0" applyFont="1" applyFill="1" applyBorder="1" applyAlignment="1" applyProtection="1">
      <alignment horizontal="centerContinuous"/>
    </xf>
    <xf numFmtId="0" fontId="7" fillId="3" borderId="7" xfId="0" applyFont="1" applyFill="1" applyBorder="1" applyAlignment="1" applyProtection="1">
      <alignment horizontal="centerContinuous"/>
    </xf>
    <xf numFmtId="0" fontId="7" fillId="2" borderId="43" xfId="0" applyFont="1" applyFill="1" applyBorder="1" applyAlignment="1" applyProtection="1">
      <alignment horizontal="centerContinuous"/>
    </xf>
    <xf numFmtId="0" fontId="7" fillId="2" borderId="44" xfId="0" applyFont="1" applyFill="1" applyBorder="1" applyProtection="1"/>
    <xf numFmtId="0" fontId="7" fillId="2" borderId="12" xfId="0" applyFont="1" applyFill="1" applyBorder="1" applyProtection="1"/>
    <xf numFmtId="0" fontId="7" fillId="2" borderId="4" xfId="0" applyFont="1" applyFill="1" applyBorder="1" applyAlignment="1" applyProtection="1">
      <alignment horizontal="centerContinuous"/>
    </xf>
    <xf numFmtId="0" fontId="7" fillId="2" borderId="5" xfId="0" applyFont="1" applyFill="1" applyBorder="1" applyAlignment="1" applyProtection="1">
      <alignment horizontal="centerContinuous"/>
    </xf>
    <xf numFmtId="0" fontId="7" fillId="2" borderId="6" xfId="0" applyFont="1" applyFill="1" applyBorder="1" applyAlignment="1" applyProtection="1">
      <alignment horizontal="centerContinuous"/>
    </xf>
    <xf numFmtId="0" fontId="7" fillId="2" borderId="45" xfId="0" applyFont="1" applyFill="1" applyBorder="1" applyProtection="1"/>
    <xf numFmtId="0" fontId="7" fillId="2" borderId="10" xfId="0" applyFont="1" applyFill="1" applyBorder="1" applyAlignment="1" applyProtection="1">
      <alignment horizontal="center"/>
    </xf>
    <xf numFmtId="0" fontId="7" fillId="2" borderId="46" xfId="0" applyFont="1" applyFill="1" applyBorder="1" applyAlignment="1" applyProtection="1">
      <alignment horizontal="centerContinuous"/>
    </xf>
    <xf numFmtId="0" fontId="7" fillId="2" borderId="11" xfId="0" applyFont="1" applyFill="1" applyBorder="1" applyAlignment="1" applyProtection="1">
      <alignment horizontal="centerContinuous"/>
    </xf>
    <xf numFmtId="0" fontId="7" fillId="3" borderId="11" xfId="0" applyFont="1" applyFill="1" applyBorder="1" applyAlignment="1" applyProtection="1">
      <alignment horizontal="centerContinuous"/>
    </xf>
    <xf numFmtId="0" fontId="7" fillId="2" borderId="47" xfId="0" applyFont="1" applyFill="1" applyBorder="1" applyProtection="1"/>
    <xf numFmtId="0" fontId="7" fillId="2" borderId="8" xfId="0" applyFont="1" applyFill="1" applyBorder="1" applyAlignment="1" applyProtection="1">
      <alignment horizontal="centerContinuous"/>
    </xf>
    <xf numFmtId="0" fontId="7" fillId="2" borderId="9" xfId="0" applyFont="1" applyFill="1" applyBorder="1" applyAlignment="1" applyProtection="1">
      <alignment horizontal="center"/>
    </xf>
    <xf numFmtId="0" fontId="7" fillId="2" borderId="10" xfId="0" applyFont="1" applyFill="1" applyBorder="1" applyProtection="1"/>
    <xf numFmtId="0" fontId="7" fillId="2" borderId="1" xfId="0" applyFont="1" applyFill="1" applyBorder="1" applyAlignment="1" applyProtection="1">
      <alignment horizontal="centerContinuous"/>
    </xf>
    <xf numFmtId="0" fontId="7" fillId="2" borderId="3" xfId="0" applyFont="1" applyFill="1" applyBorder="1" applyAlignment="1" applyProtection="1">
      <alignment horizontal="centerContinuous"/>
    </xf>
    <xf numFmtId="0" fontId="7" fillId="3" borderId="10" xfId="0" applyFont="1" applyFill="1" applyBorder="1" applyProtection="1"/>
    <xf numFmtId="0" fontId="7" fillId="2" borderId="48" xfId="0" applyFont="1" applyFill="1" applyBorder="1" applyProtection="1"/>
    <xf numFmtId="0" fontId="7" fillId="2" borderId="12" xfId="0" applyFont="1" applyFill="1" applyBorder="1" applyAlignment="1" applyProtection="1">
      <alignment horizontal="center"/>
    </xf>
    <xf numFmtId="0" fontId="7" fillId="3" borderId="12" xfId="0" applyFont="1" applyFill="1" applyBorder="1" applyAlignment="1" applyProtection="1">
      <alignment horizontal="center"/>
    </xf>
    <xf numFmtId="0" fontId="7" fillId="2" borderId="45" xfId="0" applyFont="1" applyFill="1" applyBorder="1" applyAlignment="1" applyProtection="1">
      <alignment horizontal="center"/>
    </xf>
    <xf numFmtId="0" fontId="7" fillId="2" borderId="44" xfId="0" applyFont="1" applyFill="1" applyBorder="1" applyAlignment="1" applyProtection="1">
      <alignment horizontal="center"/>
    </xf>
    <xf numFmtId="0" fontId="7" fillId="0" borderId="0" xfId="0" applyFont="1" applyFill="1" applyBorder="1" applyAlignment="1">
      <alignment horizontal="center"/>
    </xf>
    <xf numFmtId="0" fontId="7" fillId="2" borderId="49" xfId="0" applyFont="1" applyFill="1" applyBorder="1" applyProtection="1"/>
    <xf numFmtId="0" fontId="7" fillId="2" borderId="9" xfId="0" applyFont="1" applyFill="1" applyBorder="1" applyProtection="1"/>
    <xf numFmtId="0" fontId="7" fillId="2" borderId="50" xfId="0" applyFont="1" applyFill="1" applyBorder="1" applyProtection="1"/>
    <xf numFmtId="0" fontId="7" fillId="3" borderId="9" xfId="0" applyFont="1" applyFill="1" applyBorder="1" applyAlignment="1" applyProtection="1">
      <alignment horizontal="center"/>
    </xf>
    <xf numFmtId="0" fontId="7" fillId="2" borderId="50" xfId="0" applyFont="1" applyFill="1" applyBorder="1" applyAlignment="1" applyProtection="1">
      <alignment horizontal="center"/>
    </xf>
    <xf numFmtId="0" fontId="7" fillId="2" borderId="4" xfId="0" applyFont="1" applyFill="1" applyBorder="1" applyAlignment="1" applyProtection="1">
      <alignment horizontal="center"/>
    </xf>
    <xf numFmtId="37" fontId="7" fillId="2" borderId="34" xfId="0" applyNumberFormat="1" applyFont="1" applyFill="1" applyBorder="1" applyProtection="1"/>
    <xf numFmtId="37" fontId="7" fillId="2" borderId="35" xfId="0" applyNumberFormat="1" applyFont="1" applyFill="1" applyBorder="1" applyProtection="1"/>
    <xf numFmtId="37" fontId="7" fillId="3" borderId="35" xfId="0" applyNumberFormat="1" applyFont="1" applyFill="1" applyBorder="1" applyProtection="1"/>
    <xf numFmtId="37" fontId="7" fillId="2" borderId="36" xfId="0" applyNumberFormat="1" applyFont="1" applyFill="1" applyBorder="1" applyProtection="1"/>
    <xf numFmtId="37" fontId="7" fillId="2" borderId="51" xfId="0" applyNumberFormat="1" applyFont="1" applyFill="1" applyBorder="1" applyProtection="1"/>
    <xf numFmtId="37" fontId="7" fillId="2" borderId="52" xfId="0" applyNumberFormat="1" applyFont="1" applyFill="1" applyBorder="1" applyProtection="1"/>
    <xf numFmtId="37" fontId="7" fillId="3" borderId="52" xfId="0" applyNumberFormat="1" applyFont="1" applyFill="1" applyBorder="1" applyProtection="1"/>
    <xf numFmtId="37" fontId="7" fillId="2" borderId="53" xfId="0" applyNumberFormat="1" applyFont="1" applyFill="1" applyBorder="1" applyProtection="1"/>
    <xf numFmtId="0" fontId="7" fillId="2" borderId="4" xfId="0" applyFont="1" applyFill="1" applyBorder="1" applyProtection="1"/>
    <xf numFmtId="37" fontId="7" fillId="2" borderId="33" xfId="0" applyNumberFormat="1" applyFont="1" applyFill="1" applyBorder="1" applyProtection="1"/>
    <xf numFmtId="37" fontId="7" fillId="2" borderId="12" xfId="0" applyNumberFormat="1" applyFont="1" applyFill="1" applyBorder="1" applyProtection="1"/>
    <xf numFmtId="37" fontId="7" fillId="3" borderId="12" xfId="0" applyNumberFormat="1" applyFont="1" applyFill="1" applyBorder="1" applyProtection="1"/>
    <xf numFmtId="37" fontId="7" fillId="2" borderId="37" xfId="0" applyNumberFormat="1" applyFont="1" applyFill="1" applyBorder="1" applyProtection="1"/>
    <xf numFmtId="0" fontId="7" fillId="2" borderId="40" xfId="0" applyFont="1" applyFill="1" applyBorder="1" applyAlignment="1" applyProtection="1">
      <alignment horizontal="center"/>
    </xf>
    <xf numFmtId="37" fontId="7" fillId="2" borderId="54" xfId="0" applyNumberFormat="1" applyFont="1" applyFill="1" applyBorder="1" applyProtection="1"/>
    <xf numFmtId="37" fontId="7" fillId="2" borderId="55" xfId="0" applyNumberFormat="1" applyFont="1" applyFill="1" applyBorder="1" applyProtection="1"/>
    <xf numFmtId="165" fontId="7" fillId="0" borderId="0" xfId="1" quotePrefix="1" applyNumberFormat="1" applyFont="1" applyFill="1"/>
    <xf numFmtId="0" fontId="7" fillId="2" borderId="6" xfId="0" applyFont="1" applyFill="1" applyBorder="1" applyProtection="1"/>
    <xf numFmtId="37" fontId="7" fillId="2" borderId="32" xfId="0" applyNumberFormat="1" applyFont="1" applyFill="1" applyBorder="1" applyProtection="1"/>
    <xf numFmtId="37" fontId="7" fillId="2" borderId="38" xfId="0" applyNumberFormat="1" applyFont="1" applyFill="1" applyBorder="1" applyProtection="1"/>
    <xf numFmtId="0" fontId="7" fillId="2" borderId="43" xfId="0" applyFont="1" applyFill="1" applyBorder="1" applyAlignment="1" applyProtection="1">
      <alignment horizontal="center"/>
    </xf>
    <xf numFmtId="0" fontId="7" fillId="2" borderId="49" xfId="0" applyFont="1" applyFill="1" applyBorder="1" applyAlignment="1" applyProtection="1">
      <alignment horizontal="center"/>
    </xf>
    <xf numFmtId="43" fontId="7" fillId="2" borderId="19" xfId="1" applyFont="1" applyFill="1" applyBorder="1" applyProtection="1"/>
    <xf numFmtId="43" fontId="7" fillId="2" borderId="9" xfId="1" applyFont="1" applyFill="1" applyBorder="1" applyProtection="1"/>
    <xf numFmtId="37" fontId="7" fillId="2" borderId="21" xfId="0" applyNumberFormat="1" applyFont="1" applyFill="1" applyBorder="1" applyProtection="1"/>
    <xf numFmtId="43" fontId="7" fillId="2" borderId="12" xfId="1" applyFont="1" applyFill="1" applyBorder="1" applyProtection="1"/>
    <xf numFmtId="37" fontId="7" fillId="2" borderId="6" xfId="0" applyNumberFormat="1" applyFont="1" applyFill="1" applyBorder="1" applyProtection="1"/>
    <xf numFmtId="37" fontId="7" fillId="2" borderId="49" xfId="0" applyNumberFormat="1" applyFont="1" applyFill="1" applyBorder="1" applyProtection="1"/>
    <xf numFmtId="0" fontId="7" fillId="2" borderId="43" xfId="0" applyFont="1" applyFill="1" applyBorder="1" applyProtection="1"/>
    <xf numFmtId="43" fontId="7" fillId="2" borderId="32" xfId="1" applyFont="1" applyFill="1" applyBorder="1" applyProtection="1"/>
    <xf numFmtId="43" fontId="7" fillId="2" borderId="56" xfId="1" applyFont="1" applyFill="1" applyBorder="1" applyProtection="1"/>
    <xf numFmtId="43" fontId="7" fillId="2" borderId="21" xfId="1" applyFont="1" applyFill="1" applyBorder="1" applyProtection="1"/>
    <xf numFmtId="43" fontId="7" fillId="2" borderId="32" xfId="1" applyFont="1" applyFill="1" applyBorder="1" applyAlignment="1" applyProtection="1">
      <alignment horizontal="right"/>
    </xf>
    <xf numFmtId="43" fontId="7" fillId="2" borderId="38" xfId="1" applyFont="1" applyFill="1" applyBorder="1" applyProtection="1"/>
    <xf numFmtId="37" fontId="7" fillId="2" borderId="19" xfId="0" applyNumberFormat="1" applyFont="1" applyFill="1" applyBorder="1" applyProtection="1"/>
    <xf numFmtId="43" fontId="7" fillId="2" borderId="57" xfId="1" applyFont="1" applyFill="1" applyBorder="1" applyProtection="1"/>
    <xf numFmtId="43" fontId="7" fillId="2" borderId="58" xfId="1" applyFont="1" applyFill="1" applyBorder="1" applyProtection="1"/>
    <xf numFmtId="43" fontId="7" fillId="2" borderId="59" xfId="1" applyFont="1" applyFill="1" applyBorder="1" applyProtection="1"/>
    <xf numFmtId="43" fontId="7" fillId="2" borderId="60" xfId="1" applyFont="1" applyFill="1" applyBorder="1" applyProtection="1"/>
    <xf numFmtId="43" fontId="7" fillId="2" borderId="61" xfId="1" applyFont="1" applyFill="1" applyBorder="1" applyProtection="1"/>
    <xf numFmtId="43" fontId="7" fillId="2" borderId="62" xfId="1" applyFont="1" applyFill="1" applyBorder="1" applyProtection="1"/>
    <xf numFmtId="43" fontId="7" fillId="2" borderId="28" xfId="1" applyFont="1" applyFill="1" applyBorder="1" applyProtection="1"/>
    <xf numFmtId="0" fontId="7" fillId="2" borderId="39" xfId="0" applyFont="1" applyFill="1" applyBorder="1" applyAlignment="1" applyProtection="1">
      <alignment horizontal="center"/>
    </xf>
    <xf numFmtId="37" fontId="7" fillId="2" borderId="0" xfId="0" applyNumberFormat="1" applyFont="1" applyFill="1" applyBorder="1" applyProtection="1"/>
    <xf numFmtId="0" fontId="9" fillId="2" borderId="63" xfId="0" applyFont="1" applyFill="1" applyBorder="1" applyAlignment="1" applyProtection="1"/>
    <xf numFmtId="0" fontId="7" fillId="2" borderId="63" xfId="0" applyFont="1" applyFill="1" applyBorder="1" applyProtection="1"/>
    <xf numFmtId="0" fontId="9" fillId="2" borderId="63" xfId="0" applyFont="1" applyFill="1" applyBorder="1" applyAlignment="1" applyProtection="1">
      <alignment horizontal="right"/>
    </xf>
    <xf numFmtId="0" fontId="8" fillId="2" borderId="5" xfId="0" applyFont="1" applyFill="1" applyBorder="1" applyAlignment="1" applyProtection="1">
      <alignment horizontal="centerContinuous"/>
    </xf>
    <xf numFmtId="0" fontId="8" fillId="2" borderId="4" xfId="0" applyFont="1" applyFill="1" applyBorder="1" applyAlignment="1" applyProtection="1">
      <alignment horizontal="centerContinuous"/>
    </xf>
    <xf numFmtId="0" fontId="7" fillId="2" borderId="5" xfId="0" applyFont="1" applyFill="1" applyBorder="1" applyProtection="1"/>
    <xf numFmtId="0" fontId="7" fillId="2" borderId="64" xfId="0" applyFont="1" applyFill="1" applyBorder="1" applyAlignment="1" applyProtection="1">
      <alignment horizontal="centerContinuous"/>
    </xf>
    <xf numFmtId="0" fontId="7" fillId="2" borderId="13" xfId="0" applyFont="1" applyFill="1" applyBorder="1" applyAlignment="1" applyProtection="1">
      <alignment horizontal="center"/>
    </xf>
    <xf numFmtId="0" fontId="7" fillId="2" borderId="65" xfId="0" applyFont="1" applyFill="1" applyBorder="1" applyAlignment="1" applyProtection="1">
      <alignment horizontal="centerContinuous"/>
    </xf>
    <xf numFmtId="0" fontId="7" fillId="2" borderId="66" xfId="0" applyFont="1" applyFill="1" applyBorder="1" applyAlignment="1" applyProtection="1">
      <alignment horizontal="centerContinuous"/>
    </xf>
    <xf numFmtId="0" fontId="7" fillId="2" borderId="67" xfId="0" applyFont="1" applyFill="1" applyBorder="1" applyProtection="1"/>
    <xf numFmtId="37" fontId="7" fillId="2" borderId="51" xfId="0" applyNumberFormat="1" applyFont="1" applyFill="1" applyBorder="1" applyAlignment="1" applyProtection="1">
      <alignment horizontal="right"/>
    </xf>
    <xf numFmtId="37" fontId="7" fillId="2" borderId="52" xfId="0" applyNumberFormat="1" applyFont="1" applyFill="1" applyBorder="1" applyAlignment="1" applyProtection="1">
      <alignment horizontal="right"/>
    </xf>
    <xf numFmtId="0" fontId="7" fillId="2" borderId="5" xfId="0" applyFont="1" applyFill="1" applyBorder="1" applyAlignment="1" applyProtection="1">
      <alignment horizontal="center"/>
    </xf>
    <xf numFmtId="37" fontId="7" fillId="2" borderId="54" xfId="0" applyNumberFormat="1" applyFont="1" applyFill="1" applyBorder="1" applyAlignment="1" applyProtection="1">
      <alignment horizontal="right"/>
    </xf>
    <xf numFmtId="37" fontId="7" fillId="2" borderId="12" xfId="0" applyNumberFormat="1" applyFont="1" applyFill="1" applyBorder="1" applyAlignment="1" applyProtection="1">
      <alignment horizontal="right"/>
    </xf>
    <xf numFmtId="37" fontId="7" fillId="2" borderId="55" xfId="0" applyNumberFormat="1" applyFont="1" applyFill="1" applyBorder="1" applyAlignment="1" applyProtection="1">
      <alignment horizontal="right"/>
    </xf>
    <xf numFmtId="37" fontId="7" fillId="2" borderId="32" xfId="0" applyNumberFormat="1" applyFont="1" applyFill="1" applyBorder="1" applyAlignment="1">
      <alignment horizontal="center"/>
    </xf>
    <xf numFmtId="0" fontId="7" fillId="2" borderId="8" xfId="0" applyFont="1" applyFill="1" applyBorder="1" applyAlignment="1" applyProtection="1">
      <alignment horizontal="center"/>
    </xf>
    <xf numFmtId="37" fontId="7" fillId="2" borderId="19" xfId="0" applyNumberFormat="1" applyFont="1" applyFill="1" applyBorder="1" applyAlignment="1" applyProtection="1">
      <alignment horizontal="right"/>
    </xf>
    <xf numFmtId="37" fontId="7" fillId="2" borderId="9" xfId="0" applyNumberFormat="1" applyFont="1" applyFill="1" applyBorder="1" applyAlignment="1" applyProtection="1">
      <alignment horizontal="center"/>
    </xf>
    <xf numFmtId="37" fontId="7" fillId="2" borderId="21" xfId="0" applyNumberFormat="1" applyFont="1" applyFill="1" applyBorder="1" applyAlignment="1" applyProtection="1">
      <alignment horizontal="right"/>
    </xf>
    <xf numFmtId="37" fontId="7" fillId="2" borderId="57" xfId="0" applyNumberFormat="1" applyFont="1" applyFill="1" applyBorder="1" applyAlignment="1">
      <alignment horizontal="center"/>
    </xf>
    <xf numFmtId="37" fontId="7" fillId="2" borderId="58" xfId="0" applyNumberFormat="1" applyFont="1" applyFill="1" applyBorder="1" applyProtection="1"/>
    <xf numFmtId="37" fontId="7" fillId="2" borderId="59" xfId="0" applyNumberFormat="1" applyFont="1" applyFill="1" applyBorder="1" applyProtection="1"/>
    <xf numFmtId="37" fontId="7" fillId="2" borderId="60" xfId="0" applyNumberFormat="1" applyFont="1" applyFill="1" applyBorder="1" applyAlignment="1" applyProtection="1">
      <alignment horizontal="right"/>
    </xf>
    <xf numFmtId="37" fontId="7" fillId="2" borderId="61" xfId="0" applyNumberFormat="1" applyFont="1" applyFill="1" applyBorder="1" applyAlignment="1" applyProtection="1">
      <alignment horizontal="right"/>
    </xf>
    <xf numFmtId="37" fontId="7" fillId="2" borderId="61" xfId="0" applyNumberFormat="1" applyFont="1" applyFill="1" applyBorder="1" applyAlignment="1" applyProtection="1">
      <alignment horizontal="center"/>
    </xf>
    <xf numFmtId="37" fontId="7" fillId="2" borderId="28" xfId="0" applyNumberFormat="1" applyFont="1" applyFill="1" applyBorder="1" applyAlignment="1" applyProtection="1">
      <alignment horizontal="right"/>
    </xf>
    <xf numFmtId="0" fontId="7" fillId="0" borderId="12" xfId="0" applyFont="1" applyFill="1" applyBorder="1" applyProtection="1"/>
    <xf numFmtId="0" fontId="7" fillId="0" borderId="12" xfId="0" applyFont="1" applyFill="1" applyBorder="1" applyAlignment="1" applyProtection="1">
      <alignment horizontal="center"/>
    </xf>
    <xf numFmtId="37" fontId="7" fillId="2" borderId="0" xfId="0" applyNumberFormat="1" applyFont="1" applyFill="1" applyProtection="1"/>
    <xf numFmtId="37" fontId="7" fillId="2" borderId="0" xfId="0" applyNumberFormat="1" applyFont="1" applyFill="1" applyAlignment="1" applyProtection="1">
      <alignment horizontal="right"/>
    </xf>
    <xf numFmtId="37" fontId="7" fillId="0" borderId="12" xfId="0" applyNumberFormat="1" applyFont="1" applyFill="1" applyBorder="1" applyAlignment="1" applyProtection="1">
      <alignment horizontal="right"/>
    </xf>
    <xf numFmtId="0" fontId="7" fillId="0" borderId="9" xfId="0" applyFont="1" applyFill="1" applyBorder="1" applyAlignment="1" applyProtection="1">
      <alignment horizontal="center"/>
    </xf>
    <xf numFmtId="0" fontId="7" fillId="0" borderId="9" xfId="0" applyFont="1" applyFill="1" applyBorder="1" applyProtection="1"/>
    <xf numFmtId="37" fontId="7" fillId="2" borderId="9" xfId="3" applyNumberFormat="1" applyFont="1" applyFill="1" applyBorder="1" applyAlignment="1" applyProtection="1">
      <alignment horizontal="right"/>
    </xf>
    <xf numFmtId="37" fontId="7" fillId="0" borderId="9" xfId="3" applyNumberFormat="1" applyFont="1" applyFill="1" applyBorder="1" applyAlignment="1" applyProtection="1">
      <alignment horizontal="right"/>
    </xf>
    <xf numFmtId="37" fontId="7" fillId="0" borderId="9" xfId="0" applyNumberFormat="1" applyFont="1" applyFill="1" applyBorder="1" applyAlignment="1" applyProtection="1">
      <alignment horizontal="right"/>
    </xf>
    <xf numFmtId="37" fontId="7" fillId="2" borderId="0" xfId="3" applyNumberFormat="1" applyFont="1" applyFill="1" applyAlignment="1" applyProtection="1">
      <alignment horizontal="right"/>
    </xf>
    <xf numFmtId="37" fontId="7" fillId="2" borderId="12" xfId="3" applyNumberFormat="1" applyFont="1" applyFill="1" applyBorder="1" applyAlignment="1" applyProtection="1">
      <alignment horizontal="right"/>
    </xf>
    <xf numFmtId="165" fontId="7" fillId="2" borderId="9" xfId="1" applyNumberFormat="1" applyFont="1" applyFill="1" applyBorder="1" applyProtection="1"/>
    <xf numFmtId="165" fontId="7" fillId="0" borderId="9" xfId="1" applyNumberFormat="1" applyFont="1" applyFill="1" applyBorder="1" applyProtection="1"/>
    <xf numFmtId="0" fontId="7" fillId="2" borderId="2" xfId="0" applyFont="1" applyFill="1" applyBorder="1" applyProtection="1"/>
    <xf numFmtId="37" fontId="7" fillId="2" borderId="2" xfId="0" applyNumberFormat="1" applyFont="1" applyFill="1" applyBorder="1" applyProtection="1"/>
    <xf numFmtId="0" fontId="7" fillId="2" borderId="3" xfId="0" applyFont="1" applyFill="1" applyBorder="1" applyProtection="1"/>
    <xf numFmtId="0" fontId="7" fillId="2" borderId="0" xfId="0" applyFont="1" applyFill="1" applyAlignment="1" applyProtection="1">
      <alignment horizontal="centerContinuous"/>
    </xf>
    <xf numFmtId="0" fontId="7" fillId="2" borderId="0" xfId="0" applyFont="1" applyFill="1" applyProtection="1"/>
    <xf numFmtId="0" fontId="7" fillId="3" borderId="0" xfId="0" applyFont="1" applyFill="1" applyProtection="1"/>
    <xf numFmtId="0" fontId="7" fillId="2" borderId="68" xfId="0" applyFont="1" applyFill="1" applyBorder="1" applyProtection="1"/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right"/>
    </xf>
    <xf numFmtId="0" fontId="9" fillId="3" borderId="0" xfId="0" applyFont="1" applyFill="1"/>
    <xf numFmtId="0" fontId="10" fillId="2" borderId="12" xfId="0" applyFont="1" applyFill="1" applyBorder="1"/>
    <xf numFmtId="166" fontId="10" fillId="2" borderId="9" xfId="1" applyNumberFormat="1" applyFont="1" applyFill="1" applyBorder="1" applyAlignment="1">
      <alignment horizontal="right"/>
    </xf>
    <xf numFmtId="166" fontId="10" fillId="2" borderId="12" xfId="1" applyNumberFormat="1" applyFont="1" applyFill="1" applyBorder="1" applyAlignment="1">
      <alignment horizontal="right"/>
    </xf>
    <xf numFmtId="166" fontId="10" fillId="0" borderId="9" xfId="1" applyNumberFormat="1" applyFont="1" applyFill="1" applyBorder="1" applyAlignment="1">
      <alignment horizontal="right"/>
    </xf>
    <xf numFmtId="166" fontId="10" fillId="0" borderId="58" xfId="1" applyNumberFormat="1" applyFont="1" applyFill="1" applyBorder="1" applyAlignment="1">
      <alignment horizontal="right"/>
    </xf>
    <xf numFmtId="43" fontId="10" fillId="0" borderId="32" xfId="1" applyFont="1" applyFill="1" applyBorder="1" applyAlignment="1">
      <alignment horizontal="right"/>
    </xf>
    <xf numFmtId="43" fontId="10" fillId="0" borderId="9" xfId="1" applyFont="1" applyFill="1" applyBorder="1" applyAlignment="1">
      <alignment horizontal="right"/>
    </xf>
    <xf numFmtId="43" fontId="10" fillId="0" borderId="38" xfId="1" applyFont="1" applyFill="1" applyBorder="1" applyAlignment="1">
      <alignment horizontal="right"/>
    </xf>
    <xf numFmtId="43" fontId="10" fillId="0" borderId="57" xfId="1" applyFont="1" applyFill="1" applyBorder="1" applyAlignment="1">
      <alignment horizontal="right"/>
    </xf>
    <xf numFmtId="43" fontId="10" fillId="0" borderId="58" xfId="1" applyFont="1" applyFill="1" applyBorder="1" applyAlignment="1">
      <alignment horizontal="right"/>
    </xf>
    <xf numFmtId="43" fontId="10" fillId="0" borderId="59" xfId="1" applyFont="1" applyFill="1" applyBorder="1" applyAlignment="1">
      <alignment horizontal="right"/>
    </xf>
    <xf numFmtId="0" fontId="7" fillId="2" borderId="7" xfId="0" applyFont="1" applyFill="1" applyBorder="1" applyAlignment="1">
      <alignment vertical="top"/>
    </xf>
    <xf numFmtId="0" fontId="9" fillId="2" borderId="4" xfId="0" applyFont="1" applyFill="1" applyBorder="1" applyAlignment="1">
      <alignment vertical="center" textRotation="180"/>
    </xf>
    <xf numFmtId="37" fontId="10" fillId="0" borderId="0" xfId="0" applyNumberFormat="1" applyFont="1" applyBorder="1" applyAlignment="1"/>
    <xf numFmtId="0" fontId="10" fillId="0" borderId="0" xfId="0" applyFont="1" applyBorder="1" applyAlignment="1">
      <alignment horizontal="right"/>
    </xf>
    <xf numFmtId="37" fontId="10" fillId="2" borderId="0" xfId="0" applyNumberFormat="1" applyFont="1" applyFill="1" applyBorder="1" applyAlignment="1"/>
    <xf numFmtId="37" fontId="7" fillId="2" borderId="0" xfId="0" applyNumberFormat="1" applyFont="1" applyFill="1" applyBorder="1" applyAlignment="1"/>
    <xf numFmtId="0" fontId="7" fillId="2" borderId="63" xfId="0" applyFont="1" applyFill="1" applyBorder="1" applyAlignment="1">
      <alignment horizontal="center"/>
    </xf>
    <xf numFmtId="0" fontId="7" fillId="2" borderId="63" xfId="0" applyFont="1" applyFill="1" applyBorder="1"/>
    <xf numFmtId="0" fontId="7" fillId="2" borderId="24" xfId="0" applyFont="1" applyFill="1" applyBorder="1" applyAlignment="1">
      <alignment horizontal="center"/>
    </xf>
    <xf numFmtId="0" fontId="7" fillId="2" borderId="73" xfId="0" applyFont="1" applyFill="1" applyBorder="1" applyAlignment="1">
      <alignment horizontal="center"/>
    </xf>
    <xf numFmtId="43" fontId="10" fillId="0" borderId="0" xfId="1" applyFont="1" applyFill="1" applyBorder="1" applyAlignment="1">
      <alignment horizontal="right"/>
    </xf>
    <xf numFmtId="166" fontId="10" fillId="0" borderId="0" xfId="1" applyNumberFormat="1" applyFont="1" applyFill="1" applyBorder="1" applyAlignment="1">
      <alignment horizontal="right"/>
    </xf>
    <xf numFmtId="0" fontId="7" fillId="2" borderId="41" xfId="0" applyFont="1" applyFill="1" applyBorder="1"/>
    <xf numFmtId="0" fontId="9" fillId="2" borderId="0" xfId="0" applyFont="1" applyFill="1" applyAlignment="1">
      <alignment horizontal="right"/>
    </xf>
    <xf numFmtId="0" fontId="9" fillId="2" borderId="63" xfId="0" applyFont="1" applyFill="1" applyBorder="1" applyAlignment="1" applyProtection="1">
      <alignment horizontal="left"/>
    </xf>
    <xf numFmtId="0" fontId="9" fillId="2" borderId="15" xfId="0" applyFont="1" applyFill="1" applyBorder="1" applyAlignment="1" applyProtection="1">
      <alignment horizontal="left"/>
    </xf>
    <xf numFmtId="0" fontId="11" fillId="2" borderId="0" xfId="0" applyFont="1" applyFill="1" applyProtection="1"/>
    <xf numFmtId="0" fontId="11" fillId="2" borderId="5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Border="1" applyProtection="1"/>
    <xf numFmtId="0" fontId="9" fillId="2" borderId="0" xfId="0" applyFont="1" applyFill="1" applyBorder="1"/>
    <xf numFmtId="0" fontId="7" fillId="2" borderId="0" xfId="0" applyFont="1" applyFill="1" applyBorder="1" applyAlignment="1" applyProtection="1">
      <alignment horizontal="centerContinuous"/>
    </xf>
    <xf numFmtId="37" fontId="7" fillId="2" borderId="0" xfId="0" applyNumberFormat="1" applyFont="1" applyFill="1" applyBorder="1" applyAlignment="1">
      <alignment horizontal="center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165" fontId="7" fillId="2" borderId="0" xfId="1" applyNumberFormat="1" applyFont="1" applyFill="1" applyBorder="1" applyProtection="1"/>
    <xf numFmtId="0" fontId="9" fillId="2" borderId="0" xfId="0" applyFont="1" applyFill="1" applyBorder="1" applyAlignment="1">
      <alignment horizontal="right"/>
    </xf>
    <xf numFmtId="0" fontId="8" fillId="2" borderId="63" xfId="0" applyFont="1" applyFill="1" applyBorder="1" applyAlignment="1" applyProtection="1">
      <alignment horizontal="centerContinuous"/>
    </xf>
    <xf numFmtId="0" fontId="8" fillId="2" borderId="73" xfId="0" applyFont="1" applyFill="1" applyBorder="1" applyAlignment="1" applyProtection="1">
      <alignment horizontal="centerContinuous"/>
    </xf>
    <xf numFmtId="0" fontId="7" fillId="2" borderId="39" xfId="0" applyFont="1" applyFill="1" applyBorder="1" applyAlignment="1" applyProtection="1">
      <alignment horizontal="centerContinuous"/>
    </xf>
    <xf numFmtId="0" fontId="7" fillId="2" borderId="40" xfId="0" applyFont="1" applyFill="1" applyBorder="1" applyAlignment="1" applyProtection="1">
      <alignment horizontal="centerContinuous"/>
    </xf>
    <xf numFmtId="0" fontId="7" fillId="0" borderId="39" xfId="0" applyFont="1" applyFill="1" applyBorder="1" applyProtection="1"/>
    <xf numFmtId="0" fontId="7" fillId="0" borderId="39" xfId="0" applyFont="1" applyFill="1" applyBorder="1" applyAlignment="1" applyProtection="1">
      <alignment horizontal="center"/>
    </xf>
    <xf numFmtId="0" fontId="7" fillId="2" borderId="20" xfId="0" applyFont="1" applyFill="1" applyBorder="1" applyAlignment="1" applyProtection="1">
      <alignment horizontal="center"/>
    </xf>
    <xf numFmtId="0" fontId="7" fillId="2" borderId="39" xfId="0" applyFont="1" applyFill="1" applyBorder="1" applyAlignment="1" applyProtection="1">
      <alignment horizontal="center"/>
    </xf>
    <xf numFmtId="0" fontId="11" fillId="2" borderId="0" xfId="0" applyFont="1" applyFill="1" applyBorder="1" applyProtection="1"/>
    <xf numFmtId="165" fontId="7" fillId="2" borderId="12" xfId="1" applyNumberFormat="1" applyFont="1" applyFill="1" applyBorder="1" applyProtection="1"/>
    <xf numFmtId="0" fontId="7" fillId="2" borderId="24" xfId="0" applyFont="1" applyFill="1" applyBorder="1" applyAlignment="1" applyProtection="1">
      <alignment horizontal="center"/>
    </xf>
    <xf numFmtId="37" fontId="7" fillId="2" borderId="63" xfId="0" applyNumberFormat="1" applyFont="1" applyFill="1" applyBorder="1" applyProtection="1"/>
    <xf numFmtId="0" fontId="7" fillId="2" borderId="73" xfId="0" applyFont="1" applyFill="1" applyBorder="1" applyProtection="1"/>
    <xf numFmtId="0" fontId="0" fillId="2" borderId="4" xfId="0" applyFill="1" applyBorder="1" applyAlignment="1">
      <alignment horizontal="center" textRotation="180"/>
    </xf>
    <xf numFmtId="0" fontId="0" fillId="2" borderId="5" xfId="0" applyFill="1" applyBorder="1" applyAlignment="1">
      <alignment horizontal="center" textRotation="180"/>
    </xf>
    <xf numFmtId="0" fontId="0" fillId="2" borderId="4" xfId="0" applyFill="1" applyBorder="1" applyAlignment="1">
      <alignment horizontal="left" textRotation="180"/>
    </xf>
    <xf numFmtId="0" fontId="9" fillId="2" borderId="5" xfId="0" applyFont="1" applyFill="1" applyBorder="1" applyAlignment="1">
      <alignment horizontal="center" textRotation="180"/>
    </xf>
    <xf numFmtId="0" fontId="9" fillId="2" borderId="4" xfId="0" applyFont="1" applyFill="1" applyBorder="1" applyAlignment="1">
      <alignment horizontal="center" vertical="top" textRotation="180"/>
    </xf>
    <xf numFmtId="0" fontId="9" fillId="2" borderId="5" xfId="0" applyFont="1" applyFill="1" applyBorder="1" applyAlignment="1">
      <alignment horizontal="left" textRotation="180"/>
    </xf>
    <xf numFmtId="0" fontId="9" fillId="0" borderId="5" xfId="0" applyFont="1" applyBorder="1" applyAlignment="1">
      <alignment horizontal="left" textRotation="180"/>
    </xf>
    <xf numFmtId="0" fontId="9" fillId="0" borderId="0" xfId="0" applyFont="1" applyBorder="1" applyAlignment="1">
      <alignment horizontal="left" textRotation="180"/>
    </xf>
    <xf numFmtId="0" fontId="9" fillId="2" borderId="4" xfId="0" applyFont="1" applyFill="1" applyBorder="1" applyAlignment="1">
      <alignment horizontal="center" vertical="center" textRotation="180"/>
    </xf>
    <xf numFmtId="0" fontId="9" fillId="2" borderId="0" xfId="0" applyFont="1" applyFill="1" applyBorder="1" applyAlignment="1">
      <alignment horizontal="center" vertical="center" textRotation="180"/>
    </xf>
    <xf numFmtId="0" fontId="9" fillId="2" borderId="5" xfId="0" applyFont="1" applyFill="1" applyBorder="1" applyAlignment="1">
      <alignment horizontal="center" vertical="center" textRotation="180"/>
    </xf>
    <xf numFmtId="0" fontId="9" fillId="2" borderId="15" xfId="0" applyFont="1" applyFill="1" applyBorder="1" applyAlignment="1" applyProtection="1">
      <alignment horizontal="center"/>
    </xf>
    <xf numFmtId="0" fontId="9" fillId="2" borderId="15" xfId="0" applyFont="1" applyFill="1" applyBorder="1" applyAlignment="1" applyProtection="1">
      <alignment horizontal="left"/>
    </xf>
    <xf numFmtId="0" fontId="9" fillId="2" borderId="0" xfId="0" applyFont="1" applyFill="1" applyBorder="1" applyAlignment="1" applyProtection="1">
      <alignment horizontal="center"/>
    </xf>
    <xf numFmtId="0" fontId="7" fillId="2" borderId="39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/>
    </xf>
    <xf numFmtId="0" fontId="7" fillId="2" borderId="40" xfId="0" applyFont="1" applyFill="1" applyBorder="1" applyAlignment="1" applyProtection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37" fontId="3" fillId="2" borderId="19" xfId="0" applyNumberFormat="1" applyFont="1" applyFill="1" applyBorder="1" applyAlignment="1"/>
    <xf numFmtId="37" fontId="3" fillId="2" borderId="9" xfId="0" applyNumberFormat="1" applyFont="1" applyFill="1" applyBorder="1" applyAlignment="1"/>
    <xf numFmtId="37" fontId="3" fillId="0" borderId="20" xfId="4" applyNumberFormat="1" applyFont="1" applyFill="1" applyBorder="1" applyAlignment="1">
      <alignment horizontal="right"/>
    </xf>
    <xf numFmtId="37" fontId="3" fillId="0" borderId="22" xfId="4" applyNumberFormat="1" applyFont="1" applyFill="1" applyBorder="1" applyAlignment="1">
      <alignment horizontal="right"/>
    </xf>
    <xf numFmtId="37" fontId="3" fillId="0" borderId="23" xfId="4" applyNumberFormat="1" applyFont="1" applyFill="1" applyBorder="1" applyAlignment="1"/>
    <xf numFmtId="37" fontId="3" fillId="0" borderId="24" xfId="4" applyNumberFormat="1" applyFont="1" applyFill="1" applyBorder="1" applyAlignment="1">
      <alignment horizontal="center"/>
    </xf>
    <xf numFmtId="37" fontId="3" fillId="2" borderId="25" xfId="0" applyNumberFormat="1" applyFont="1" applyFill="1" applyBorder="1" applyAlignment="1"/>
    <xf numFmtId="37" fontId="3" fillId="2" borderId="10" xfId="0" applyNumberFormat="1" applyFont="1" applyFill="1" applyBorder="1" applyAlignment="1"/>
    <xf numFmtId="37" fontId="3" fillId="0" borderId="26" xfId="4" applyNumberFormat="1" applyFont="1" applyFill="1" applyBorder="1" applyAlignment="1"/>
    <xf numFmtId="37" fontId="3" fillId="0" borderId="69" xfId="0" applyNumberFormat="1" applyFont="1" applyBorder="1" applyAlignment="1"/>
    <xf numFmtId="0" fontId="3" fillId="0" borderId="61" xfId="0" applyFont="1" applyBorder="1" applyAlignment="1">
      <alignment horizontal="right"/>
    </xf>
    <xf numFmtId="37" fontId="3" fillId="2" borderId="61" xfId="0" applyNumberFormat="1" applyFont="1" applyFill="1" applyBorder="1" applyAlignment="1"/>
    <xf numFmtId="37" fontId="3" fillId="2" borderId="29" xfId="1" applyNumberFormat="1" applyFont="1" applyFill="1" applyBorder="1" applyAlignment="1">
      <alignment horizontal="right"/>
    </xf>
    <xf numFmtId="37" fontId="3" fillId="2" borderId="30" xfId="1" applyNumberFormat="1" applyFont="1" applyFill="1" applyBorder="1" applyAlignment="1">
      <alignment horizontal="right"/>
    </xf>
    <xf numFmtId="37" fontId="3" fillId="2" borderId="31" xfId="1" applyNumberFormat="1" applyFont="1" applyFill="1" applyBorder="1" applyAlignment="1">
      <alignment horizontal="right"/>
    </xf>
    <xf numFmtId="37" fontId="3" fillId="2" borderId="70" xfId="1" applyNumberFormat="1" applyFont="1" applyFill="1" applyBorder="1" applyAlignment="1">
      <alignment horizontal="right"/>
    </xf>
    <xf numFmtId="37" fontId="3" fillId="2" borderId="32" xfId="1" applyNumberFormat="1" applyFont="1" applyFill="1" applyBorder="1" applyAlignment="1">
      <alignment horizontal="right"/>
    </xf>
    <xf numFmtId="37" fontId="3" fillId="2" borderId="9" xfId="1" applyNumberFormat="1" applyFont="1" applyFill="1" applyBorder="1" applyAlignment="1">
      <alignment horizontal="right"/>
    </xf>
    <xf numFmtId="37" fontId="3" fillId="2" borderId="71" xfId="1" applyNumberFormat="1" applyFont="1" applyFill="1" applyBorder="1" applyAlignment="1">
      <alignment horizontal="right"/>
    </xf>
    <xf numFmtId="37" fontId="3" fillId="2" borderId="37" xfId="1" applyNumberFormat="1" applyFont="1" applyFill="1" applyBorder="1" applyAlignment="1">
      <alignment horizontal="right"/>
    </xf>
    <xf numFmtId="37" fontId="3" fillId="2" borderId="6" xfId="1" applyNumberFormat="1" applyFont="1" applyFill="1" applyBorder="1" applyAlignment="1">
      <alignment horizontal="right"/>
    </xf>
    <xf numFmtId="37" fontId="3" fillId="2" borderId="72" xfId="1" applyNumberFormat="1" applyFont="1" applyFill="1" applyBorder="1" applyAlignment="1">
      <alignment horizontal="right"/>
    </xf>
    <xf numFmtId="37" fontId="3" fillId="0" borderId="32" xfId="1" applyNumberFormat="1" applyFont="1" applyFill="1" applyBorder="1" applyAlignment="1">
      <alignment horizontal="right"/>
    </xf>
    <xf numFmtId="37" fontId="3" fillId="0" borderId="9" xfId="1" applyNumberFormat="1" applyFont="1" applyFill="1" applyBorder="1" applyAlignment="1">
      <alignment horizontal="right"/>
    </xf>
    <xf numFmtId="37" fontId="3" fillId="2" borderId="33" xfId="1" applyNumberFormat="1" applyFont="1" applyFill="1" applyBorder="1" applyAlignment="1">
      <alignment horizontal="right"/>
    </xf>
    <xf numFmtId="37" fontId="3" fillId="2" borderId="12" xfId="1" applyNumberFormat="1" applyFont="1" applyFill="1" applyBorder="1" applyAlignment="1">
      <alignment horizontal="right"/>
    </xf>
    <xf numFmtId="37" fontId="3" fillId="2" borderId="57" xfId="1" applyNumberFormat="1" applyFont="1" applyFill="1" applyBorder="1" applyAlignment="1">
      <alignment horizontal="right"/>
    </xf>
    <xf numFmtId="37" fontId="3" fillId="2" borderId="58" xfId="1" applyNumberFormat="1" applyFont="1" applyFill="1" applyBorder="1" applyAlignment="1">
      <alignment horizontal="right"/>
    </xf>
    <xf numFmtId="37" fontId="3" fillId="2" borderId="59" xfId="1" applyNumberFormat="1" applyFont="1" applyFill="1" applyBorder="1" applyAlignment="1">
      <alignment horizontal="right"/>
    </xf>
  </cellXfs>
  <cellStyles count="5">
    <cellStyle name="Comma" xfId="1" builtinId="3"/>
    <cellStyle name="Comma 5" xfId="2"/>
    <cellStyle name="Normal" xfId="0" builtinId="0"/>
    <cellStyle name="Normal 2 2" xfId="3"/>
    <cellStyle name="Normal_SCHED 710 - INV OF EQUI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8"/>
  <sheetViews>
    <sheetView zoomScaleNormal="100" workbookViewId="0">
      <selection activeCell="H1" sqref="H1:H13"/>
    </sheetView>
  </sheetViews>
  <sheetFormatPr defaultColWidth="0" defaultRowHeight="11.25" zeroHeight="1" x14ac:dyDescent="0.2"/>
  <cols>
    <col min="1" max="1" width="3" style="5" customWidth="1"/>
    <col min="2" max="2" width="2.83203125" style="5" customWidth="1"/>
    <col min="3" max="3" width="69.6640625" style="5" customWidth="1"/>
    <col min="4" max="4" width="5" style="5" customWidth="1"/>
    <col min="5" max="5" width="3.33203125" style="5" customWidth="1"/>
    <col min="6" max="6" width="29.5" style="5" customWidth="1"/>
    <col min="7" max="7" width="45.1640625" style="5" customWidth="1"/>
    <col min="8" max="8" width="3.33203125" style="5" customWidth="1"/>
    <col min="9" max="11" width="9.33203125" style="5" customWidth="1"/>
    <col min="12" max="16384" width="0" style="5" hidden="1"/>
  </cols>
  <sheetData>
    <row r="1" spans="1:8" ht="11.25" customHeight="1" x14ac:dyDescent="0.2">
      <c r="A1" s="306" t="s">
        <v>320</v>
      </c>
      <c r="B1" s="2"/>
      <c r="C1" s="3" t="s">
        <v>321</v>
      </c>
      <c r="D1" s="3"/>
      <c r="E1" s="3"/>
      <c r="F1" s="3"/>
      <c r="G1" s="4"/>
      <c r="H1" s="307" t="str">
        <f>'P - 96 THRU 97'!R46</f>
        <v xml:space="preserve">           Road Initials:  BNSF      Year 2016</v>
      </c>
    </row>
    <row r="2" spans="1:8" ht="11.25" customHeight="1" x14ac:dyDescent="0.2">
      <c r="A2" s="306"/>
      <c r="B2" s="6"/>
      <c r="C2" s="7"/>
      <c r="D2" s="7"/>
      <c r="E2" s="7"/>
      <c r="F2" s="7"/>
      <c r="G2" s="8"/>
      <c r="H2" s="307"/>
    </row>
    <row r="3" spans="1:8" ht="11.25" customHeight="1" x14ac:dyDescent="0.2">
      <c r="A3" s="306"/>
      <c r="B3" s="6"/>
      <c r="C3" s="7" t="s">
        <v>120</v>
      </c>
      <c r="D3" s="7"/>
      <c r="E3" s="7"/>
      <c r="F3" s="7"/>
      <c r="G3" s="8"/>
      <c r="H3" s="307"/>
    </row>
    <row r="4" spans="1:8" ht="11.25" customHeight="1" x14ac:dyDescent="0.2">
      <c r="A4" s="306"/>
      <c r="B4" s="6"/>
      <c r="C4" s="7"/>
      <c r="D4" s="7"/>
      <c r="E4" s="7"/>
      <c r="F4" s="7"/>
      <c r="G4" s="8"/>
      <c r="H4" s="307"/>
    </row>
    <row r="5" spans="1:8" ht="11.25" customHeight="1" x14ac:dyDescent="0.2">
      <c r="A5" s="306"/>
      <c r="B5" s="9" t="s">
        <v>121</v>
      </c>
      <c r="C5" s="15" t="s">
        <v>122</v>
      </c>
      <c r="D5" s="7"/>
      <c r="E5" s="10" t="s">
        <v>123</v>
      </c>
      <c r="F5" s="7" t="s">
        <v>124</v>
      </c>
      <c r="G5" s="8"/>
      <c r="H5" s="307"/>
    </row>
    <row r="6" spans="1:8" ht="11.25" customHeight="1" x14ac:dyDescent="0.2">
      <c r="A6" s="306"/>
      <c r="B6" s="6" t="s">
        <v>125</v>
      </c>
      <c r="C6" s="7"/>
      <c r="D6" s="7"/>
      <c r="E6" s="7" t="s">
        <v>126</v>
      </c>
      <c r="F6" s="7"/>
      <c r="G6" s="8"/>
      <c r="H6" s="307"/>
    </row>
    <row r="7" spans="1:8" ht="11.25" customHeight="1" x14ac:dyDescent="0.2">
      <c r="A7" s="306"/>
      <c r="B7" s="6"/>
      <c r="C7" s="7"/>
      <c r="D7" s="7"/>
      <c r="E7" s="7" t="s">
        <v>127</v>
      </c>
      <c r="F7" s="7"/>
      <c r="G7" s="8"/>
      <c r="H7" s="307"/>
    </row>
    <row r="8" spans="1:8" ht="11.25" customHeight="1" x14ac:dyDescent="0.2">
      <c r="A8" s="306"/>
      <c r="B8" s="9" t="s">
        <v>128</v>
      </c>
      <c r="C8" s="7" t="s">
        <v>129</v>
      </c>
      <c r="D8" s="7"/>
      <c r="E8" s="7" t="s">
        <v>130</v>
      </c>
      <c r="F8" s="7"/>
      <c r="G8" s="8"/>
      <c r="H8" s="307"/>
    </row>
    <row r="9" spans="1:8" ht="11.25" customHeight="1" x14ac:dyDescent="0.2">
      <c r="A9" s="306"/>
      <c r="B9" s="6" t="s">
        <v>131</v>
      </c>
      <c r="C9" s="7"/>
      <c r="D9" s="7"/>
      <c r="E9" s="7" t="s">
        <v>132</v>
      </c>
      <c r="F9" s="7"/>
      <c r="G9" s="8"/>
      <c r="H9" s="307"/>
    </row>
    <row r="10" spans="1:8" ht="11.25" customHeight="1" x14ac:dyDescent="0.2">
      <c r="A10" s="306"/>
      <c r="B10" s="6" t="s">
        <v>133</v>
      </c>
      <c r="C10" s="7"/>
      <c r="D10" s="7"/>
      <c r="E10" s="7" t="s">
        <v>134</v>
      </c>
      <c r="F10" s="7"/>
      <c r="G10" s="8"/>
      <c r="H10" s="307"/>
    </row>
    <row r="11" spans="1:8" ht="11.25" customHeight="1" x14ac:dyDescent="0.2">
      <c r="A11" s="1"/>
      <c r="B11" s="6"/>
      <c r="C11" s="7"/>
      <c r="D11" s="7"/>
      <c r="E11" s="7"/>
      <c r="F11" s="7"/>
      <c r="G11" s="8"/>
      <c r="H11" s="307"/>
    </row>
    <row r="12" spans="1:8" ht="11.25" customHeight="1" x14ac:dyDescent="0.2">
      <c r="A12" s="1"/>
      <c r="B12" s="9" t="s">
        <v>135</v>
      </c>
      <c r="C12" s="7" t="s">
        <v>136</v>
      </c>
      <c r="D12" s="7"/>
      <c r="E12" s="10" t="s">
        <v>137</v>
      </c>
      <c r="F12" s="7" t="s">
        <v>138</v>
      </c>
      <c r="G12" s="11"/>
      <c r="H12" s="307"/>
    </row>
    <row r="13" spans="1:8" ht="11.25" customHeight="1" x14ac:dyDescent="0.2">
      <c r="A13" s="1"/>
      <c r="B13" s="6" t="s">
        <v>139</v>
      </c>
      <c r="C13" s="7"/>
      <c r="D13" s="7"/>
      <c r="E13" s="7" t="s">
        <v>140</v>
      </c>
      <c r="F13" s="7"/>
      <c r="G13" s="8"/>
      <c r="H13" s="307"/>
    </row>
    <row r="14" spans="1:8" ht="11.25" customHeight="1" x14ac:dyDescent="0.2">
      <c r="A14" s="1"/>
      <c r="B14" s="6" t="s">
        <v>141</v>
      </c>
      <c r="C14" s="7"/>
      <c r="D14" s="7"/>
      <c r="E14" s="7" t="s">
        <v>142</v>
      </c>
      <c r="F14" s="7"/>
      <c r="G14" s="8"/>
      <c r="H14" s="1"/>
    </row>
    <row r="15" spans="1:8" ht="11.25" customHeight="1" x14ac:dyDescent="0.2">
      <c r="A15" s="1"/>
      <c r="B15" s="6" t="s">
        <v>143</v>
      </c>
      <c r="C15" s="7"/>
      <c r="D15" s="7"/>
      <c r="E15" s="7"/>
      <c r="F15" s="7"/>
      <c r="G15" s="8"/>
      <c r="H15" s="1"/>
    </row>
    <row r="16" spans="1:8" ht="11.25" customHeight="1" x14ac:dyDescent="0.2">
      <c r="A16" s="1"/>
      <c r="B16" s="6"/>
      <c r="C16" s="7"/>
      <c r="D16" s="7"/>
      <c r="E16" s="10" t="s">
        <v>144</v>
      </c>
      <c r="F16" s="7" t="s">
        <v>145</v>
      </c>
      <c r="G16" s="11"/>
      <c r="H16" s="1"/>
    </row>
    <row r="17" spans="1:8" ht="11.25" customHeight="1" x14ac:dyDescent="0.2">
      <c r="A17" s="1"/>
      <c r="B17" s="9" t="s">
        <v>146</v>
      </c>
      <c r="C17" s="7" t="s">
        <v>147</v>
      </c>
      <c r="D17" s="7"/>
      <c r="E17" s="7"/>
      <c r="F17" s="7"/>
      <c r="G17" s="8"/>
      <c r="H17" s="1"/>
    </row>
    <row r="18" spans="1:8" ht="11.25" customHeight="1" x14ac:dyDescent="0.2">
      <c r="A18" s="1"/>
      <c r="B18" s="6" t="s">
        <v>148</v>
      </c>
      <c r="C18" s="7"/>
      <c r="D18" s="7"/>
      <c r="E18" s="7"/>
      <c r="F18" s="7" t="s">
        <v>149</v>
      </c>
      <c r="G18" s="8" t="s">
        <v>150</v>
      </c>
      <c r="H18" s="1"/>
    </row>
    <row r="19" spans="1:8" ht="11.25" customHeight="1" x14ac:dyDescent="0.2">
      <c r="A19" s="1"/>
      <c r="B19" s="6" t="s">
        <v>151</v>
      </c>
      <c r="C19" s="7"/>
      <c r="D19" s="7"/>
      <c r="E19" s="7"/>
      <c r="F19" s="7"/>
      <c r="G19" s="8"/>
      <c r="H19" s="1"/>
    </row>
    <row r="20" spans="1:8" ht="11.25" customHeight="1" x14ac:dyDescent="0.2">
      <c r="A20" s="1"/>
      <c r="B20" s="6" t="s">
        <v>152</v>
      </c>
      <c r="C20" s="7"/>
      <c r="D20" s="7"/>
      <c r="E20" s="7"/>
      <c r="F20" s="7" t="s">
        <v>153</v>
      </c>
      <c r="G20" s="8" t="s">
        <v>154</v>
      </c>
    </row>
    <row r="21" spans="1:8" ht="11.25" customHeight="1" x14ac:dyDescent="0.2">
      <c r="A21" s="1"/>
      <c r="B21" s="6" t="s">
        <v>155</v>
      </c>
      <c r="C21" s="7"/>
      <c r="D21" s="7"/>
      <c r="E21" s="7"/>
      <c r="F21" s="7" t="s">
        <v>156</v>
      </c>
      <c r="G21" s="8" t="s">
        <v>157</v>
      </c>
      <c r="H21" s="1"/>
    </row>
    <row r="22" spans="1:8" ht="11.25" customHeight="1" x14ac:dyDescent="0.2">
      <c r="A22" s="1"/>
      <c r="B22" s="6" t="s">
        <v>158</v>
      </c>
      <c r="C22" s="7"/>
      <c r="D22" s="7"/>
      <c r="E22" s="7"/>
      <c r="F22" s="7" t="s">
        <v>159</v>
      </c>
      <c r="G22" s="8" t="s">
        <v>160</v>
      </c>
      <c r="H22" s="1"/>
    </row>
    <row r="23" spans="1:8" ht="11.25" customHeight="1" x14ac:dyDescent="0.2">
      <c r="A23" s="1"/>
      <c r="B23" s="6"/>
      <c r="C23" s="7"/>
      <c r="D23" s="7"/>
      <c r="E23" s="7"/>
      <c r="F23" s="7" t="s">
        <v>161</v>
      </c>
      <c r="G23" s="8" t="s">
        <v>162</v>
      </c>
      <c r="H23" s="1"/>
    </row>
    <row r="24" spans="1:8" ht="11.25" customHeight="1" x14ac:dyDescent="0.2">
      <c r="A24" s="1"/>
      <c r="B24" s="9" t="s">
        <v>163</v>
      </c>
      <c r="C24" s="7" t="s">
        <v>164</v>
      </c>
      <c r="D24" s="7"/>
      <c r="E24" s="7"/>
      <c r="F24" s="7" t="s">
        <v>165</v>
      </c>
      <c r="G24" s="8" t="s">
        <v>166</v>
      </c>
      <c r="H24" s="1"/>
    </row>
    <row r="25" spans="1:8" ht="11.25" customHeight="1" x14ac:dyDescent="0.2">
      <c r="A25" s="1"/>
      <c r="B25" s="6" t="s">
        <v>167</v>
      </c>
      <c r="C25" s="7"/>
      <c r="D25" s="7"/>
      <c r="E25" s="7"/>
      <c r="F25" s="7" t="s">
        <v>168</v>
      </c>
      <c r="G25" s="8" t="s">
        <v>169</v>
      </c>
    </row>
    <row r="26" spans="1:8" ht="11.25" customHeight="1" x14ac:dyDescent="0.2">
      <c r="A26" s="1"/>
      <c r="B26" s="6" t="s">
        <v>170</v>
      </c>
      <c r="C26" s="7"/>
      <c r="D26" s="7"/>
      <c r="E26" s="7"/>
      <c r="F26" s="7"/>
      <c r="G26" s="8"/>
      <c r="H26" s="1"/>
    </row>
    <row r="27" spans="1:8" ht="11.25" customHeight="1" x14ac:dyDescent="0.2">
      <c r="B27" s="6"/>
      <c r="C27" s="7"/>
      <c r="D27" s="7"/>
      <c r="E27" s="7"/>
      <c r="F27" s="7" t="s">
        <v>171</v>
      </c>
      <c r="G27" s="8"/>
      <c r="H27" s="1"/>
    </row>
    <row r="28" spans="1:8" ht="11.25" customHeight="1" x14ac:dyDescent="0.2">
      <c r="B28" s="9" t="s">
        <v>172</v>
      </c>
      <c r="C28" s="7" t="s">
        <v>173</v>
      </c>
      <c r="D28" s="7"/>
      <c r="E28" s="7"/>
      <c r="F28" s="7"/>
      <c r="G28" s="8"/>
      <c r="H28" s="1"/>
    </row>
    <row r="29" spans="1:8" ht="11.25" customHeight="1" x14ac:dyDescent="0.2">
      <c r="B29" s="6" t="s">
        <v>174</v>
      </c>
      <c r="C29" s="7"/>
      <c r="D29" s="7"/>
      <c r="E29" s="7"/>
      <c r="F29" s="7" t="s">
        <v>175</v>
      </c>
      <c r="G29" s="8"/>
      <c r="H29" s="1"/>
    </row>
    <row r="30" spans="1:8" ht="11.25" customHeight="1" x14ac:dyDescent="0.2">
      <c r="B30" s="6" t="s">
        <v>176</v>
      </c>
      <c r="C30" s="7"/>
      <c r="D30" s="7"/>
      <c r="E30" s="7" t="s">
        <v>177</v>
      </c>
      <c r="F30" s="7"/>
      <c r="G30" s="8"/>
    </row>
    <row r="31" spans="1:8" ht="11.25" customHeight="1" x14ac:dyDescent="0.2">
      <c r="B31" s="6" t="s">
        <v>178</v>
      </c>
      <c r="C31" s="7"/>
      <c r="D31" s="7"/>
      <c r="E31" s="7"/>
      <c r="F31" s="7"/>
      <c r="G31" s="8"/>
    </row>
    <row r="32" spans="1:8" ht="11.25" customHeight="1" x14ac:dyDescent="0.2">
      <c r="B32" s="6" t="s">
        <v>179</v>
      </c>
      <c r="C32" s="7"/>
      <c r="D32" s="7"/>
      <c r="E32" s="7"/>
      <c r="F32" s="7"/>
      <c r="G32" s="8"/>
    </row>
    <row r="33" spans="2:8" ht="11.25" customHeight="1" x14ac:dyDescent="0.2">
      <c r="B33" s="6" t="s">
        <v>180</v>
      </c>
      <c r="C33" s="7"/>
      <c r="D33" s="7"/>
      <c r="E33" s="7"/>
      <c r="F33" s="7"/>
      <c r="G33" s="8"/>
    </row>
    <row r="34" spans="2:8" ht="11.25" customHeight="1" x14ac:dyDescent="0.2">
      <c r="B34" s="6" t="s">
        <v>181</v>
      </c>
      <c r="C34" s="7"/>
      <c r="D34" s="7"/>
      <c r="E34" s="7"/>
      <c r="F34" s="7"/>
      <c r="G34" s="8"/>
    </row>
    <row r="35" spans="2:8" ht="11.25" customHeight="1" x14ac:dyDescent="0.2">
      <c r="B35" s="6" t="s">
        <v>182</v>
      </c>
      <c r="C35" s="7"/>
      <c r="D35" s="7"/>
      <c r="E35" s="7"/>
      <c r="F35" s="7"/>
      <c r="G35" s="8"/>
    </row>
    <row r="36" spans="2:8" ht="11.25" customHeight="1" x14ac:dyDescent="0.2">
      <c r="B36" s="6" t="s">
        <v>183</v>
      </c>
      <c r="C36" s="7"/>
      <c r="D36" s="7"/>
      <c r="E36" s="7"/>
      <c r="F36" s="7"/>
      <c r="G36" s="8"/>
    </row>
    <row r="37" spans="2:8" ht="11.25" customHeight="1" x14ac:dyDescent="0.2">
      <c r="B37" s="6" t="s">
        <v>184</v>
      </c>
      <c r="C37" s="7"/>
      <c r="D37" s="7"/>
      <c r="E37" s="7"/>
      <c r="F37" s="7"/>
      <c r="G37" s="8"/>
    </row>
    <row r="38" spans="2:8" ht="11.25" customHeight="1" x14ac:dyDescent="0.2">
      <c r="B38" s="6" t="s">
        <v>185</v>
      </c>
      <c r="C38" s="7"/>
      <c r="D38" s="7"/>
      <c r="E38" s="7"/>
      <c r="F38" s="7"/>
      <c r="G38" s="8"/>
    </row>
    <row r="39" spans="2:8" ht="11.25" customHeight="1" x14ac:dyDescent="0.2">
      <c r="B39" s="6" t="s">
        <v>186</v>
      </c>
      <c r="C39" s="7"/>
      <c r="D39" s="7"/>
      <c r="E39" s="7"/>
      <c r="F39" s="7"/>
      <c r="G39" s="8"/>
    </row>
    <row r="40" spans="2:8" ht="11.25" customHeight="1" x14ac:dyDescent="0.2">
      <c r="B40" s="6"/>
      <c r="C40" s="7"/>
      <c r="D40" s="7"/>
      <c r="E40" s="7"/>
      <c r="F40" s="7"/>
      <c r="G40" s="8"/>
    </row>
    <row r="41" spans="2:8" ht="11.25" customHeight="1" x14ac:dyDescent="0.2">
      <c r="B41" s="6"/>
      <c r="C41" s="7"/>
      <c r="D41" s="7"/>
      <c r="E41" s="7"/>
      <c r="F41" s="7"/>
      <c r="G41" s="8"/>
    </row>
    <row r="42" spans="2:8" ht="11.25" customHeight="1" x14ac:dyDescent="0.2">
      <c r="B42" s="6"/>
      <c r="C42" s="7"/>
      <c r="D42" s="7"/>
      <c r="E42" s="7"/>
      <c r="F42" s="7"/>
      <c r="G42" s="8"/>
    </row>
    <row r="43" spans="2:8" ht="11.25" customHeight="1" x14ac:dyDescent="0.2">
      <c r="B43" s="6"/>
      <c r="C43" s="7"/>
      <c r="D43" s="7"/>
      <c r="E43" s="7"/>
      <c r="F43" s="7"/>
      <c r="G43" s="8"/>
      <c r="H43" s="1"/>
    </row>
    <row r="44" spans="2:8" ht="11.25" customHeight="1" x14ac:dyDescent="0.2">
      <c r="B44" s="6"/>
      <c r="C44" s="7"/>
      <c r="D44" s="7"/>
      <c r="E44" s="7"/>
      <c r="F44" s="7"/>
      <c r="G44" s="8"/>
      <c r="H44" s="305">
        <v>77</v>
      </c>
    </row>
    <row r="45" spans="2:8" ht="11.25" customHeight="1" x14ac:dyDescent="0.2">
      <c r="B45" s="12" t="s">
        <v>69</v>
      </c>
      <c r="C45" s="13"/>
      <c r="D45" s="13"/>
      <c r="E45" s="13"/>
      <c r="F45" s="13"/>
      <c r="G45" s="14"/>
      <c r="H45" s="305"/>
    </row>
    <row r="46" spans="2:8" x14ac:dyDescent="0.2"/>
    <row r="47" spans="2:8" x14ac:dyDescent="0.2"/>
    <row r="48" spans="2:8" x14ac:dyDescent="0.2"/>
  </sheetData>
  <mergeCells count="3">
    <mergeCell ref="H44:H45"/>
    <mergeCell ref="A1:A10"/>
    <mergeCell ref="H1:H13"/>
  </mergeCells>
  <phoneticPr fontId="0" type="noConversion"/>
  <printOptions horizontalCentered="1" verticalCentered="1"/>
  <pageMargins left="0.5" right="0.5" top="1" bottom="1" header="0" footer="0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135"/>
  <sheetViews>
    <sheetView showZeros="0" tabSelected="1" view="pageBreakPreview" zoomScaleNormal="100" zoomScaleSheetLayoutView="100" workbookViewId="0">
      <selection sqref="A1:A11"/>
    </sheetView>
  </sheetViews>
  <sheetFormatPr defaultRowHeight="11.25" x14ac:dyDescent="0.2"/>
  <cols>
    <col min="1" max="1" width="2.6640625" style="21" customWidth="1"/>
    <col min="2" max="2" width="4.5" style="21" customWidth="1"/>
    <col min="3" max="3" width="5.33203125" style="21" customWidth="1"/>
    <col min="4" max="4" width="25.33203125" style="21" customWidth="1"/>
    <col min="5" max="5" width="5.1640625" style="21" customWidth="1"/>
    <col min="6" max="9" width="10" style="21" customWidth="1"/>
    <col min="10" max="10" width="10.6640625" style="21" customWidth="1"/>
    <col min="11" max="11" width="10.5" style="21" customWidth="1"/>
    <col min="12" max="16" width="10" style="21" customWidth="1"/>
    <col min="17" max="17" width="4.6640625" style="21" customWidth="1"/>
    <col min="18" max="18" width="2.6640625" style="49" customWidth="1"/>
    <col min="19" max="16384" width="9.33203125" style="21"/>
  </cols>
  <sheetData>
    <row r="1" spans="1:22" ht="11.25" customHeight="1" x14ac:dyDescent="0.2">
      <c r="A1" s="308"/>
      <c r="B1" s="18" t="s">
        <v>335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/>
      <c r="R1" s="309">
        <v>96</v>
      </c>
    </row>
    <row r="2" spans="1:22" ht="11.25" customHeight="1" x14ac:dyDescent="0.2">
      <c r="A2" s="308"/>
      <c r="B2" s="22" t="s">
        <v>322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4"/>
      <c r="R2" s="309"/>
    </row>
    <row r="3" spans="1:22" ht="11.25" customHeight="1" x14ac:dyDescent="0.2">
      <c r="A3" s="308"/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4"/>
      <c r="R3" s="309"/>
    </row>
    <row r="4" spans="1:22" ht="11.25" customHeight="1" x14ac:dyDescent="0.2">
      <c r="A4" s="308"/>
      <c r="B4" s="25"/>
      <c r="C4" s="25"/>
      <c r="D4" s="26"/>
      <c r="E4" s="27"/>
      <c r="F4" s="28"/>
      <c r="G4" s="29" t="s">
        <v>1</v>
      </c>
      <c r="H4" s="30"/>
      <c r="I4" s="30"/>
      <c r="J4" s="30"/>
      <c r="K4" s="25"/>
      <c r="L4" s="31" t="s">
        <v>2</v>
      </c>
      <c r="M4" s="31"/>
      <c r="N4" s="31"/>
      <c r="O4" s="31"/>
      <c r="P4" s="31"/>
      <c r="Q4" s="25"/>
      <c r="R4" s="309"/>
    </row>
    <row r="5" spans="1:22" ht="11.25" customHeight="1" x14ac:dyDescent="0.2">
      <c r="A5" s="308"/>
      <c r="B5" s="32"/>
      <c r="C5" s="32"/>
      <c r="D5" s="33"/>
      <c r="E5" s="34"/>
      <c r="F5" s="32"/>
      <c r="G5" s="31" t="s">
        <v>3</v>
      </c>
      <c r="H5" s="31"/>
      <c r="I5" s="31"/>
      <c r="J5" s="31"/>
      <c r="K5" s="32"/>
      <c r="L5" s="32"/>
      <c r="M5" s="32"/>
      <c r="N5" s="32"/>
      <c r="O5" s="32"/>
      <c r="P5" s="32"/>
      <c r="Q5" s="32"/>
      <c r="R5" s="309"/>
    </row>
    <row r="6" spans="1:22" ht="11.25" customHeight="1" x14ac:dyDescent="0.2">
      <c r="A6" s="308"/>
      <c r="B6" s="32"/>
      <c r="C6" s="32"/>
      <c r="D6" s="33"/>
      <c r="E6" s="34"/>
      <c r="F6" s="32"/>
      <c r="G6" s="32"/>
      <c r="H6" s="32"/>
      <c r="I6" s="32"/>
      <c r="J6" s="32" t="s">
        <v>4</v>
      </c>
      <c r="K6" s="32" t="s">
        <v>5</v>
      </c>
      <c r="L6" s="32"/>
      <c r="M6" s="32"/>
      <c r="N6" s="32"/>
      <c r="O6" s="32"/>
      <c r="P6" s="32"/>
      <c r="Q6" s="32"/>
      <c r="R6" s="309"/>
    </row>
    <row r="7" spans="1:22" ht="11.25" customHeight="1" x14ac:dyDescent="0.2">
      <c r="A7" s="308"/>
      <c r="B7" s="32"/>
      <c r="C7" s="32"/>
      <c r="D7" s="33"/>
      <c r="E7" s="34"/>
      <c r="F7" s="32"/>
      <c r="G7" s="32"/>
      <c r="H7" s="32"/>
      <c r="I7" s="32"/>
      <c r="J7" s="32" t="s">
        <v>6</v>
      </c>
      <c r="K7" s="32" t="s">
        <v>7</v>
      </c>
      <c r="L7" s="32"/>
      <c r="M7" s="32"/>
      <c r="N7" s="32"/>
      <c r="O7" s="32"/>
      <c r="P7" s="32"/>
      <c r="Q7" s="32"/>
      <c r="R7" s="309"/>
    </row>
    <row r="8" spans="1:22" ht="11.25" customHeight="1" x14ac:dyDescent="0.2">
      <c r="A8" s="308"/>
      <c r="B8" s="32"/>
      <c r="C8" s="32"/>
      <c r="D8" s="33"/>
      <c r="E8" s="34"/>
      <c r="F8" s="32"/>
      <c r="G8" s="32"/>
      <c r="H8" s="32"/>
      <c r="I8" s="32" t="s">
        <v>8</v>
      </c>
      <c r="J8" s="32" t="s">
        <v>9</v>
      </c>
      <c r="K8" s="32" t="s">
        <v>10</v>
      </c>
      <c r="L8" s="32"/>
      <c r="M8" s="32"/>
      <c r="N8" s="32"/>
      <c r="O8" s="32" t="s">
        <v>11</v>
      </c>
      <c r="P8" s="32"/>
      <c r="Q8" s="32"/>
      <c r="R8" s="309"/>
    </row>
    <row r="9" spans="1:22" ht="11.25" customHeight="1" x14ac:dyDescent="0.2">
      <c r="A9" s="308"/>
      <c r="B9" s="32"/>
      <c r="C9" s="32"/>
      <c r="D9" s="33"/>
      <c r="E9" s="34"/>
      <c r="F9" s="32" t="s">
        <v>12</v>
      </c>
      <c r="G9" s="32"/>
      <c r="H9" s="32"/>
      <c r="I9" s="32" t="s">
        <v>13</v>
      </c>
      <c r="J9" s="32" t="s">
        <v>14</v>
      </c>
      <c r="K9" s="32" t="s">
        <v>15</v>
      </c>
      <c r="L9" s="32"/>
      <c r="M9" s="32"/>
      <c r="N9" s="32"/>
      <c r="O9" s="32" t="s">
        <v>16</v>
      </c>
      <c r="P9" s="32"/>
      <c r="Q9" s="32"/>
      <c r="R9" s="309"/>
    </row>
    <row r="10" spans="1:22" ht="11.25" customHeight="1" x14ac:dyDescent="0.2">
      <c r="A10" s="308"/>
      <c r="B10" s="32"/>
      <c r="C10" s="32"/>
      <c r="D10" s="33"/>
      <c r="E10" s="34"/>
      <c r="F10" s="32" t="s">
        <v>17</v>
      </c>
      <c r="G10" s="32"/>
      <c r="H10" s="32" t="s">
        <v>18</v>
      </c>
      <c r="I10" s="32" t="s">
        <v>19</v>
      </c>
      <c r="J10" s="32" t="s">
        <v>20</v>
      </c>
      <c r="K10" s="32" t="s">
        <v>21</v>
      </c>
      <c r="L10" s="32"/>
      <c r="M10" s="32"/>
      <c r="N10" s="32" t="s">
        <v>22</v>
      </c>
      <c r="O10" s="32" t="s">
        <v>23</v>
      </c>
      <c r="P10" s="32"/>
      <c r="Q10" s="32"/>
      <c r="R10" s="309"/>
      <c r="S10" s="35"/>
      <c r="T10" s="35"/>
      <c r="U10" s="35"/>
    </row>
    <row r="11" spans="1:22" ht="11.25" customHeight="1" x14ac:dyDescent="0.2">
      <c r="A11" s="308"/>
      <c r="B11" s="32"/>
      <c r="C11" s="32"/>
      <c r="D11" s="33"/>
      <c r="E11" s="34"/>
      <c r="F11" s="32" t="s">
        <v>24</v>
      </c>
      <c r="G11" s="32" t="s">
        <v>18</v>
      </c>
      <c r="H11" s="32" t="s">
        <v>25</v>
      </c>
      <c r="I11" s="32" t="s">
        <v>26</v>
      </c>
      <c r="J11" s="32" t="s">
        <v>27</v>
      </c>
      <c r="K11" s="32" t="s">
        <v>28</v>
      </c>
      <c r="L11" s="32" t="s">
        <v>29</v>
      </c>
      <c r="M11" s="32" t="s">
        <v>30</v>
      </c>
      <c r="N11" s="32" t="s">
        <v>17</v>
      </c>
      <c r="O11" s="32" t="s">
        <v>31</v>
      </c>
      <c r="P11" s="32"/>
      <c r="Q11" s="32"/>
      <c r="R11" s="309"/>
      <c r="S11" s="35"/>
      <c r="T11" s="35"/>
      <c r="U11" s="35"/>
      <c r="V11" s="35"/>
    </row>
    <row r="12" spans="1:22" ht="11.25" customHeight="1" x14ac:dyDescent="0.2">
      <c r="B12" s="32" t="s">
        <v>32</v>
      </c>
      <c r="C12" s="32" t="s">
        <v>33</v>
      </c>
      <c r="D12" s="33"/>
      <c r="E12" s="34"/>
      <c r="F12" s="32" t="s">
        <v>34</v>
      </c>
      <c r="G12" s="32" t="s">
        <v>27</v>
      </c>
      <c r="H12" s="32" t="s">
        <v>35</v>
      </c>
      <c r="I12" s="32" t="s">
        <v>36</v>
      </c>
      <c r="J12" s="32" t="s">
        <v>37</v>
      </c>
      <c r="K12" s="32" t="s">
        <v>38</v>
      </c>
      <c r="L12" s="32" t="s">
        <v>39</v>
      </c>
      <c r="M12" s="32" t="s">
        <v>35</v>
      </c>
      <c r="N12" s="32" t="s">
        <v>24</v>
      </c>
      <c r="O12" s="32" t="s">
        <v>40</v>
      </c>
      <c r="P12" s="32" t="s">
        <v>30</v>
      </c>
      <c r="Q12" s="32" t="s">
        <v>32</v>
      </c>
      <c r="R12" s="309"/>
      <c r="S12" s="35"/>
      <c r="T12" s="35"/>
      <c r="U12" s="35"/>
      <c r="V12" s="35"/>
    </row>
    <row r="13" spans="1:22" ht="11.25" customHeight="1" x14ac:dyDescent="0.2">
      <c r="B13" s="32" t="s">
        <v>41</v>
      </c>
      <c r="C13" s="32" t="s">
        <v>42</v>
      </c>
      <c r="D13" s="36" t="s">
        <v>43</v>
      </c>
      <c r="E13" s="37"/>
      <c r="F13" s="32" t="s">
        <v>44</v>
      </c>
      <c r="G13" s="32" t="s">
        <v>45</v>
      </c>
      <c r="H13" s="32" t="s">
        <v>46</v>
      </c>
      <c r="I13" s="32" t="s">
        <v>47</v>
      </c>
      <c r="J13" s="32" t="s">
        <v>46</v>
      </c>
      <c r="K13" s="32" t="s">
        <v>9</v>
      </c>
      <c r="L13" s="32" t="s">
        <v>48</v>
      </c>
      <c r="M13" s="32" t="s">
        <v>46</v>
      </c>
      <c r="N13" s="32" t="s">
        <v>49</v>
      </c>
      <c r="O13" s="32" t="s">
        <v>50</v>
      </c>
      <c r="P13" s="32" t="s">
        <v>51</v>
      </c>
      <c r="Q13" s="32" t="s">
        <v>41</v>
      </c>
      <c r="R13" s="309"/>
      <c r="S13" s="35"/>
      <c r="T13" s="35"/>
      <c r="U13" s="35"/>
      <c r="V13" s="35"/>
    </row>
    <row r="14" spans="1:22" ht="11.25" customHeight="1" thickBot="1" x14ac:dyDescent="0.25">
      <c r="B14" s="38"/>
      <c r="C14" s="38"/>
      <c r="D14" s="39" t="s">
        <v>52</v>
      </c>
      <c r="E14" s="40"/>
      <c r="F14" s="38" t="s">
        <v>53</v>
      </c>
      <c r="G14" s="38" t="s">
        <v>54</v>
      </c>
      <c r="H14" s="38" t="s">
        <v>55</v>
      </c>
      <c r="I14" s="38" t="s">
        <v>56</v>
      </c>
      <c r="J14" s="38" t="s">
        <v>57</v>
      </c>
      <c r="K14" s="38" t="s">
        <v>58</v>
      </c>
      <c r="L14" s="38" t="s">
        <v>59</v>
      </c>
      <c r="M14" s="38" t="s">
        <v>60</v>
      </c>
      <c r="N14" s="38" t="s">
        <v>61</v>
      </c>
      <c r="O14" s="38" t="s">
        <v>62</v>
      </c>
      <c r="P14" s="38" t="s">
        <v>63</v>
      </c>
      <c r="Q14" s="38"/>
      <c r="R14" s="309"/>
      <c r="S14" s="35"/>
      <c r="T14" s="35"/>
      <c r="U14" s="35"/>
      <c r="V14" s="35"/>
    </row>
    <row r="15" spans="1:22" ht="11.25" customHeight="1" x14ac:dyDescent="0.2">
      <c r="B15" s="41"/>
      <c r="C15" s="41"/>
      <c r="D15" s="42" t="s">
        <v>64</v>
      </c>
      <c r="E15" s="43"/>
      <c r="F15" s="322"/>
      <c r="G15" s="323"/>
      <c r="H15" s="323"/>
      <c r="I15" s="323"/>
      <c r="J15" s="323"/>
      <c r="K15" s="323"/>
      <c r="L15" s="323"/>
      <c r="M15" s="323"/>
      <c r="N15" s="323"/>
      <c r="O15" s="323" t="s">
        <v>65</v>
      </c>
      <c r="P15" s="44"/>
      <c r="Q15" s="32"/>
      <c r="R15" s="309"/>
      <c r="S15" s="45"/>
      <c r="T15" s="45"/>
      <c r="U15" s="45"/>
      <c r="V15" s="45"/>
    </row>
    <row r="16" spans="1:22" ht="11.25" customHeight="1" x14ac:dyDescent="0.2">
      <c r="B16" s="38">
        <v>1</v>
      </c>
      <c r="C16" s="38"/>
      <c r="D16" s="46" t="s">
        <v>66</v>
      </c>
      <c r="E16" s="46" t="s">
        <v>23</v>
      </c>
      <c r="F16" s="324">
        <v>4092</v>
      </c>
      <c r="G16" s="325">
        <v>150</v>
      </c>
      <c r="H16" s="325">
        <v>0</v>
      </c>
      <c r="I16" s="325">
        <v>0</v>
      </c>
      <c r="J16" s="325">
        <v>0</v>
      </c>
      <c r="K16" s="325">
        <v>2</v>
      </c>
      <c r="L16" s="325">
        <v>2643</v>
      </c>
      <c r="M16" s="325">
        <v>1597</v>
      </c>
      <c r="N16" s="325">
        <f>SUM(L16:M16)</f>
        <v>4240</v>
      </c>
      <c r="O16" s="326">
        <v>18594000</v>
      </c>
      <c r="P16" s="47"/>
      <c r="Q16" s="38">
        <v>1</v>
      </c>
      <c r="R16" s="309"/>
      <c r="S16" s="48"/>
      <c r="T16" s="45"/>
      <c r="U16" s="45"/>
      <c r="V16" s="45"/>
    </row>
    <row r="17" spans="1:22" ht="11.25" customHeight="1" x14ac:dyDescent="0.2">
      <c r="B17" s="38">
        <v>2</v>
      </c>
      <c r="C17" s="38"/>
      <c r="D17" s="46" t="s">
        <v>67</v>
      </c>
      <c r="E17" s="46" t="s">
        <v>23</v>
      </c>
      <c r="F17" s="324"/>
      <c r="G17" s="325"/>
      <c r="H17" s="325"/>
      <c r="I17" s="325"/>
      <c r="J17" s="325"/>
      <c r="K17" s="325"/>
      <c r="L17" s="325"/>
      <c r="M17" s="325"/>
      <c r="N17" s="325"/>
      <c r="O17" s="327"/>
      <c r="P17" s="47"/>
      <c r="Q17" s="38">
        <v>2</v>
      </c>
      <c r="R17" s="309"/>
      <c r="S17" s="45"/>
      <c r="T17" s="45"/>
      <c r="U17" s="45"/>
      <c r="V17" s="45"/>
    </row>
    <row r="18" spans="1:22" ht="11.25" customHeight="1" x14ac:dyDescent="0.2">
      <c r="B18" s="38">
        <v>3</v>
      </c>
      <c r="C18" s="38"/>
      <c r="D18" s="46" t="s">
        <v>68</v>
      </c>
      <c r="E18" s="46" t="s">
        <v>23</v>
      </c>
      <c r="F18" s="324">
        <v>213</v>
      </c>
      <c r="G18" s="325"/>
      <c r="H18" s="325"/>
      <c r="I18" s="325"/>
      <c r="J18" s="325"/>
      <c r="K18" s="325"/>
      <c r="L18" s="325">
        <v>213</v>
      </c>
      <c r="M18" s="325"/>
      <c r="N18" s="325">
        <f>SUM(L18:M18)</f>
        <v>213</v>
      </c>
      <c r="O18" s="327">
        <v>653300</v>
      </c>
      <c r="P18" s="47"/>
      <c r="Q18" s="38">
        <v>3</v>
      </c>
      <c r="R18" s="309"/>
      <c r="S18" s="45"/>
      <c r="T18" s="45"/>
      <c r="U18" s="45"/>
      <c r="V18" s="45"/>
    </row>
    <row r="19" spans="1:22" ht="11.25" customHeight="1" x14ac:dyDescent="0.2">
      <c r="A19" s="49"/>
      <c r="B19" s="38">
        <v>4</v>
      </c>
      <c r="C19" s="38"/>
      <c r="D19" s="46" t="s">
        <v>70</v>
      </c>
      <c r="E19" s="46" t="s">
        <v>23</v>
      </c>
      <c r="F19" s="324"/>
      <c r="G19" s="325">
        <v>0</v>
      </c>
      <c r="H19" s="325"/>
      <c r="I19" s="325"/>
      <c r="J19" s="325"/>
      <c r="K19" s="325">
        <f>(F19+G19+H19+I19+J19-N19)</f>
        <v>0</v>
      </c>
      <c r="L19" s="325"/>
      <c r="M19" s="325"/>
      <c r="N19" s="325"/>
      <c r="O19" s="327">
        <v>0</v>
      </c>
      <c r="P19" s="47"/>
      <c r="Q19" s="38">
        <v>4</v>
      </c>
      <c r="S19" s="45"/>
      <c r="T19" s="45"/>
      <c r="U19" s="45"/>
      <c r="V19" s="45"/>
    </row>
    <row r="20" spans="1:22" ht="11.25" customHeight="1" x14ac:dyDescent="0.2">
      <c r="A20" s="49"/>
      <c r="B20" s="38">
        <v>5</v>
      </c>
      <c r="C20" s="38" t="s">
        <v>71</v>
      </c>
      <c r="D20" s="46" t="s">
        <v>72</v>
      </c>
      <c r="E20" s="46" t="s">
        <v>23</v>
      </c>
      <c r="F20" s="324">
        <f t="shared" ref="F20:O20" si="0">SUM(F16:F19)</f>
        <v>4305</v>
      </c>
      <c r="G20" s="325">
        <f t="shared" si="0"/>
        <v>150</v>
      </c>
      <c r="H20" s="325">
        <f t="shared" si="0"/>
        <v>0</v>
      </c>
      <c r="I20" s="325">
        <f t="shared" si="0"/>
        <v>0</v>
      </c>
      <c r="J20" s="325">
        <f t="shared" si="0"/>
        <v>0</v>
      </c>
      <c r="K20" s="325">
        <f t="shared" si="0"/>
        <v>2</v>
      </c>
      <c r="L20" s="325">
        <f t="shared" si="0"/>
        <v>2856</v>
      </c>
      <c r="M20" s="328">
        <f t="shared" si="0"/>
        <v>1597</v>
      </c>
      <c r="N20" s="328">
        <f t="shared" si="0"/>
        <v>4453</v>
      </c>
      <c r="O20" s="327">
        <f t="shared" si="0"/>
        <v>19247300</v>
      </c>
      <c r="P20" s="47"/>
      <c r="Q20" s="38">
        <v>5</v>
      </c>
      <c r="S20" s="45"/>
      <c r="T20" s="45"/>
      <c r="U20" s="45"/>
      <c r="V20" s="45"/>
    </row>
    <row r="21" spans="1:22" ht="11.25" customHeight="1" x14ac:dyDescent="0.2">
      <c r="A21" s="49"/>
      <c r="B21" s="38">
        <v>6</v>
      </c>
      <c r="C21" s="38" t="s">
        <v>71</v>
      </c>
      <c r="D21" s="46" t="s">
        <v>73</v>
      </c>
      <c r="E21" s="46"/>
      <c r="F21" s="324"/>
      <c r="G21" s="325"/>
      <c r="H21" s="325"/>
      <c r="I21" s="325"/>
      <c r="J21" s="325"/>
      <c r="K21" s="325"/>
      <c r="L21" s="325"/>
      <c r="M21" s="325"/>
      <c r="N21" s="325"/>
      <c r="O21" s="327"/>
      <c r="P21" s="47"/>
      <c r="Q21" s="38">
        <v>6</v>
      </c>
      <c r="S21" s="45"/>
      <c r="T21" s="45"/>
      <c r="U21" s="45"/>
      <c r="V21" s="45"/>
    </row>
    <row r="22" spans="1:22" ht="11.25" customHeight="1" x14ac:dyDescent="0.2">
      <c r="A22" s="49"/>
      <c r="B22" s="38">
        <v>7</v>
      </c>
      <c r="C22" s="38" t="s">
        <v>71</v>
      </c>
      <c r="D22" s="46" t="s">
        <v>74</v>
      </c>
      <c r="E22" s="46"/>
      <c r="F22" s="324"/>
      <c r="G22" s="325"/>
      <c r="H22" s="325"/>
      <c r="I22" s="325"/>
      <c r="J22" s="325"/>
      <c r="K22" s="325">
        <f>(F22+G22+H22+I22+J22-N22)</f>
        <v>0</v>
      </c>
      <c r="L22" s="325"/>
      <c r="M22" s="328"/>
      <c r="N22" s="328"/>
      <c r="O22" s="327"/>
      <c r="P22" s="47"/>
      <c r="Q22" s="38">
        <v>7</v>
      </c>
      <c r="S22" s="45"/>
      <c r="T22" s="45"/>
      <c r="U22" s="45"/>
      <c r="V22" s="45"/>
    </row>
    <row r="23" spans="1:22" ht="11.25" customHeight="1" x14ac:dyDescent="0.2">
      <c r="A23" s="49"/>
      <c r="B23" s="38">
        <v>8</v>
      </c>
      <c r="C23" s="38" t="s">
        <v>71</v>
      </c>
      <c r="D23" s="46" t="s">
        <v>75</v>
      </c>
      <c r="E23" s="46"/>
      <c r="F23" s="324">
        <f>F20+F21+F22</f>
        <v>4305</v>
      </c>
      <c r="G23" s="325">
        <f>G20+G21+G22</f>
        <v>150</v>
      </c>
      <c r="H23" s="325"/>
      <c r="I23" s="325"/>
      <c r="J23" s="325">
        <f t="shared" ref="J23:O23" si="1">J20+J21+J22</f>
        <v>0</v>
      </c>
      <c r="K23" s="325">
        <f t="shared" si="1"/>
        <v>2</v>
      </c>
      <c r="L23" s="325">
        <f t="shared" si="1"/>
        <v>2856</v>
      </c>
      <c r="M23" s="325">
        <f t="shared" si="1"/>
        <v>1597</v>
      </c>
      <c r="N23" s="325">
        <f t="shared" si="1"/>
        <v>4453</v>
      </c>
      <c r="O23" s="327">
        <f t="shared" si="1"/>
        <v>19247300</v>
      </c>
      <c r="P23" s="47"/>
      <c r="Q23" s="38">
        <v>8</v>
      </c>
      <c r="S23" s="45"/>
      <c r="T23" s="45"/>
      <c r="U23" s="45"/>
      <c r="V23" s="45"/>
    </row>
    <row r="24" spans="1:22" ht="11.25" customHeight="1" x14ac:dyDescent="0.2">
      <c r="A24" s="49"/>
      <c r="B24" s="38">
        <v>9</v>
      </c>
      <c r="C24" s="38" t="s">
        <v>71</v>
      </c>
      <c r="D24" s="46" t="s">
        <v>76</v>
      </c>
      <c r="E24" s="46"/>
      <c r="F24" s="324"/>
      <c r="G24" s="325"/>
      <c r="H24" s="325"/>
      <c r="I24" s="325"/>
      <c r="J24" s="325"/>
      <c r="K24" s="325"/>
      <c r="L24" s="325"/>
      <c r="M24" s="325"/>
      <c r="N24" s="325">
        <f>L24+M24</f>
        <v>0</v>
      </c>
      <c r="O24" s="329"/>
      <c r="P24" s="47"/>
      <c r="Q24" s="38">
        <v>9</v>
      </c>
      <c r="S24" s="45"/>
      <c r="T24" s="45"/>
      <c r="U24" s="45"/>
      <c r="V24" s="45"/>
    </row>
    <row r="25" spans="1:22" ht="11.25" customHeight="1" x14ac:dyDescent="0.2">
      <c r="A25" s="49"/>
      <c r="B25" s="32"/>
      <c r="C25" s="32"/>
      <c r="D25" s="33" t="s">
        <v>77</v>
      </c>
      <c r="E25" s="50"/>
      <c r="F25" s="330"/>
      <c r="G25" s="331"/>
      <c r="H25" s="331">
        <v>0</v>
      </c>
      <c r="I25" s="331"/>
      <c r="J25" s="331">
        <f>J24+J23</f>
        <v>0</v>
      </c>
      <c r="K25" s="331"/>
      <c r="L25" s="331"/>
      <c r="M25" s="331"/>
      <c r="N25" s="331"/>
      <c r="O25" s="332"/>
      <c r="P25" s="51"/>
      <c r="Q25" s="32"/>
      <c r="S25" s="45"/>
      <c r="T25" s="45"/>
      <c r="U25" s="45"/>
      <c r="V25" s="45"/>
    </row>
    <row r="26" spans="1:22" ht="11.25" customHeight="1" thickBot="1" x14ac:dyDescent="0.25">
      <c r="A26" s="49"/>
      <c r="B26" s="32">
        <v>10</v>
      </c>
      <c r="C26" s="32" t="s">
        <v>71</v>
      </c>
      <c r="D26" s="50" t="s">
        <v>78</v>
      </c>
      <c r="E26" s="50"/>
      <c r="F26" s="333">
        <f>+F23+F24</f>
        <v>4305</v>
      </c>
      <c r="G26" s="334">
        <f t="shared" ref="G26:O26" si="2">+G23+G24</f>
        <v>150</v>
      </c>
      <c r="H26" s="335">
        <f t="shared" si="2"/>
        <v>0</v>
      </c>
      <c r="I26" s="335">
        <f t="shared" si="2"/>
        <v>0</v>
      </c>
      <c r="J26" s="335">
        <f t="shared" si="2"/>
        <v>0</v>
      </c>
      <c r="K26" s="335">
        <f t="shared" si="2"/>
        <v>2</v>
      </c>
      <c r="L26" s="335">
        <f t="shared" si="2"/>
        <v>2856</v>
      </c>
      <c r="M26" s="335">
        <f t="shared" si="2"/>
        <v>1597</v>
      </c>
      <c r="N26" s="335">
        <f t="shared" si="2"/>
        <v>4453</v>
      </c>
      <c r="O26" s="335">
        <f t="shared" si="2"/>
        <v>19247300</v>
      </c>
      <c r="P26" s="52"/>
      <c r="Q26" s="32">
        <v>10</v>
      </c>
      <c r="S26" s="45"/>
      <c r="T26" s="45"/>
      <c r="U26" s="45"/>
      <c r="V26" s="45"/>
    </row>
    <row r="27" spans="1:22" ht="11.25" customHeight="1" x14ac:dyDescent="0.2">
      <c r="A27" s="49"/>
      <c r="B27" s="273"/>
      <c r="C27" s="271"/>
      <c r="D27" s="272" t="s">
        <v>342</v>
      </c>
      <c r="E27" s="272"/>
      <c r="F27" s="267"/>
      <c r="G27" s="268"/>
      <c r="H27" s="269"/>
      <c r="I27" s="269"/>
      <c r="J27" s="269"/>
      <c r="K27" s="269"/>
      <c r="L27" s="269"/>
      <c r="M27" s="269"/>
      <c r="N27" s="269"/>
      <c r="O27" s="269"/>
      <c r="P27" s="270"/>
      <c r="Q27" s="274"/>
      <c r="S27" s="45"/>
      <c r="T27" s="45"/>
      <c r="U27" s="45"/>
      <c r="V27" s="45"/>
    </row>
    <row r="28" spans="1:22" x14ac:dyDescent="0.2">
      <c r="A28" s="49"/>
      <c r="B28" s="53"/>
      <c r="C28" s="54"/>
      <c r="D28" s="265"/>
      <c r="E28" s="46"/>
      <c r="F28" s="55"/>
      <c r="G28" s="56"/>
      <c r="H28" s="55"/>
      <c r="I28" s="55"/>
      <c r="J28" s="55"/>
      <c r="K28" s="56"/>
      <c r="L28" s="56"/>
      <c r="M28" s="55"/>
      <c r="N28" s="56"/>
      <c r="O28" s="56"/>
      <c r="P28" s="55"/>
      <c r="Q28" s="57"/>
      <c r="S28" s="45"/>
      <c r="T28" s="45"/>
      <c r="U28" s="45"/>
      <c r="V28" s="45"/>
    </row>
    <row r="29" spans="1:22" ht="15.75" customHeight="1" x14ac:dyDescent="0.2">
      <c r="A29" s="49"/>
      <c r="B29" s="22" t="s">
        <v>323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7"/>
      <c r="R29" s="309" t="s">
        <v>341</v>
      </c>
      <c r="S29" s="45"/>
      <c r="T29" s="45"/>
      <c r="U29" s="45"/>
      <c r="V29" s="45"/>
    </row>
    <row r="30" spans="1:22" ht="11.25" customHeight="1" x14ac:dyDescent="0.2">
      <c r="A30" s="49"/>
      <c r="B30" s="5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40"/>
      <c r="R30" s="309"/>
      <c r="S30" s="45"/>
      <c r="T30" s="45"/>
      <c r="U30" s="45"/>
      <c r="V30" s="45"/>
    </row>
    <row r="31" spans="1:22" ht="11.25" customHeight="1" x14ac:dyDescent="0.2">
      <c r="A31" s="315" t="s">
        <v>320</v>
      </c>
      <c r="B31" s="32"/>
      <c r="C31" s="59"/>
      <c r="D31" s="60"/>
      <c r="E31" s="34"/>
      <c r="F31" s="32"/>
      <c r="G31" s="32"/>
      <c r="H31" s="32"/>
      <c r="I31" s="32"/>
      <c r="J31" s="32"/>
      <c r="K31" s="39" t="s">
        <v>79</v>
      </c>
      <c r="L31" s="39"/>
      <c r="M31" s="39"/>
      <c r="N31" s="39"/>
      <c r="O31" s="39"/>
      <c r="P31" s="39"/>
      <c r="Q31" s="61"/>
      <c r="R31" s="309"/>
      <c r="S31" s="45"/>
      <c r="T31" s="45"/>
      <c r="U31" s="45"/>
      <c r="V31" s="45"/>
    </row>
    <row r="32" spans="1:22" ht="11.25" customHeight="1" x14ac:dyDescent="0.2">
      <c r="A32" s="315"/>
      <c r="B32" s="32"/>
      <c r="C32" s="59"/>
      <c r="D32" s="60"/>
      <c r="E32" s="34"/>
      <c r="F32" s="32"/>
      <c r="G32" s="32" t="s">
        <v>80</v>
      </c>
      <c r="H32" s="32" t="s">
        <v>80</v>
      </c>
      <c r="I32" s="32" t="s">
        <v>80</v>
      </c>
      <c r="J32" s="32" t="s">
        <v>80</v>
      </c>
      <c r="K32" s="32"/>
      <c r="L32" s="32"/>
      <c r="M32" s="32"/>
      <c r="N32" s="32"/>
      <c r="O32" s="32"/>
      <c r="P32" s="32"/>
      <c r="Q32" s="61"/>
      <c r="R32" s="309"/>
      <c r="S32" s="45"/>
      <c r="T32" s="45"/>
      <c r="U32" s="45"/>
      <c r="V32" s="45"/>
    </row>
    <row r="33" spans="1:22" ht="11.25" customHeight="1" x14ac:dyDescent="0.2">
      <c r="A33" s="315"/>
      <c r="B33" s="32"/>
      <c r="C33" s="59"/>
      <c r="D33" s="60"/>
      <c r="E33" s="34"/>
      <c r="F33" s="62"/>
      <c r="G33" s="63" t="s">
        <v>324</v>
      </c>
      <c r="H33" s="63" t="s">
        <v>327</v>
      </c>
      <c r="I33" s="63" t="s">
        <v>329</v>
      </c>
      <c r="J33" s="63" t="s">
        <v>337</v>
      </c>
      <c r="K33" s="32"/>
      <c r="L33" s="32"/>
      <c r="M33" s="32"/>
      <c r="N33" s="32"/>
      <c r="O33" s="32"/>
      <c r="P33" s="32"/>
      <c r="Q33" s="61"/>
      <c r="R33" s="309"/>
      <c r="S33" s="45"/>
      <c r="T33" s="45"/>
      <c r="U33" s="45"/>
      <c r="V33" s="45"/>
    </row>
    <row r="34" spans="1:22" ht="11.25" customHeight="1" x14ac:dyDescent="0.2">
      <c r="A34" s="315"/>
      <c r="B34" s="32" t="s">
        <v>81</v>
      </c>
      <c r="C34" s="32" t="s">
        <v>33</v>
      </c>
      <c r="D34" s="60"/>
      <c r="E34" s="34"/>
      <c r="F34" s="32" t="s">
        <v>82</v>
      </c>
      <c r="G34" s="32" t="s">
        <v>39</v>
      </c>
      <c r="H34" s="32" t="s">
        <v>39</v>
      </c>
      <c r="I34" s="32" t="s">
        <v>39</v>
      </c>
      <c r="J34" s="32" t="s">
        <v>39</v>
      </c>
      <c r="K34" s="32"/>
      <c r="L34" s="32"/>
      <c r="M34" s="32"/>
      <c r="N34" s="32"/>
      <c r="O34" s="32"/>
      <c r="P34" s="32"/>
      <c r="Q34" s="32" t="s">
        <v>32</v>
      </c>
      <c r="R34" s="309"/>
      <c r="S34" s="45"/>
      <c r="T34" s="45"/>
      <c r="U34" s="45"/>
      <c r="V34" s="45"/>
    </row>
    <row r="35" spans="1:22" ht="11.25" customHeight="1" x14ac:dyDescent="0.2">
      <c r="A35" s="315"/>
      <c r="B35" s="32" t="s">
        <v>41</v>
      </c>
      <c r="C35" s="32" t="s">
        <v>42</v>
      </c>
      <c r="D35" s="64" t="s">
        <v>43</v>
      </c>
      <c r="E35" s="37"/>
      <c r="F35" s="63" t="s">
        <v>324</v>
      </c>
      <c r="G35" s="63" t="s">
        <v>325</v>
      </c>
      <c r="H35" s="63" t="s">
        <v>328</v>
      </c>
      <c r="I35" s="63" t="s">
        <v>330</v>
      </c>
      <c r="J35" s="63" t="s">
        <v>338</v>
      </c>
      <c r="K35" s="32">
        <v>2015</v>
      </c>
      <c r="L35" s="32">
        <v>2016</v>
      </c>
      <c r="M35" s="32">
        <v>2017</v>
      </c>
      <c r="N35" s="32">
        <v>2018</v>
      </c>
      <c r="O35" s="32">
        <v>2019</v>
      </c>
      <c r="P35" s="32" t="s">
        <v>83</v>
      </c>
      <c r="Q35" s="32" t="s">
        <v>41</v>
      </c>
      <c r="R35" s="309"/>
      <c r="S35" s="45"/>
      <c r="T35" s="45"/>
      <c r="U35" s="45"/>
      <c r="V35" s="45"/>
    </row>
    <row r="36" spans="1:22" ht="11.25" customHeight="1" thickBot="1" x14ac:dyDescent="0.25">
      <c r="A36" s="315"/>
      <c r="B36" s="38"/>
      <c r="C36" s="38"/>
      <c r="D36" s="55" t="s">
        <v>52</v>
      </c>
      <c r="E36" s="57"/>
      <c r="F36" s="32" t="s">
        <v>53</v>
      </c>
      <c r="G36" s="32" t="s">
        <v>54</v>
      </c>
      <c r="H36" s="32" t="s">
        <v>55</v>
      </c>
      <c r="I36" s="32" t="s">
        <v>56</v>
      </c>
      <c r="J36" s="32" t="s">
        <v>57</v>
      </c>
      <c r="K36" s="32" t="s">
        <v>58</v>
      </c>
      <c r="L36" s="32" t="s">
        <v>59</v>
      </c>
      <c r="M36" s="32" t="s">
        <v>60</v>
      </c>
      <c r="N36" s="32" t="s">
        <v>61</v>
      </c>
      <c r="O36" s="32" t="s">
        <v>62</v>
      </c>
      <c r="P36" s="32" t="s">
        <v>63</v>
      </c>
      <c r="Q36" s="38"/>
      <c r="R36" s="309"/>
      <c r="S36" s="45"/>
      <c r="T36" s="45"/>
      <c r="U36" s="45"/>
      <c r="V36" s="45"/>
    </row>
    <row r="37" spans="1:22" ht="11.25" customHeight="1" x14ac:dyDescent="0.2">
      <c r="A37" s="315"/>
      <c r="B37" s="38">
        <v>11</v>
      </c>
      <c r="C37" s="38" t="s">
        <v>71</v>
      </c>
      <c r="D37" s="46" t="s">
        <v>84</v>
      </c>
      <c r="E37" s="46"/>
      <c r="F37" s="336">
        <v>215</v>
      </c>
      <c r="G37" s="337">
        <v>288</v>
      </c>
      <c r="H37" s="337">
        <v>886</v>
      </c>
      <c r="I37" s="337">
        <v>1228</v>
      </c>
      <c r="J37" s="337">
        <v>1361</v>
      </c>
      <c r="K37" s="337">
        <v>325</v>
      </c>
      <c r="L37" s="337">
        <v>150</v>
      </c>
      <c r="M37" s="337"/>
      <c r="N37" s="338"/>
      <c r="O37" s="338"/>
      <c r="P37" s="339">
        <f>SUM(F37:O37)</f>
        <v>4453</v>
      </c>
      <c r="Q37" s="65">
        <v>11</v>
      </c>
      <c r="R37" s="309"/>
      <c r="S37" s="45"/>
      <c r="T37" s="45"/>
      <c r="U37" s="45"/>
      <c r="V37" s="45">
        <f t="shared" ref="V37:V43" si="3">T37-S37</f>
        <v>0</v>
      </c>
    </row>
    <row r="38" spans="1:22" ht="11.25" customHeight="1" x14ac:dyDescent="0.2">
      <c r="A38" s="315"/>
      <c r="B38" s="38">
        <v>12</v>
      </c>
      <c r="C38" s="38" t="s">
        <v>71</v>
      </c>
      <c r="D38" s="46" t="s">
        <v>85</v>
      </c>
      <c r="E38" s="46"/>
      <c r="F38" s="340"/>
      <c r="G38" s="341"/>
      <c r="H38" s="341"/>
      <c r="I38" s="341"/>
      <c r="J38" s="341"/>
      <c r="K38" s="341"/>
      <c r="L38" s="341"/>
      <c r="M38" s="341"/>
      <c r="N38" s="341"/>
      <c r="O38" s="341"/>
      <c r="P38" s="342"/>
      <c r="Q38" s="65">
        <v>12</v>
      </c>
      <c r="R38" s="309"/>
      <c r="S38" s="45"/>
      <c r="T38" s="45"/>
      <c r="U38" s="45"/>
      <c r="V38" s="45">
        <f t="shared" si="3"/>
        <v>0</v>
      </c>
    </row>
    <row r="39" spans="1:22" ht="11.25" customHeight="1" x14ac:dyDescent="0.2">
      <c r="A39" s="315"/>
      <c r="B39" s="38">
        <v>13</v>
      </c>
      <c r="C39" s="38" t="s">
        <v>71</v>
      </c>
      <c r="D39" s="46" t="s">
        <v>74</v>
      </c>
      <c r="E39" s="46"/>
      <c r="F39" s="340"/>
      <c r="G39" s="341"/>
      <c r="H39" s="341"/>
      <c r="I39" s="341"/>
      <c r="J39" s="341"/>
      <c r="K39" s="341"/>
      <c r="L39" s="341"/>
      <c r="M39" s="341"/>
      <c r="N39" s="341"/>
      <c r="O39" s="341"/>
      <c r="P39" s="343">
        <f>SUM(F39:O39)</f>
        <v>0</v>
      </c>
      <c r="Q39" s="65">
        <v>13</v>
      </c>
      <c r="R39" s="309"/>
      <c r="S39" s="45"/>
      <c r="T39" s="45"/>
      <c r="U39" s="45"/>
      <c r="V39" s="45">
        <f t="shared" si="3"/>
        <v>0</v>
      </c>
    </row>
    <row r="40" spans="1:22" ht="11.25" customHeight="1" x14ac:dyDescent="0.2">
      <c r="A40" s="315"/>
      <c r="B40" s="38">
        <v>14</v>
      </c>
      <c r="C40" s="38" t="s">
        <v>71</v>
      </c>
      <c r="D40" s="46" t="s">
        <v>86</v>
      </c>
      <c r="E40" s="46"/>
      <c r="F40" s="340">
        <f t="shared" ref="F40:P40" si="4">SUM(F37:F39)</f>
        <v>215</v>
      </c>
      <c r="G40" s="341">
        <f t="shared" si="4"/>
        <v>288</v>
      </c>
      <c r="H40" s="341">
        <f t="shared" si="4"/>
        <v>886</v>
      </c>
      <c r="I40" s="341">
        <f t="shared" si="4"/>
        <v>1228</v>
      </c>
      <c r="J40" s="341">
        <f t="shared" si="4"/>
        <v>1361</v>
      </c>
      <c r="K40" s="341">
        <f t="shared" si="4"/>
        <v>325</v>
      </c>
      <c r="L40" s="341">
        <f t="shared" si="4"/>
        <v>150</v>
      </c>
      <c r="M40" s="341">
        <f t="shared" si="4"/>
        <v>0</v>
      </c>
      <c r="N40" s="341">
        <f t="shared" si="4"/>
        <v>0</v>
      </c>
      <c r="O40" s="344">
        <f t="shared" si="4"/>
        <v>0</v>
      </c>
      <c r="P40" s="345">
        <f t="shared" si="4"/>
        <v>4453</v>
      </c>
      <c r="Q40" s="65">
        <v>14</v>
      </c>
      <c r="R40" s="309"/>
      <c r="S40" s="45"/>
      <c r="T40" s="45"/>
      <c r="U40" s="45"/>
      <c r="V40" s="45">
        <f t="shared" si="3"/>
        <v>0</v>
      </c>
    </row>
    <row r="41" spans="1:22" ht="11.25" customHeight="1" x14ac:dyDescent="0.2">
      <c r="A41" s="315"/>
      <c r="B41" s="38">
        <v>15</v>
      </c>
      <c r="C41" s="38" t="s">
        <v>71</v>
      </c>
      <c r="D41" s="46" t="s">
        <v>76</v>
      </c>
      <c r="E41" s="46"/>
      <c r="F41" s="346"/>
      <c r="G41" s="347"/>
      <c r="H41" s="347"/>
      <c r="I41" s="341"/>
      <c r="J41" s="341"/>
      <c r="K41" s="341"/>
      <c r="L41" s="341"/>
      <c r="M41" s="341"/>
      <c r="N41" s="341"/>
      <c r="O41" s="341"/>
      <c r="P41" s="342">
        <f>SUM(F41:O41)</f>
        <v>0</v>
      </c>
      <c r="Q41" s="65">
        <v>15</v>
      </c>
      <c r="R41" s="309"/>
      <c r="S41" s="45"/>
      <c r="T41" s="45"/>
      <c r="U41" s="45"/>
      <c r="V41" s="45">
        <f t="shared" si="3"/>
        <v>0</v>
      </c>
    </row>
    <row r="42" spans="1:22" ht="11.25" customHeight="1" x14ac:dyDescent="0.2">
      <c r="A42" s="315"/>
      <c r="B42" s="32"/>
      <c r="C42" s="32"/>
      <c r="D42" s="33" t="s">
        <v>77</v>
      </c>
      <c r="E42" s="50"/>
      <c r="F42" s="348"/>
      <c r="G42" s="349"/>
      <c r="H42" s="349"/>
      <c r="I42" s="349"/>
      <c r="J42" s="349"/>
      <c r="K42" s="349"/>
      <c r="L42" s="349"/>
      <c r="M42" s="349"/>
      <c r="N42" s="349"/>
      <c r="O42" s="349"/>
      <c r="P42" s="343"/>
      <c r="Q42" s="66"/>
      <c r="R42" s="309"/>
      <c r="S42" s="45"/>
      <c r="T42" s="45"/>
      <c r="U42" s="45"/>
      <c r="V42" s="45">
        <f t="shared" si="3"/>
        <v>0</v>
      </c>
    </row>
    <row r="43" spans="1:22" ht="11.25" customHeight="1" thickBot="1" x14ac:dyDescent="0.25">
      <c r="A43" s="315"/>
      <c r="B43" s="38">
        <v>16</v>
      </c>
      <c r="C43" s="38" t="s">
        <v>71</v>
      </c>
      <c r="D43" s="46" t="s">
        <v>87</v>
      </c>
      <c r="E43" s="46"/>
      <c r="F43" s="350">
        <f>SUM(F40:F41)</f>
        <v>215</v>
      </c>
      <c r="G43" s="351">
        <f t="shared" ref="G43:P43" si="5">SUM(G40:G41)</f>
        <v>288</v>
      </c>
      <c r="H43" s="351">
        <f t="shared" si="5"/>
        <v>886</v>
      </c>
      <c r="I43" s="351">
        <f>SUM(I40:I41)</f>
        <v>1228</v>
      </c>
      <c r="J43" s="351">
        <f t="shared" si="5"/>
        <v>1361</v>
      </c>
      <c r="K43" s="351">
        <f t="shared" si="5"/>
        <v>325</v>
      </c>
      <c r="L43" s="351">
        <f t="shared" si="5"/>
        <v>150</v>
      </c>
      <c r="M43" s="351">
        <f t="shared" si="5"/>
        <v>0</v>
      </c>
      <c r="N43" s="351">
        <f t="shared" si="5"/>
        <v>0</v>
      </c>
      <c r="O43" s="351">
        <f t="shared" si="5"/>
        <v>0</v>
      </c>
      <c r="P43" s="352">
        <f t="shared" si="5"/>
        <v>4453</v>
      </c>
      <c r="Q43" s="65">
        <v>16</v>
      </c>
      <c r="R43" s="309"/>
      <c r="S43" s="45"/>
      <c r="T43" s="45"/>
      <c r="U43" s="45"/>
      <c r="V43" s="45">
        <f t="shared" si="3"/>
        <v>0</v>
      </c>
    </row>
    <row r="44" spans="1:22" ht="11.25" customHeight="1" x14ac:dyDescent="0.2">
      <c r="A44" s="315"/>
      <c r="B44" s="67"/>
      <c r="C44" s="35"/>
      <c r="D44" s="50"/>
      <c r="E44" s="50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6"/>
      <c r="R44" s="309"/>
      <c r="S44" s="45"/>
      <c r="T44" s="45"/>
      <c r="U44" s="45"/>
      <c r="V44" s="45"/>
    </row>
    <row r="45" spans="1:22" ht="11.25" customHeight="1" x14ac:dyDescent="0.2">
      <c r="A45" s="315"/>
      <c r="B45" s="69" t="s">
        <v>69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1"/>
      <c r="R45" s="309"/>
      <c r="S45" s="45"/>
      <c r="T45" s="45"/>
      <c r="U45" s="45"/>
      <c r="V45" s="45"/>
    </row>
    <row r="46" spans="1:22" ht="14.25" customHeight="1" x14ac:dyDescent="0.2">
      <c r="A46" s="310" t="s">
        <v>339</v>
      </c>
      <c r="B46" s="18" t="s">
        <v>336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20"/>
      <c r="R46" s="309" t="str">
        <f>R29</f>
        <v xml:space="preserve">           Road Initials:  BNSF      Year 2016</v>
      </c>
      <c r="S46" s="45"/>
      <c r="T46" s="45"/>
      <c r="U46" s="45"/>
      <c r="V46" s="45"/>
    </row>
    <row r="47" spans="1:22" ht="10.5" customHeight="1" x14ac:dyDescent="0.2">
      <c r="A47" s="311"/>
      <c r="B47" s="22" t="s">
        <v>322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309"/>
      <c r="S47" s="45"/>
      <c r="T47" s="45"/>
      <c r="U47" s="45"/>
      <c r="V47" s="45"/>
    </row>
    <row r="48" spans="1:22" ht="10.5" customHeight="1" x14ac:dyDescent="0.2">
      <c r="A48" s="311"/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309"/>
      <c r="S48" s="45"/>
      <c r="T48" s="45"/>
      <c r="U48" s="45"/>
      <c r="V48" s="45"/>
    </row>
    <row r="49" spans="1:22" ht="10.5" customHeight="1" x14ac:dyDescent="0.2">
      <c r="A49" s="311"/>
      <c r="B49" s="25"/>
      <c r="C49" s="25"/>
      <c r="D49" s="26"/>
      <c r="E49" s="27"/>
      <c r="F49" s="28"/>
      <c r="G49" s="29" t="s">
        <v>1</v>
      </c>
      <c r="H49" s="30"/>
      <c r="I49" s="30"/>
      <c r="J49" s="30"/>
      <c r="K49" s="25"/>
      <c r="L49" s="31" t="s">
        <v>2</v>
      </c>
      <c r="M49" s="31"/>
      <c r="N49" s="31"/>
      <c r="O49" s="31"/>
      <c r="P49" s="31"/>
      <c r="Q49" s="25"/>
      <c r="R49" s="309"/>
      <c r="S49" s="45"/>
      <c r="T49" s="45"/>
      <c r="U49" s="45"/>
      <c r="V49" s="45"/>
    </row>
    <row r="50" spans="1:22" ht="10.5" customHeight="1" x14ac:dyDescent="0.2">
      <c r="A50" s="311"/>
      <c r="B50" s="32"/>
      <c r="C50" s="32"/>
      <c r="D50" s="33"/>
      <c r="E50" s="34"/>
      <c r="F50" s="32"/>
      <c r="G50" s="31" t="s">
        <v>3</v>
      </c>
      <c r="H50" s="31"/>
      <c r="I50" s="31"/>
      <c r="J50" s="31"/>
      <c r="K50" s="32"/>
      <c r="L50" s="32"/>
      <c r="M50" s="32"/>
      <c r="N50" s="32"/>
      <c r="O50" s="32"/>
      <c r="P50" s="32"/>
      <c r="Q50" s="32"/>
      <c r="R50" s="309"/>
      <c r="S50" s="45"/>
      <c r="T50" s="45"/>
      <c r="U50" s="45"/>
      <c r="V50" s="45"/>
    </row>
    <row r="51" spans="1:22" ht="10.5" customHeight="1" x14ac:dyDescent="0.2">
      <c r="A51" s="311"/>
      <c r="B51" s="32"/>
      <c r="C51" s="32"/>
      <c r="D51" s="33"/>
      <c r="E51" s="34"/>
      <c r="F51" s="32"/>
      <c r="G51" s="32"/>
      <c r="H51" s="32"/>
      <c r="I51" s="32"/>
      <c r="J51" s="32" t="s">
        <v>4</v>
      </c>
      <c r="K51" s="32" t="s">
        <v>5</v>
      </c>
      <c r="L51" s="32"/>
      <c r="M51" s="32"/>
      <c r="N51" s="32"/>
      <c r="O51" s="32"/>
      <c r="P51" s="32"/>
      <c r="Q51" s="32"/>
      <c r="R51" s="309"/>
      <c r="S51" s="45"/>
      <c r="T51" s="45"/>
      <c r="U51" s="45"/>
      <c r="V51" s="45"/>
    </row>
    <row r="52" spans="1:22" ht="10.5" customHeight="1" x14ac:dyDescent="0.2">
      <c r="A52" s="311"/>
      <c r="B52" s="32"/>
      <c r="C52" s="32"/>
      <c r="D52" s="33"/>
      <c r="E52" s="34"/>
      <c r="F52" s="32"/>
      <c r="G52" s="32"/>
      <c r="H52" s="32"/>
      <c r="I52" s="32"/>
      <c r="J52" s="32" t="s">
        <v>6</v>
      </c>
      <c r="K52" s="32" t="s">
        <v>7</v>
      </c>
      <c r="L52" s="32"/>
      <c r="M52" s="32"/>
      <c r="N52" s="32"/>
      <c r="O52" s="32"/>
      <c r="P52" s="32"/>
      <c r="Q52" s="32"/>
      <c r="R52" s="309"/>
      <c r="S52" s="45"/>
      <c r="T52" s="45"/>
      <c r="U52" s="45"/>
      <c r="V52" s="45"/>
    </row>
    <row r="53" spans="1:22" ht="10.5" customHeight="1" x14ac:dyDescent="0.2">
      <c r="A53" s="311"/>
      <c r="B53" s="32"/>
      <c r="C53" s="32"/>
      <c r="D53" s="33"/>
      <c r="E53" s="34"/>
      <c r="F53" s="32"/>
      <c r="G53" s="32"/>
      <c r="H53" s="32"/>
      <c r="I53" s="32" t="s">
        <v>8</v>
      </c>
      <c r="J53" s="32" t="s">
        <v>9</v>
      </c>
      <c r="K53" s="32" t="s">
        <v>10</v>
      </c>
      <c r="L53" s="32"/>
      <c r="M53" s="32"/>
      <c r="N53" s="32"/>
      <c r="O53" s="32" t="s">
        <v>11</v>
      </c>
      <c r="P53" s="32"/>
      <c r="Q53" s="32"/>
      <c r="R53" s="309"/>
      <c r="S53" s="45"/>
      <c r="T53" s="45"/>
      <c r="U53" s="45"/>
      <c r="V53" s="45"/>
    </row>
    <row r="54" spans="1:22" ht="10.5" customHeight="1" x14ac:dyDescent="0.2">
      <c r="A54" s="311"/>
      <c r="B54" s="32"/>
      <c r="C54" s="32"/>
      <c r="D54" s="33"/>
      <c r="E54" s="34"/>
      <c r="F54" s="32" t="s">
        <v>12</v>
      </c>
      <c r="G54" s="32"/>
      <c r="H54" s="32"/>
      <c r="I54" s="32" t="s">
        <v>13</v>
      </c>
      <c r="J54" s="32" t="s">
        <v>14</v>
      </c>
      <c r="K54" s="32" t="s">
        <v>15</v>
      </c>
      <c r="L54" s="32"/>
      <c r="M54" s="32"/>
      <c r="N54" s="32"/>
      <c r="O54" s="32" t="s">
        <v>16</v>
      </c>
      <c r="P54" s="32"/>
      <c r="Q54" s="32"/>
      <c r="R54" s="309"/>
      <c r="S54" s="45"/>
      <c r="T54" s="45"/>
      <c r="U54" s="45"/>
      <c r="V54" s="45"/>
    </row>
    <row r="55" spans="1:22" ht="10.5" customHeight="1" x14ac:dyDescent="0.2">
      <c r="A55" s="311"/>
      <c r="B55" s="32"/>
      <c r="C55" s="32"/>
      <c r="D55" s="33"/>
      <c r="E55" s="34"/>
      <c r="F55" s="32" t="s">
        <v>17</v>
      </c>
      <c r="G55" s="32"/>
      <c r="H55" s="32" t="s">
        <v>18</v>
      </c>
      <c r="I55" s="32" t="s">
        <v>19</v>
      </c>
      <c r="J55" s="32" t="s">
        <v>20</v>
      </c>
      <c r="K55" s="32" t="s">
        <v>21</v>
      </c>
      <c r="L55" s="32"/>
      <c r="M55" s="32"/>
      <c r="N55" s="32" t="s">
        <v>22</v>
      </c>
      <c r="O55" s="32" t="s">
        <v>23</v>
      </c>
      <c r="P55" s="32"/>
      <c r="Q55" s="32"/>
      <c r="R55" s="309"/>
      <c r="S55" s="45"/>
      <c r="T55" s="45"/>
      <c r="U55" s="45"/>
      <c r="V55" s="45"/>
    </row>
    <row r="56" spans="1:22" ht="10.5" customHeight="1" x14ac:dyDescent="0.2">
      <c r="A56" s="311"/>
      <c r="B56" s="32"/>
      <c r="C56" s="32"/>
      <c r="D56" s="33"/>
      <c r="E56" s="34"/>
      <c r="F56" s="32" t="s">
        <v>24</v>
      </c>
      <c r="G56" s="32" t="s">
        <v>18</v>
      </c>
      <c r="H56" s="32" t="s">
        <v>25</v>
      </c>
      <c r="I56" s="32" t="s">
        <v>26</v>
      </c>
      <c r="J56" s="32" t="s">
        <v>27</v>
      </c>
      <c r="K56" s="32" t="s">
        <v>28</v>
      </c>
      <c r="L56" s="32" t="s">
        <v>29</v>
      </c>
      <c r="M56" s="32" t="s">
        <v>30</v>
      </c>
      <c r="N56" s="32" t="s">
        <v>17</v>
      </c>
      <c r="O56" s="32" t="s">
        <v>31</v>
      </c>
      <c r="P56" s="32"/>
      <c r="Q56" s="32"/>
      <c r="R56" s="309"/>
      <c r="S56" s="45"/>
      <c r="T56" s="45"/>
      <c r="U56" s="45"/>
      <c r="V56" s="45"/>
    </row>
    <row r="57" spans="1:22" ht="10.5" customHeight="1" x14ac:dyDescent="0.2">
      <c r="A57" s="312"/>
      <c r="B57" s="32" t="s">
        <v>32</v>
      </c>
      <c r="C57" s="32" t="s">
        <v>33</v>
      </c>
      <c r="D57" s="33"/>
      <c r="E57" s="34"/>
      <c r="F57" s="32" t="s">
        <v>34</v>
      </c>
      <c r="G57" s="32" t="s">
        <v>27</v>
      </c>
      <c r="H57" s="32" t="s">
        <v>35</v>
      </c>
      <c r="I57" s="32" t="s">
        <v>36</v>
      </c>
      <c r="J57" s="32" t="s">
        <v>37</v>
      </c>
      <c r="K57" s="32" t="s">
        <v>38</v>
      </c>
      <c r="L57" s="32" t="s">
        <v>39</v>
      </c>
      <c r="M57" s="32" t="s">
        <v>35</v>
      </c>
      <c r="N57" s="32" t="s">
        <v>24</v>
      </c>
      <c r="O57" s="32" t="s">
        <v>40</v>
      </c>
      <c r="P57" s="32" t="s">
        <v>30</v>
      </c>
      <c r="Q57" s="32" t="s">
        <v>32</v>
      </c>
      <c r="R57" s="309"/>
      <c r="S57" s="45"/>
      <c r="T57" s="45"/>
      <c r="U57" s="45"/>
      <c r="V57" s="45"/>
    </row>
    <row r="58" spans="1:22" ht="10.5" customHeight="1" x14ac:dyDescent="0.2">
      <c r="A58" s="311"/>
      <c r="B58" s="32" t="s">
        <v>41</v>
      </c>
      <c r="C58" s="32" t="s">
        <v>42</v>
      </c>
      <c r="D58" s="36" t="s">
        <v>43</v>
      </c>
      <c r="E58" s="37"/>
      <c r="F58" s="32" t="s">
        <v>44</v>
      </c>
      <c r="G58" s="32" t="s">
        <v>45</v>
      </c>
      <c r="H58" s="32" t="s">
        <v>46</v>
      </c>
      <c r="I58" s="32" t="s">
        <v>47</v>
      </c>
      <c r="J58" s="32" t="s">
        <v>46</v>
      </c>
      <c r="K58" s="32" t="s">
        <v>9</v>
      </c>
      <c r="L58" s="32" t="s">
        <v>48</v>
      </c>
      <c r="M58" s="32" t="s">
        <v>46</v>
      </c>
      <c r="N58" s="32" t="s">
        <v>49</v>
      </c>
      <c r="O58" s="32" t="s">
        <v>50</v>
      </c>
      <c r="P58" s="32" t="s">
        <v>51</v>
      </c>
      <c r="Q58" s="32" t="s">
        <v>41</v>
      </c>
      <c r="R58" s="309"/>
      <c r="S58" s="45"/>
      <c r="T58" s="45"/>
      <c r="U58" s="45"/>
      <c r="V58" s="45"/>
    </row>
    <row r="59" spans="1:22" ht="10.5" customHeight="1" thickBot="1" x14ac:dyDescent="0.25">
      <c r="A59" s="49"/>
      <c r="B59" s="38"/>
      <c r="C59" s="38"/>
      <c r="D59" s="39" t="s">
        <v>52</v>
      </c>
      <c r="E59" s="40"/>
      <c r="F59" s="32" t="s">
        <v>53</v>
      </c>
      <c r="G59" s="32" t="s">
        <v>54</v>
      </c>
      <c r="H59" s="32" t="s">
        <v>55</v>
      </c>
      <c r="I59" s="32" t="s">
        <v>56</v>
      </c>
      <c r="J59" s="32" t="s">
        <v>57</v>
      </c>
      <c r="K59" s="32" t="s">
        <v>58</v>
      </c>
      <c r="L59" s="32" t="s">
        <v>59</v>
      </c>
      <c r="M59" s="32" t="s">
        <v>60</v>
      </c>
      <c r="N59" s="32" t="s">
        <v>61</v>
      </c>
      <c r="O59" s="32" t="s">
        <v>62</v>
      </c>
      <c r="P59" s="32" t="s">
        <v>63</v>
      </c>
      <c r="Q59" s="38"/>
      <c r="R59" s="309"/>
      <c r="S59" s="45"/>
      <c r="T59" s="45"/>
      <c r="U59" s="45"/>
      <c r="V59" s="45"/>
    </row>
    <row r="60" spans="1:22" ht="10.5" customHeight="1" x14ac:dyDescent="0.2">
      <c r="A60" s="49"/>
      <c r="B60" s="61"/>
      <c r="C60" s="61"/>
      <c r="D60" s="36" t="s">
        <v>88</v>
      </c>
      <c r="E60" s="36"/>
      <c r="F60" s="72"/>
      <c r="G60" s="73"/>
      <c r="H60" s="73"/>
      <c r="I60" s="73"/>
      <c r="J60" s="73"/>
      <c r="K60" s="73"/>
      <c r="L60" s="73"/>
      <c r="M60" s="73"/>
      <c r="N60" s="73"/>
      <c r="O60" s="73"/>
      <c r="P60" s="74"/>
      <c r="Q60" s="34"/>
      <c r="R60" s="309"/>
      <c r="S60" s="45"/>
      <c r="T60" s="45"/>
      <c r="U60" s="45"/>
      <c r="V60" s="45"/>
    </row>
    <row r="61" spans="1:22" ht="10.5" customHeight="1" x14ac:dyDescent="0.2">
      <c r="A61" s="49"/>
      <c r="B61" s="61"/>
      <c r="C61" s="61"/>
      <c r="D61" s="36" t="s">
        <v>89</v>
      </c>
      <c r="E61" s="36"/>
      <c r="F61" s="75"/>
      <c r="G61" s="61"/>
      <c r="H61" s="61"/>
      <c r="I61" s="61"/>
      <c r="J61" s="61"/>
      <c r="K61" s="61"/>
      <c r="L61" s="61"/>
      <c r="M61" s="61"/>
      <c r="N61" s="254"/>
      <c r="O61" s="61"/>
      <c r="P61" s="76"/>
      <c r="Q61" s="34"/>
      <c r="R61" s="309"/>
      <c r="S61" s="45"/>
      <c r="T61" s="45"/>
      <c r="U61" s="45"/>
      <c r="V61" s="45"/>
    </row>
    <row r="62" spans="1:22" s="85" customFormat="1" ht="10.5" customHeight="1" x14ac:dyDescent="0.2">
      <c r="A62" s="77"/>
      <c r="B62" s="78">
        <v>17</v>
      </c>
      <c r="C62" s="78"/>
      <c r="D62" s="79" t="s">
        <v>90</v>
      </c>
      <c r="E62" s="79"/>
      <c r="F62" s="80"/>
      <c r="G62" s="81"/>
      <c r="H62" s="81"/>
      <c r="I62" s="81"/>
      <c r="J62" s="81"/>
      <c r="K62" s="81"/>
      <c r="L62" s="81"/>
      <c r="M62" s="81"/>
      <c r="N62" s="255">
        <f>SUM(L62:M62)</f>
        <v>0</v>
      </c>
      <c r="O62" s="81"/>
      <c r="P62" s="82"/>
      <c r="Q62" s="83">
        <v>17</v>
      </c>
      <c r="R62" s="309"/>
      <c r="S62" s="84"/>
      <c r="T62" s="84"/>
      <c r="U62" s="84"/>
      <c r="V62" s="84"/>
    </row>
    <row r="63" spans="1:22" ht="10.5" customHeight="1" x14ac:dyDescent="0.2">
      <c r="A63" s="49"/>
      <c r="B63" s="32">
        <v>18</v>
      </c>
      <c r="C63" s="32"/>
      <c r="D63" s="33" t="s">
        <v>91</v>
      </c>
      <c r="E63" s="33"/>
      <c r="F63" s="86"/>
      <c r="G63" s="87"/>
      <c r="H63" s="87"/>
      <c r="I63" s="87"/>
      <c r="J63" s="87"/>
      <c r="K63" s="87"/>
      <c r="L63" s="87"/>
      <c r="M63" s="87"/>
      <c r="N63" s="256"/>
      <c r="O63" s="87"/>
      <c r="P63" s="88"/>
      <c r="Q63" s="66">
        <v>18</v>
      </c>
      <c r="S63" s="45"/>
      <c r="T63" s="45"/>
      <c r="U63" s="45"/>
      <c r="V63" s="45"/>
    </row>
    <row r="64" spans="1:22" ht="10.5" customHeight="1" x14ac:dyDescent="0.2">
      <c r="A64" s="49"/>
      <c r="B64" s="38"/>
      <c r="C64" s="38"/>
      <c r="D64" s="46" t="s">
        <v>92</v>
      </c>
      <c r="E64" s="46"/>
      <c r="F64" s="89"/>
      <c r="G64" s="90"/>
      <c r="H64" s="90"/>
      <c r="I64" s="90"/>
      <c r="J64" s="90"/>
      <c r="K64" s="90"/>
      <c r="L64" s="90"/>
      <c r="M64" s="90"/>
      <c r="N64" s="255">
        <f>SUM(L64:M64)</f>
        <v>0</v>
      </c>
      <c r="O64" s="90"/>
      <c r="P64" s="91"/>
      <c r="Q64" s="65"/>
      <c r="S64" s="45"/>
      <c r="T64" s="45"/>
      <c r="U64" s="45"/>
      <c r="V64" s="45"/>
    </row>
    <row r="65" spans="1:22" ht="10.5" customHeight="1" x14ac:dyDescent="0.2">
      <c r="A65" s="49"/>
      <c r="B65" s="38">
        <v>19</v>
      </c>
      <c r="C65" s="38"/>
      <c r="D65" s="46" t="s">
        <v>93</v>
      </c>
      <c r="E65" s="46"/>
      <c r="F65" s="89"/>
      <c r="G65" s="90"/>
      <c r="H65" s="90"/>
      <c r="I65" s="90"/>
      <c r="J65" s="90"/>
      <c r="K65" s="90"/>
      <c r="L65" s="90"/>
      <c r="M65" s="90"/>
      <c r="N65" s="255">
        <f>SUM(L65:M65)</f>
        <v>0</v>
      </c>
      <c r="O65" s="90"/>
      <c r="P65" s="91"/>
      <c r="Q65" s="65">
        <v>19</v>
      </c>
      <c r="S65" s="45"/>
      <c r="T65" s="45"/>
      <c r="U65" s="45"/>
      <c r="V65" s="45"/>
    </row>
    <row r="66" spans="1:22" ht="10.5" customHeight="1" x14ac:dyDescent="0.2">
      <c r="A66" s="49"/>
      <c r="B66" s="38">
        <v>20</v>
      </c>
      <c r="C66" s="38"/>
      <c r="D66" s="46" t="s">
        <v>94</v>
      </c>
      <c r="E66" s="46"/>
      <c r="F66" s="89"/>
      <c r="G66" s="90"/>
      <c r="H66" s="90"/>
      <c r="I66" s="90"/>
      <c r="J66" s="90"/>
      <c r="K66" s="90"/>
      <c r="L66" s="90"/>
      <c r="M66" s="90"/>
      <c r="N66" s="255">
        <f>SUM(L66:M66)</f>
        <v>0</v>
      </c>
      <c r="O66" s="90"/>
      <c r="P66" s="91"/>
      <c r="Q66" s="65">
        <v>20</v>
      </c>
      <c r="S66" s="45"/>
      <c r="T66" s="45"/>
      <c r="U66" s="45"/>
      <c r="V66" s="45"/>
    </row>
    <row r="67" spans="1:22" ht="10.5" customHeight="1" x14ac:dyDescent="0.2">
      <c r="A67" s="49"/>
      <c r="B67" s="32">
        <v>21</v>
      </c>
      <c r="C67" s="32"/>
      <c r="D67" s="33" t="s">
        <v>95</v>
      </c>
      <c r="E67" s="33"/>
      <c r="F67" s="86"/>
      <c r="G67" s="87"/>
      <c r="H67" s="87"/>
      <c r="I67" s="87"/>
      <c r="J67" s="87"/>
      <c r="K67" s="87"/>
      <c r="L67" s="87"/>
      <c r="M67" s="87"/>
      <c r="N67" s="256"/>
      <c r="O67" s="87"/>
      <c r="P67" s="88"/>
      <c r="Q67" s="66">
        <v>21</v>
      </c>
      <c r="S67" s="45"/>
      <c r="T67" s="45"/>
      <c r="U67" s="45"/>
      <c r="V67" s="45"/>
    </row>
    <row r="68" spans="1:22" ht="10.5" customHeight="1" x14ac:dyDescent="0.2">
      <c r="A68" s="49"/>
      <c r="B68" s="38"/>
      <c r="C68" s="38"/>
      <c r="D68" s="46" t="s">
        <v>96</v>
      </c>
      <c r="E68" s="46"/>
      <c r="F68" s="89"/>
      <c r="G68" s="90"/>
      <c r="H68" s="90"/>
      <c r="I68" s="90"/>
      <c r="J68" s="90"/>
      <c r="K68" s="90"/>
      <c r="L68" s="90"/>
      <c r="M68" s="90"/>
      <c r="N68" s="255">
        <f>SUM(L68:M68)</f>
        <v>0</v>
      </c>
      <c r="O68" s="92"/>
      <c r="P68" s="91"/>
      <c r="Q68" s="65"/>
      <c r="S68" s="45"/>
      <c r="T68" s="45"/>
      <c r="U68" s="45"/>
      <c r="V68" s="45"/>
    </row>
    <row r="69" spans="1:22" ht="10.5" customHeight="1" x14ac:dyDescent="0.2">
      <c r="A69" s="49"/>
      <c r="B69" s="32">
        <v>22</v>
      </c>
      <c r="C69" s="32"/>
      <c r="D69" s="33" t="s">
        <v>97</v>
      </c>
      <c r="E69" s="33"/>
      <c r="F69" s="86"/>
      <c r="G69" s="87"/>
      <c r="H69" s="87"/>
      <c r="I69" s="87"/>
      <c r="J69" s="87"/>
      <c r="K69" s="87"/>
      <c r="L69" s="87"/>
      <c r="M69" s="87"/>
      <c r="N69" s="256"/>
      <c r="O69" s="93"/>
      <c r="P69" s="88"/>
      <c r="Q69" s="66">
        <v>22</v>
      </c>
      <c r="S69" s="45"/>
      <c r="T69" s="45"/>
      <c r="U69" s="45"/>
      <c r="V69" s="45"/>
    </row>
    <row r="70" spans="1:22" ht="10.5" customHeight="1" x14ac:dyDescent="0.2">
      <c r="A70" s="49"/>
      <c r="B70" s="38"/>
      <c r="C70" s="38"/>
      <c r="D70" s="46" t="s">
        <v>98</v>
      </c>
      <c r="E70" s="46"/>
      <c r="F70" s="89"/>
      <c r="G70" s="90"/>
      <c r="H70" s="90"/>
      <c r="I70" s="90"/>
      <c r="J70" s="90"/>
      <c r="K70" s="90"/>
      <c r="L70" s="90"/>
      <c r="M70" s="90"/>
      <c r="N70" s="255">
        <f>SUM(L70:M70)</f>
        <v>0</v>
      </c>
      <c r="O70" s="92"/>
      <c r="P70" s="91"/>
      <c r="Q70" s="65"/>
      <c r="S70" s="45"/>
      <c r="T70" s="45"/>
      <c r="U70" s="45"/>
      <c r="V70" s="45"/>
    </row>
    <row r="71" spans="1:22" s="85" customFormat="1" ht="10.5" customHeight="1" x14ac:dyDescent="0.2">
      <c r="A71" s="77"/>
      <c r="B71" s="78">
        <v>23</v>
      </c>
      <c r="C71" s="78"/>
      <c r="D71" s="94" t="s">
        <v>99</v>
      </c>
      <c r="E71" s="94"/>
      <c r="F71" s="259">
        <f>SUM(F62:F70)</f>
        <v>0</v>
      </c>
      <c r="G71" s="260">
        <f t="shared" ref="G71:P71" si="6">SUM(G62:G70)</f>
        <v>0</v>
      </c>
      <c r="H71" s="260">
        <f t="shared" si="6"/>
        <v>0</v>
      </c>
      <c r="I71" s="260">
        <f t="shared" si="6"/>
        <v>0</v>
      </c>
      <c r="J71" s="260">
        <f t="shared" si="6"/>
        <v>0</v>
      </c>
      <c r="K71" s="260">
        <f t="shared" si="6"/>
        <v>0</v>
      </c>
      <c r="L71" s="260">
        <f t="shared" si="6"/>
        <v>0</v>
      </c>
      <c r="M71" s="260">
        <f t="shared" si="6"/>
        <v>0</v>
      </c>
      <c r="N71" s="257">
        <f t="shared" si="6"/>
        <v>0</v>
      </c>
      <c r="O71" s="260">
        <f t="shared" si="6"/>
        <v>0</v>
      </c>
      <c r="P71" s="261">
        <f t="shared" si="6"/>
        <v>0</v>
      </c>
      <c r="Q71" s="83">
        <v>23</v>
      </c>
      <c r="R71" s="77"/>
      <c r="S71" s="84"/>
      <c r="T71" s="84"/>
      <c r="U71" s="84"/>
      <c r="V71" s="84"/>
    </row>
    <row r="72" spans="1:22" ht="10.5" customHeight="1" x14ac:dyDescent="0.2">
      <c r="B72" s="32"/>
      <c r="C72" s="61"/>
      <c r="D72" s="36" t="s">
        <v>100</v>
      </c>
      <c r="E72" s="36"/>
      <c r="F72" s="86"/>
      <c r="G72" s="87"/>
      <c r="H72" s="87"/>
      <c r="I72" s="87"/>
      <c r="J72" s="87"/>
      <c r="K72" s="87"/>
      <c r="L72" s="87"/>
      <c r="M72" s="87"/>
      <c r="N72" s="256"/>
      <c r="O72" s="87"/>
      <c r="P72" s="88"/>
      <c r="Q72" s="66"/>
      <c r="S72" s="45"/>
      <c r="T72" s="45"/>
      <c r="U72" s="45"/>
      <c r="V72" s="45"/>
    </row>
    <row r="73" spans="1:22" ht="10.5" customHeight="1" x14ac:dyDescent="0.2">
      <c r="B73" s="32">
        <v>24</v>
      </c>
      <c r="C73" s="61"/>
      <c r="D73" s="33" t="s">
        <v>101</v>
      </c>
      <c r="E73" s="33"/>
      <c r="F73" s="86"/>
      <c r="G73" s="87"/>
      <c r="H73" s="87"/>
      <c r="I73" s="87"/>
      <c r="J73" s="87"/>
      <c r="K73" s="87"/>
      <c r="L73" s="87"/>
      <c r="M73" s="87"/>
      <c r="N73" s="256"/>
      <c r="O73" s="87"/>
      <c r="P73" s="88"/>
      <c r="Q73" s="66">
        <v>24</v>
      </c>
      <c r="S73" s="45"/>
      <c r="T73" s="45"/>
      <c r="U73" s="45"/>
      <c r="V73" s="45"/>
    </row>
    <row r="74" spans="1:22" ht="10.5" customHeight="1" x14ac:dyDescent="0.2">
      <c r="B74" s="38"/>
      <c r="C74" s="95"/>
      <c r="D74" s="46" t="s">
        <v>102</v>
      </c>
      <c r="E74" s="46"/>
      <c r="F74" s="89"/>
      <c r="G74" s="90"/>
      <c r="H74" s="90"/>
      <c r="I74" s="90"/>
      <c r="J74" s="90"/>
      <c r="K74" s="90"/>
      <c r="L74" s="90"/>
      <c r="M74" s="90"/>
      <c r="N74" s="255">
        <f>SUM(L74:M74)</f>
        <v>0</v>
      </c>
      <c r="O74" s="90"/>
      <c r="P74" s="91"/>
      <c r="Q74" s="65"/>
      <c r="S74" s="45"/>
      <c r="T74" s="45"/>
      <c r="U74" s="45"/>
      <c r="V74" s="45"/>
    </row>
    <row r="75" spans="1:22" ht="10.5" customHeight="1" x14ac:dyDescent="0.2">
      <c r="B75" s="38">
        <v>25</v>
      </c>
      <c r="C75" s="95"/>
      <c r="D75" s="46" t="s">
        <v>103</v>
      </c>
      <c r="E75" s="46"/>
      <c r="F75" s="89"/>
      <c r="G75" s="90"/>
      <c r="H75" s="90"/>
      <c r="I75" s="90"/>
      <c r="J75" s="90"/>
      <c r="K75" s="90"/>
      <c r="L75" s="90"/>
      <c r="M75" s="90"/>
      <c r="N75" s="255">
        <f>SUM(L75:M75)</f>
        <v>0</v>
      </c>
      <c r="O75" s="90"/>
      <c r="P75" s="91"/>
      <c r="Q75" s="65">
        <v>25</v>
      </c>
      <c r="S75" s="45"/>
      <c r="T75" s="45"/>
      <c r="U75" s="45"/>
      <c r="V75" s="45"/>
    </row>
    <row r="76" spans="1:22" ht="10.5" customHeight="1" x14ac:dyDescent="0.2">
      <c r="B76" s="32">
        <v>26</v>
      </c>
      <c r="C76" s="61"/>
      <c r="D76" s="33" t="s">
        <v>104</v>
      </c>
      <c r="E76" s="33"/>
      <c r="F76" s="86"/>
      <c r="G76" s="87"/>
      <c r="H76" s="87"/>
      <c r="I76" s="87"/>
      <c r="J76" s="87"/>
      <c r="K76" s="87"/>
      <c r="L76" s="87"/>
      <c r="M76" s="87"/>
      <c r="N76" s="256"/>
      <c r="O76" s="87"/>
      <c r="P76" s="88"/>
      <c r="Q76" s="66">
        <v>26</v>
      </c>
      <c r="S76" s="45"/>
      <c r="T76" s="45"/>
      <c r="U76" s="45"/>
      <c r="V76" s="45"/>
    </row>
    <row r="77" spans="1:22" ht="10.5" customHeight="1" x14ac:dyDescent="0.2">
      <c r="B77" s="38"/>
      <c r="C77" s="95"/>
      <c r="D77" s="46" t="s">
        <v>105</v>
      </c>
      <c r="E77" s="46"/>
      <c r="F77" s="89"/>
      <c r="G77" s="90"/>
      <c r="H77" s="90"/>
      <c r="I77" s="90"/>
      <c r="J77" s="90"/>
      <c r="K77" s="90"/>
      <c r="L77" s="90"/>
      <c r="M77" s="90"/>
      <c r="N77" s="255">
        <f>SUM(L77:M77)</f>
        <v>0</v>
      </c>
      <c r="O77" s="90"/>
      <c r="P77" s="91"/>
      <c r="Q77" s="65"/>
      <c r="S77" s="45"/>
      <c r="T77" s="45"/>
      <c r="U77" s="45"/>
      <c r="V77" s="45"/>
    </row>
    <row r="78" spans="1:22" ht="10.5" customHeight="1" x14ac:dyDescent="0.2">
      <c r="B78" s="32">
        <v>27</v>
      </c>
      <c r="C78" s="61"/>
      <c r="D78" s="33" t="s">
        <v>106</v>
      </c>
      <c r="E78" s="33"/>
      <c r="F78" s="86"/>
      <c r="G78" s="87"/>
      <c r="H78" s="87"/>
      <c r="I78" s="87"/>
      <c r="J78" s="87"/>
      <c r="K78" s="87"/>
      <c r="L78" s="87"/>
      <c r="M78" s="87"/>
      <c r="N78" s="256"/>
      <c r="O78" s="87"/>
      <c r="P78" s="88"/>
      <c r="Q78" s="66">
        <v>27</v>
      </c>
      <c r="S78" s="45"/>
      <c r="T78" s="45"/>
      <c r="U78" s="45"/>
      <c r="V78" s="45"/>
    </row>
    <row r="79" spans="1:22" ht="10.5" customHeight="1" x14ac:dyDescent="0.2">
      <c r="B79" s="38"/>
      <c r="C79" s="95"/>
      <c r="D79" s="46" t="s">
        <v>107</v>
      </c>
      <c r="E79" s="46"/>
      <c r="F79" s="89"/>
      <c r="G79" s="90"/>
      <c r="H79" s="90"/>
      <c r="I79" s="90"/>
      <c r="J79" s="90"/>
      <c r="K79" s="90"/>
      <c r="L79" s="90"/>
      <c r="M79" s="90"/>
      <c r="N79" s="255">
        <f>SUM(L79:M79)</f>
        <v>0</v>
      </c>
      <c r="O79" s="90"/>
      <c r="P79" s="91"/>
      <c r="Q79" s="65"/>
      <c r="S79" s="45"/>
      <c r="T79" s="45"/>
      <c r="U79" s="45"/>
      <c r="V79" s="45"/>
    </row>
    <row r="80" spans="1:22" s="85" customFormat="1" ht="10.5" customHeight="1" x14ac:dyDescent="0.2">
      <c r="B80" s="78">
        <v>28</v>
      </c>
      <c r="C80" s="96"/>
      <c r="D80" s="94" t="s">
        <v>108</v>
      </c>
      <c r="E80" s="94"/>
      <c r="F80" s="259">
        <f>SUM(F74:F78)</f>
        <v>0</v>
      </c>
      <c r="G80" s="260">
        <f t="shared" ref="G80:P80" si="7">SUM(G74:G78)</f>
        <v>0</v>
      </c>
      <c r="H80" s="260">
        <f t="shared" si="7"/>
        <v>0</v>
      </c>
      <c r="I80" s="260">
        <f t="shared" si="7"/>
        <v>0</v>
      </c>
      <c r="J80" s="260">
        <f t="shared" si="7"/>
        <v>0</v>
      </c>
      <c r="K80" s="260">
        <f t="shared" si="7"/>
        <v>0</v>
      </c>
      <c r="L80" s="260">
        <f t="shared" si="7"/>
        <v>0</v>
      </c>
      <c r="M80" s="260">
        <f t="shared" si="7"/>
        <v>0</v>
      </c>
      <c r="N80" s="257">
        <f t="shared" si="7"/>
        <v>0</v>
      </c>
      <c r="O80" s="260">
        <f t="shared" si="7"/>
        <v>0</v>
      </c>
      <c r="P80" s="261">
        <f t="shared" si="7"/>
        <v>0</v>
      </c>
      <c r="Q80" s="83">
        <v>28</v>
      </c>
      <c r="R80" s="77"/>
      <c r="S80" s="84"/>
      <c r="T80" s="84"/>
      <c r="U80" s="84"/>
      <c r="V80" s="84"/>
    </row>
    <row r="81" spans="1:22" s="85" customFormat="1" ht="10.5" customHeight="1" x14ac:dyDescent="0.2">
      <c r="A81" s="310"/>
      <c r="B81" s="78">
        <v>29</v>
      </c>
      <c r="C81" s="96"/>
      <c r="D81" s="94" t="s">
        <v>109</v>
      </c>
      <c r="E81" s="94"/>
      <c r="F81" s="259">
        <f>F71+F80</f>
        <v>0</v>
      </c>
      <c r="G81" s="260">
        <f t="shared" ref="G81:O81" si="8">G71+G80</f>
        <v>0</v>
      </c>
      <c r="H81" s="260">
        <f t="shared" si="8"/>
        <v>0</v>
      </c>
      <c r="I81" s="260">
        <f t="shared" si="8"/>
        <v>0</v>
      </c>
      <c r="J81" s="260">
        <f t="shared" si="8"/>
        <v>0</v>
      </c>
      <c r="K81" s="260">
        <f t="shared" si="8"/>
        <v>0</v>
      </c>
      <c r="L81" s="260">
        <f t="shared" si="8"/>
        <v>0</v>
      </c>
      <c r="M81" s="260">
        <f t="shared" si="8"/>
        <v>0</v>
      </c>
      <c r="N81" s="257">
        <f t="shared" si="8"/>
        <v>0</v>
      </c>
      <c r="O81" s="260">
        <f t="shared" si="8"/>
        <v>0</v>
      </c>
      <c r="P81" s="261">
        <f>P71+P80</f>
        <v>0</v>
      </c>
      <c r="Q81" s="83">
        <v>29</v>
      </c>
      <c r="R81" s="97"/>
      <c r="S81" s="84"/>
      <c r="T81" s="84"/>
      <c r="U81" s="84"/>
      <c r="V81" s="84"/>
    </row>
    <row r="82" spans="1:22" ht="10.5" customHeight="1" x14ac:dyDescent="0.2">
      <c r="A82" s="311"/>
      <c r="B82" s="32"/>
      <c r="C82" s="61"/>
      <c r="D82" s="36" t="s">
        <v>110</v>
      </c>
      <c r="E82" s="36"/>
      <c r="F82" s="86"/>
      <c r="G82" s="87"/>
      <c r="H82" s="87"/>
      <c r="I82" s="87"/>
      <c r="J82" s="87"/>
      <c r="K82" s="87"/>
      <c r="L82" s="87"/>
      <c r="M82" s="87"/>
      <c r="N82" s="256"/>
      <c r="O82" s="87"/>
      <c r="P82" s="88"/>
      <c r="Q82" s="66"/>
      <c r="R82" s="97"/>
      <c r="S82" s="45"/>
      <c r="T82" s="45"/>
      <c r="U82" s="45"/>
      <c r="V82" s="45"/>
    </row>
    <row r="83" spans="1:22" ht="10.5" customHeight="1" x14ac:dyDescent="0.2">
      <c r="A83" s="311"/>
      <c r="B83" s="38">
        <v>30</v>
      </c>
      <c r="C83" s="95"/>
      <c r="D83" s="46" t="s">
        <v>111</v>
      </c>
      <c r="E83" s="46"/>
      <c r="F83" s="89"/>
      <c r="G83" s="90"/>
      <c r="H83" s="90"/>
      <c r="I83" s="90">
        <v>0</v>
      </c>
      <c r="J83" s="90"/>
      <c r="K83" s="90"/>
      <c r="L83" s="90"/>
      <c r="M83" s="90"/>
      <c r="N83" s="255">
        <f>SUM(L83:M83)</f>
        <v>0</v>
      </c>
      <c r="O83" s="92"/>
      <c r="P83" s="91"/>
      <c r="Q83" s="65">
        <v>30</v>
      </c>
      <c r="R83" s="97"/>
      <c r="S83" s="45"/>
      <c r="T83" s="45"/>
      <c r="U83" s="45"/>
      <c r="V83" s="45"/>
    </row>
    <row r="84" spans="1:22" ht="10.5" customHeight="1" x14ac:dyDescent="0.2">
      <c r="A84" s="311"/>
      <c r="B84" s="38">
        <v>31</v>
      </c>
      <c r="C84" s="95"/>
      <c r="D84" s="46" t="s">
        <v>112</v>
      </c>
      <c r="E84" s="46"/>
      <c r="F84" s="89"/>
      <c r="G84" s="90"/>
      <c r="H84" s="90"/>
      <c r="I84" s="90"/>
      <c r="J84" s="90"/>
      <c r="K84" s="90"/>
      <c r="L84" s="90"/>
      <c r="M84" s="90"/>
      <c r="N84" s="255">
        <f>SUM(L84:M84)</f>
        <v>0</v>
      </c>
      <c r="O84" s="92"/>
      <c r="P84" s="91"/>
      <c r="Q84" s="65">
        <v>31</v>
      </c>
      <c r="R84" s="266"/>
      <c r="S84" s="45"/>
      <c r="T84" s="45"/>
      <c r="U84" s="45"/>
      <c r="V84" s="45"/>
    </row>
    <row r="85" spans="1:22" ht="10.5" customHeight="1" x14ac:dyDescent="0.2">
      <c r="A85" s="311"/>
      <c r="B85" s="32">
        <v>32</v>
      </c>
      <c r="C85" s="61"/>
      <c r="D85" s="33" t="s">
        <v>113</v>
      </c>
      <c r="E85" s="33"/>
      <c r="F85" s="86"/>
      <c r="G85" s="87"/>
      <c r="H85" s="87"/>
      <c r="I85" s="87"/>
      <c r="J85" s="87"/>
      <c r="K85" s="87"/>
      <c r="L85" s="87"/>
      <c r="M85" s="87"/>
      <c r="N85" s="256"/>
      <c r="O85" s="93"/>
      <c r="P85" s="88"/>
      <c r="Q85" s="66">
        <v>32</v>
      </c>
      <c r="R85" s="266"/>
      <c r="S85" s="45"/>
      <c r="T85" s="45"/>
      <c r="U85" s="45"/>
      <c r="V85" s="45"/>
    </row>
    <row r="86" spans="1:22" ht="10.5" customHeight="1" x14ac:dyDescent="0.2">
      <c r="A86" s="311"/>
      <c r="B86" s="38"/>
      <c r="C86" s="95"/>
      <c r="D86" s="46" t="s">
        <v>114</v>
      </c>
      <c r="E86" s="46"/>
      <c r="F86" s="89"/>
      <c r="G86" s="90"/>
      <c r="H86" s="90"/>
      <c r="I86" s="90"/>
      <c r="J86" s="90"/>
      <c r="K86" s="90"/>
      <c r="L86" s="90"/>
      <c r="M86" s="90"/>
      <c r="N86" s="255">
        <f>SUM(L86:M86)</f>
        <v>0</v>
      </c>
      <c r="O86" s="92"/>
      <c r="P86" s="91"/>
      <c r="Q86" s="65"/>
      <c r="R86" s="266"/>
      <c r="S86" s="45"/>
      <c r="T86" s="45"/>
      <c r="U86" s="45"/>
      <c r="V86" s="45"/>
    </row>
    <row r="87" spans="1:22" ht="10.5" customHeight="1" x14ac:dyDescent="0.2">
      <c r="A87" s="311"/>
      <c r="B87" s="32">
        <v>33</v>
      </c>
      <c r="C87" s="61"/>
      <c r="D87" s="33" t="s">
        <v>115</v>
      </c>
      <c r="E87" s="33"/>
      <c r="F87" s="86"/>
      <c r="G87" s="87"/>
      <c r="H87" s="87"/>
      <c r="I87" s="87"/>
      <c r="J87" s="87"/>
      <c r="K87" s="87"/>
      <c r="L87" s="87"/>
      <c r="M87" s="87"/>
      <c r="N87" s="256"/>
      <c r="O87" s="93"/>
      <c r="P87" s="88"/>
      <c r="Q87" s="66">
        <v>33</v>
      </c>
      <c r="R87" s="266"/>
      <c r="S87" s="45"/>
      <c r="T87" s="45"/>
      <c r="U87" s="45"/>
      <c r="V87" s="45"/>
    </row>
    <row r="88" spans="1:22" ht="10.5" customHeight="1" x14ac:dyDescent="0.2">
      <c r="A88" s="311"/>
      <c r="B88" s="38"/>
      <c r="C88" s="95"/>
      <c r="D88" s="46" t="s">
        <v>116</v>
      </c>
      <c r="E88" s="46"/>
      <c r="F88" s="89"/>
      <c r="G88" s="90"/>
      <c r="H88" s="90"/>
      <c r="I88" s="90">
        <v>0</v>
      </c>
      <c r="J88" s="90"/>
      <c r="K88" s="90"/>
      <c r="L88" s="90"/>
      <c r="M88" s="90"/>
      <c r="N88" s="255">
        <f>SUM(L88:M88)</f>
        <v>0</v>
      </c>
      <c r="O88" s="92"/>
      <c r="P88" s="91"/>
      <c r="Q88" s="65"/>
      <c r="R88" s="266"/>
      <c r="S88" s="45"/>
      <c r="T88" s="45"/>
      <c r="U88" s="45"/>
      <c r="V88" s="45"/>
    </row>
    <row r="89" spans="1:22" ht="10.5" customHeight="1" x14ac:dyDescent="0.2">
      <c r="A89" s="311"/>
      <c r="B89" s="32">
        <v>34</v>
      </c>
      <c r="C89" s="61"/>
      <c r="D89" s="33" t="s">
        <v>117</v>
      </c>
      <c r="E89" s="33"/>
      <c r="F89" s="86"/>
      <c r="G89" s="87"/>
      <c r="H89" s="87"/>
      <c r="I89" s="87"/>
      <c r="J89" s="87"/>
      <c r="K89" s="87"/>
      <c r="L89" s="87"/>
      <c r="M89" s="87"/>
      <c r="N89" s="256"/>
      <c r="O89" s="93"/>
      <c r="P89" s="88"/>
      <c r="Q89" s="66">
        <v>34</v>
      </c>
      <c r="R89" s="313">
        <v>97</v>
      </c>
      <c r="S89" s="45"/>
      <c r="T89" s="45"/>
      <c r="U89" s="45"/>
      <c r="V89" s="45"/>
    </row>
    <row r="90" spans="1:22" ht="10.5" customHeight="1" x14ac:dyDescent="0.2">
      <c r="A90" s="311"/>
      <c r="B90" s="38"/>
      <c r="C90" s="95"/>
      <c r="D90" s="46" t="s">
        <v>118</v>
      </c>
      <c r="E90" s="46"/>
      <c r="F90" s="89"/>
      <c r="G90" s="90"/>
      <c r="H90" s="90"/>
      <c r="I90" s="90">
        <v>0</v>
      </c>
      <c r="J90" s="90"/>
      <c r="K90" s="90"/>
      <c r="L90" s="90"/>
      <c r="M90" s="90"/>
      <c r="N90" s="255">
        <f>SUM(L90:M90)</f>
        <v>0</v>
      </c>
      <c r="O90" s="92"/>
      <c r="P90" s="91"/>
      <c r="Q90" s="65"/>
      <c r="R90" s="313"/>
      <c r="S90" s="45"/>
      <c r="T90" s="45"/>
      <c r="U90" s="45"/>
      <c r="V90" s="45"/>
    </row>
    <row r="91" spans="1:22" ht="10.5" customHeight="1" thickBot="1" x14ac:dyDescent="0.25">
      <c r="A91" s="311"/>
      <c r="B91" s="32">
        <v>35</v>
      </c>
      <c r="C91" s="61"/>
      <c r="D91" s="35" t="s">
        <v>119</v>
      </c>
      <c r="E91" s="50"/>
      <c r="F91" s="262">
        <f>F81+F90</f>
        <v>0</v>
      </c>
      <c r="G91" s="263">
        <f t="shared" ref="G91:O91" si="9">G81+G90</f>
        <v>0</v>
      </c>
      <c r="H91" s="263">
        <f t="shared" si="9"/>
        <v>0</v>
      </c>
      <c r="I91" s="263">
        <f t="shared" si="9"/>
        <v>0</v>
      </c>
      <c r="J91" s="263">
        <f t="shared" si="9"/>
        <v>0</v>
      </c>
      <c r="K91" s="263">
        <f t="shared" si="9"/>
        <v>0</v>
      </c>
      <c r="L91" s="263">
        <f t="shared" si="9"/>
        <v>0</v>
      </c>
      <c r="M91" s="263">
        <f t="shared" si="9"/>
        <v>0</v>
      </c>
      <c r="N91" s="258">
        <f t="shared" si="9"/>
        <v>0</v>
      </c>
      <c r="O91" s="263">
        <f t="shared" si="9"/>
        <v>0</v>
      </c>
      <c r="P91" s="264">
        <f>P81+P90</f>
        <v>0</v>
      </c>
      <c r="Q91" s="65">
        <v>35</v>
      </c>
      <c r="R91" s="313"/>
      <c r="S91" s="45"/>
      <c r="T91" s="45"/>
      <c r="U91" s="45"/>
      <c r="V91" s="45"/>
    </row>
    <row r="92" spans="1:22" ht="10.5" customHeight="1" x14ac:dyDescent="0.2">
      <c r="A92" s="312"/>
      <c r="B92" s="273"/>
      <c r="C92" s="272"/>
      <c r="D92" s="271"/>
      <c r="E92" s="272"/>
      <c r="F92" s="275"/>
      <c r="G92" s="275"/>
      <c r="H92" s="275"/>
      <c r="I92" s="275"/>
      <c r="J92" s="275"/>
      <c r="K92" s="275"/>
      <c r="L92" s="275"/>
      <c r="M92" s="275"/>
      <c r="N92" s="276"/>
      <c r="O92" s="275"/>
      <c r="P92" s="275"/>
      <c r="Q92" s="66"/>
      <c r="R92" s="313"/>
      <c r="S92" s="45"/>
      <c r="T92" s="45"/>
      <c r="U92" s="45"/>
      <c r="V92" s="45"/>
    </row>
    <row r="93" spans="1:22" x14ac:dyDescent="0.2">
      <c r="A93" s="311"/>
      <c r="B93" s="98" t="s">
        <v>69</v>
      </c>
      <c r="C93" s="99"/>
      <c r="D93" s="46"/>
      <c r="E93" s="46"/>
      <c r="F93" s="46"/>
      <c r="G93" s="46"/>
      <c r="H93" s="46" t="s">
        <v>326</v>
      </c>
      <c r="I93" s="46"/>
      <c r="J93" s="46"/>
      <c r="K93" s="46"/>
      <c r="L93" s="46"/>
      <c r="M93" s="100"/>
      <c r="N93" s="46"/>
      <c r="O93" s="46"/>
      <c r="P93" s="46"/>
      <c r="Q93" s="277"/>
      <c r="R93" s="314"/>
      <c r="S93" s="45"/>
      <c r="T93" s="45"/>
      <c r="U93" s="45"/>
      <c r="V93" s="45"/>
    </row>
    <row r="94" spans="1:22" ht="10.5" customHeight="1" x14ac:dyDescent="0.2">
      <c r="S94" s="45"/>
      <c r="T94" s="45"/>
      <c r="U94" s="45"/>
      <c r="V94" s="45"/>
    </row>
    <row r="95" spans="1:22" ht="10.5" customHeight="1" x14ac:dyDescent="0.2">
      <c r="S95" s="45"/>
      <c r="T95" s="45"/>
      <c r="U95" s="45"/>
      <c r="V95" s="45"/>
    </row>
    <row r="96" spans="1:22" ht="10.5" customHeight="1" x14ac:dyDescent="0.2">
      <c r="S96" s="45"/>
      <c r="T96" s="45"/>
      <c r="U96" s="45"/>
      <c r="V96" s="45"/>
    </row>
    <row r="97" spans="19:22" ht="10.5" customHeight="1" x14ac:dyDescent="0.2">
      <c r="S97" s="45"/>
      <c r="T97" s="45"/>
      <c r="U97" s="45"/>
      <c r="V97" s="45"/>
    </row>
    <row r="98" spans="19:22" ht="10.5" customHeight="1" x14ac:dyDescent="0.2">
      <c r="S98" s="45"/>
      <c r="T98" s="45"/>
      <c r="U98" s="45"/>
      <c r="V98" s="45"/>
    </row>
    <row r="99" spans="19:22" ht="10.5" customHeight="1" x14ac:dyDescent="0.2">
      <c r="S99" s="45"/>
      <c r="T99" s="45"/>
      <c r="U99" s="45"/>
      <c r="V99" s="45"/>
    </row>
    <row r="100" spans="19:22" ht="10.5" customHeight="1" x14ac:dyDescent="0.2">
      <c r="S100" s="45"/>
      <c r="T100" s="45"/>
      <c r="U100" s="45"/>
      <c r="V100" s="45"/>
    </row>
    <row r="101" spans="19:22" ht="10.5" customHeight="1" x14ac:dyDescent="0.2">
      <c r="S101" s="45"/>
      <c r="T101" s="45"/>
      <c r="U101" s="45"/>
      <c r="V101" s="45"/>
    </row>
    <row r="102" spans="19:22" x14ac:dyDescent="0.2">
      <c r="S102" s="45"/>
      <c r="T102" s="45"/>
      <c r="U102" s="45"/>
      <c r="V102" s="45"/>
    </row>
    <row r="103" spans="19:22" x14ac:dyDescent="0.2">
      <c r="S103" s="45"/>
      <c r="T103" s="45"/>
      <c r="U103" s="45"/>
      <c r="V103" s="45"/>
    </row>
    <row r="104" spans="19:22" x14ac:dyDescent="0.2">
      <c r="S104" s="45"/>
      <c r="T104" s="45"/>
      <c r="U104" s="45"/>
      <c r="V104" s="45"/>
    </row>
    <row r="105" spans="19:22" x14ac:dyDescent="0.2">
      <c r="S105" s="45"/>
      <c r="T105" s="45"/>
      <c r="U105" s="45"/>
      <c r="V105" s="45"/>
    </row>
    <row r="106" spans="19:22" x14ac:dyDescent="0.2">
      <c r="S106" s="45"/>
      <c r="T106" s="45"/>
      <c r="U106" s="45"/>
      <c r="V106" s="45"/>
    </row>
    <row r="107" spans="19:22" x14ac:dyDescent="0.2">
      <c r="S107" s="45"/>
      <c r="T107" s="45"/>
      <c r="U107" s="45"/>
      <c r="V107" s="45"/>
    </row>
    <row r="108" spans="19:22" x14ac:dyDescent="0.2">
      <c r="S108" s="45"/>
      <c r="T108" s="45"/>
      <c r="U108" s="45"/>
      <c r="V108" s="45"/>
    </row>
    <row r="109" spans="19:22" x14ac:dyDescent="0.2">
      <c r="S109" s="45"/>
      <c r="T109" s="45"/>
      <c r="U109" s="45"/>
      <c r="V109" s="45"/>
    </row>
    <row r="110" spans="19:22" x14ac:dyDescent="0.2">
      <c r="S110" s="45"/>
      <c r="T110" s="45"/>
      <c r="U110" s="45"/>
      <c r="V110" s="45"/>
    </row>
    <row r="111" spans="19:22" x14ac:dyDescent="0.2">
      <c r="S111" s="45"/>
      <c r="T111" s="45"/>
      <c r="U111" s="45"/>
      <c r="V111" s="45"/>
    </row>
    <row r="112" spans="19:22" x14ac:dyDescent="0.2">
      <c r="S112" s="45"/>
      <c r="T112" s="45"/>
      <c r="U112" s="45"/>
      <c r="V112" s="45"/>
    </row>
    <row r="113" spans="19:22" x14ac:dyDescent="0.2">
      <c r="S113" s="45"/>
      <c r="T113" s="45"/>
      <c r="U113" s="45"/>
      <c r="V113" s="45"/>
    </row>
    <row r="114" spans="19:22" x14ac:dyDescent="0.2">
      <c r="S114" s="45"/>
      <c r="T114" s="45"/>
      <c r="U114" s="45"/>
      <c r="V114" s="45"/>
    </row>
    <row r="115" spans="19:22" x14ac:dyDescent="0.2">
      <c r="S115" s="45"/>
      <c r="T115" s="45"/>
      <c r="U115" s="45"/>
      <c r="V115" s="45"/>
    </row>
    <row r="116" spans="19:22" x14ac:dyDescent="0.2">
      <c r="S116" s="45"/>
      <c r="T116" s="45"/>
      <c r="U116" s="45"/>
      <c r="V116" s="45"/>
    </row>
    <row r="117" spans="19:22" x14ac:dyDescent="0.2">
      <c r="S117" s="45"/>
      <c r="T117" s="45"/>
      <c r="U117" s="45"/>
      <c r="V117" s="45"/>
    </row>
    <row r="118" spans="19:22" x14ac:dyDescent="0.2">
      <c r="S118" s="45"/>
      <c r="T118" s="45"/>
      <c r="U118" s="45"/>
      <c r="V118" s="45"/>
    </row>
    <row r="119" spans="19:22" x14ac:dyDescent="0.2">
      <c r="S119" s="45"/>
      <c r="T119" s="45"/>
      <c r="U119" s="45"/>
      <c r="V119" s="45"/>
    </row>
    <row r="120" spans="19:22" x14ac:dyDescent="0.2">
      <c r="S120" s="45"/>
      <c r="T120" s="45"/>
      <c r="U120" s="45"/>
      <c r="V120" s="45"/>
    </row>
    <row r="121" spans="19:22" x14ac:dyDescent="0.2">
      <c r="S121" s="45"/>
      <c r="T121" s="45"/>
      <c r="U121" s="45"/>
      <c r="V121" s="45"/>
    </row>
    <row r="122" spans="19:22" x14ac:dyDescent="0.2">
      <c r="S122" s="45"/>
      <c r="T122" s="45"/>
      <c r="U122" s="45"/>
      <c r="V122" s="45"/>
    </row>
    <row r="123" spans="19:22" x14ac:dyDescent="0.2">
      <c r="S123" s="45"/>
      <c r="T123" s="45"/>
      <c r="U123" s="45"/>
      <c r="V123" s="45"/>
    </row>
    <row r="124" spans="19:22" x14ac:dyDescent="0.2">
      <c r="S124" s="45"/>
      <c r="T124" s="45"/>
      <c r="U124" s="45"/>
      <c r="V124" s="45"/>
    </row>
    <row r="125" spans="19:22" x14ac:dyDescent="0.2">
      <c r="S125" s="45"/>
      <c r="T125" s="45"/>
      <c r="U125" s="45"/>
      <c r="V125" s="45"/>
    </row>
    <row r="126" spans="19:22" x14ac:dyDescent="0.2">
      <c r="S126" s="45"/>
      <c r="T126" s="45"/>
      <c r="U126" s="45"/>
      <c r="V126" s="45"/>
    </row>
    <row r="127" spans="19:22" x14ac:dyDescent="0.2">
      <c r="S127" s="45"/>
      <c r="T127" s="45"/>
      <c r="U127" s="45"/>
      <c r="V127" s="45"/>
    </row>
    <row r="128" spans="19:22" x14ac:dyDescent="0.2">
      <c r="S128" s="45"/>
      <c r="T128" s="45"/>
      <c r="U128" s="45"/>
      <c r="V128" s="45"/>
    </row>
    <row r="129" spans="19:22" x14ac:dyDescent="0.2">
      <c r="S129" s="45"/>
      <c r="T129" s="45"/>
      <c r="U129" s="45"/>
      <c r="V129" s="45"/>
    </row>
    <row r="130" spans="19:22" x14ac:dyDescent="0.2">
      <c r="S130" s="45"/>
      <c r="T130" s="45"/>
      <c r="U130" s="45"/>
      <c r="V130" s="45"/>
    </row>
    <row r="131" spans="19:22" x14ac:dyDescent="0.2">
      <c r="S131" s="45"/>
      <c r="T131" s="45"/>
      <c r="U131" s="45"/>
      <c r="V131" s="45"/>
    </row>
    <row r="132" spans="19:22" x14ac:dyDescent="0.2">
      <c r="S132" s="45"/>
      <c r="T132" s="45"/>
      <c r="U132" s="45"/>
      <c r="V132" s="45"/>
    </row>
    <row r="133" spans="19:22" x14ac:dyDescent="0.2">
      <c r="S133" s="45"/>
      <c r="T133" s="45"/>
      <c r="U133" s="45"/>
      <c r="V133" s="45"/>
    </row>
    <row r="134" spans="19:22" x14ac:dyDescent="0.2">
      <c r="S134" s="45"/>
      <c r="T134" s="45"/>
      <c r="U134" s="45"/>
      <c r="V134" s="45"/>
    </row>
    <row r="135" spans="19:22" x14ac:dyDescent="0.2">
      <c r="S135" s="45"/>
      <c r="T135" s="45"/>
      <c r="U135" s="45"/>
      <c r="V135" s="45"/>
    </row>
  </sheetData>
  <mergeCells count="8">
    <mergeCell ref="A1:A11"/>
    <mergeCell ref="R29:R45"/>
    <mergeCell ref="A81:A93"/>
    <mergeCell ref="R46:R62"/>
    <mergeCell ref="R1:R18"/>
    <mergeCell ref="R89:R93"/>
    <mergeCell ref="A31:A45"/>
    <mergeCell ref="A46:A58"/>
  </mergeCells>
  <phoneticPr fontId="0" type="noConversion"/>
  <printOptions horizontalCentered="1" verticalCentered="1"/>
  <pageMargins left="0.5" right="0.5" top="1" bottom="1" header="0" footer="0"/>
  <pageSetup orientation="landscape" r:id="rId1"/>
  <headerFooter alignWithMargins="0"/>
  <rowBreaks count="1" manualBreakCount="1">
    <brk id="45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05"/>
  <sheetViews>
    <sheetView showZeros="0" view="pageBreakPreview" zoomScaleNormal="100" zoomScaleSheetLayoutView="100" workbookViewId="0"/>
  </sheetViews>
  <sheetFormatPr defaultColWidth="0" defaultRowHeight="11.25" x14ac:dyDescent="0.2"/>
  <cols>
    <col min="1" max="1" width="4.1640625" style="21" customWidth="1"/>
    <col min="2" max="2" width="5.83203125" style="21" customWidth="1"/>
    <col min="3" max="3" width="30.33203125" style="21" customWidth="1"/>
    <col min="4" max="7" width="9.33203125" style="21" customWidth="1"/>
    <col min="8" max="8" width="9.33203125" style="253" customWidth="1"/>
    <col min="9" max="9" width="12.83203125" style="21" customWidth="1"/>
    <col min="10" max="10" width="5.33203125" style="21" customWidth="1"/>
    <col min="11" max="11" width="6" style="21" customWidth="1"/>
    <col min="12" max="12" width="5.6640625" style="21" customWidth="1"/>
    <col min="13" max="13" width="14.5" style="21" customWidth="1"/>
    <col min="14" max="17" width="12.1640625" style="21" customWidth="1"/>
    <col min="18" max="18" width="12.1640625" style="253" customWidth="1"/>
    <col min="19" max="19" width="12.1640625" style="21" customWidth="1"/>
    <col min="20" max="20" width="5.33203125" style="21" customWidth="1"/>
    <col min="21" max="21" width="9.33203125" style="85" customWidth="1"/>
    <col min="22" max="16384" width="0" style="21" hidden="1"/>
  </cols>
  <sheetData>
    <row r="1" spans="1:20" x14ac:dyDescent="0.2">
      <c r="A1" s="101">
        <v>98</v>
      </c>
      <c r="B1" s="101"/>
      <c r="C1" s="101"/>
      <c r="D1" s="101"/>
      <c r="E1" s="101"/>
      <c r="F1" s="102"/>
      <c r="G1" s="316" t="str">
        <f>'P - 96 THRU 97'!R46</f>
        <v xml:space="preserve">           Road Initials:  BNSF      Year 2016</v>
      </c>
      <c r="H1" s="316"/>
      <c r="I1" s="316"/>
      <c r="J1" s="316"/>
      <c r="K1" s="280" t="str">
        <f>G1</f>
        <v xml:space="preserve">           Road Initials:  BNSF      Year 2016</v>
      </c>
      <c r="L1" s="280"/>
      <c r="M1" s="280"/>
      <c r="N1" s="280"/>
      <c r="O1" s="101"/>
      <c r="P1" s="101"/>
      <c r="Q1" s="101"/>
      <c r="R1" s="105"/>
      <c r="S1" s="101"/>
      <c r="T1" s="103">
        <v>99</v>
      </c>
    </row>
    <row r="2" spans="1:20" ht="14.25" customHeight="1" x14ac:dyDescent="0.2">
      <c r="A2" s="106" t="s">
        <v>333</v>
      </c>
      <c r="B2" s="107"/>
      <c r="C2" s="107"/>
      <c r="D2" s="107"/>
      <c r="E2" s="107"/>
      <c r="F2" s="107"/>
      <c r="G2" s="107"/>
      <c r="H2" s="108"/>
      <c r="I2" s="107"/>
      <c r="J2" s="109"/>
      <c r="K2" s="110" t="s">
        <v>333</v>
      </c>
      <c r="L2" s="107"/>
      <c r="M2" s="107"/>
      <c r="N2" s="107"/>
      <c r="O2" s="107"/>
      <c r="P2" s="107"/>
      <c r="Q2" s="107"/>
      <c r="R2" s="108"/>
      <c r="S2" s="107"/>
      <c r="T2" s="109"/>
    </row>
    <row r="3" spans="1:20" ht="10.5" customHeight="1" x14ac:dyDescent="0.2">
      <c r="A3" s="106"/>
      <c r="B3" s="107"/>
      <c r="C3" s="107"/>
      <c r="D3" s="107"/>
      <c r="E3" s="107"/>
      <c r="F3" s="107"/>
      <c r="G3" s="107"/>
      <c r="H3" s="108"/>
      <c r="I3" s="107"/>
      <c r="J3" s="109"/>
      <c r="K3" s="106"/>
      <c r="L3" s="107"/>
      <c r="M3" s="107"/>
      <c r="N3" s="107"/>
      <c r="O3" s="107"/>
      <c r="P3" s="107"/>
      <c r="Q3" s="107"/>
      <c r="R3" s="108"/>
      <c r="S3" s="107"/>
      <c r="T3" s="109"/>
    </row>
    <row r="4" spans="1:20" ht="10.5" customHeight="1" x14ac:dyDescent="0.2">
      <c r="A4" s="111"/>
      <c r="B4" s="112" t="s">
        <v>187</v>
      </c>
      <c r="C4" s="112"/>
      <c r="D4" s="112"/>
      <c r="E4" s="112"/>
      <c r="F4" s="112"/>
      <c r="G4" s="112"/>
      <c r="H4" s="113"/>
      <c r="I4" s="112"/>
      <c r="J4" s="114"/>
      <c r="K4" s="111"/>
      <c r="L4" s="112"/>
      <c r="M4" s="112"/>
      <c r="N4" s="112"/>
      <c r="O4" s="112"/>
      <c r="P4" s="112"/>
      <c r="Q4" s="112"/>
      <c r="R4" s="113"/>
      <c r="S4" s="112"/>
      <c r="T4" s="114"/>
    </row>
    <row r="5" spans="1:20" ht="10.5" customHeight="1" x14ac:dyDescent="0.2">
      <c r="A5" s="111"/>
      <c r="B5" s="115" t="s">
        <v>121</v>
      </c>
      <c r="C5" s="112" t="s">
        <v>188</v>
      </c>
      <c r="D5" s="112"/>
      <c r="E5" s="112"/>
      <c r="F5" s="112"/>
      <c r="G5" s="112"/>
      <c r="H5" s="113"/>
      <c r="I5" s="112"/>
      <c r="J5" s="114"/>
      <c r="K5" s="111"/>
      <c r="L5" s="115" t="s">
        <v>146</v>
      </c>
      <c r="M5" s="112" t="s">
        <v>189</v>
      </c>
      <c r="N5" s="112"/>
      <c r="O5" s="112"/>
      <c r="P5" s="112"/>
      <c r="Q5" s="112"/>
      <c r="R5" s="113"/>
      <c r="S5" s="112"/>
      <c r="T5" s="114"/>
    </row>
    <row r="6" spans="1:20" ht="10.5" customHeight="1" x14ac:dyDescent="0.2">
      <c r="A6" s="111"/>
      <c r="B6" s="115" t="s">
        <v>128</v>
      </c>
      <c r="C6" s="112" t="s">
        <v>190</v>
      </c>
      <c r="D6" s="112"/>
      <c r="E6" s="112"/>
      <c r="F6" s="112"/>
      <c r="G6" s="112"/>
      <c r="H6" s="113"/>
      <c r="I6" s="112"/>
      <c r="J6" s="114"/>
      <c r="K6" s="111"/>
      <c r="L6" s="112" t="s">
        <v>191</v>
      </c>
      <c r="M6" s="112"/>
      <c r="N6" s="112"/>
      <c r="O6" s="112"/>
      <c r="P6" s="112"/>
      <c r="Q6" s="112"/>
      <c r="R6" s="113"/>
      <c r="S6" s="112"/>
      <c r="T6" s="114"/>
    </row>
    <row r="7" spans="1:20" ht="10.5" customHeight="1" x14ac:dyDescent="0.2">
      <c r="A7" s="111"/>
      <c r="B7" s="112" t="s">
        <v>192</v>
      </c>
      <c r="C7" s="112"/>
      <c r="D7" s="112"/>
      <c r="E7" s="112"/>
      <c r="F7" s="112"/>
      <c r="G7" s="112"/>
      <c r="H7" s="113"/>
      <c r="I7" s="112"/>
      <c r="J7" s="114"/>
      <c r="K7" s="111"/>
      <c r="L7" s="112" t="s">
        <v>193</v>
      </c>
      <c r="M7" s="112"/>
      <c r="N7" s="112"/>
      <c r="O7" s="112"/>
      <c r="P7" s="112"/>
      <c r="Q7" s="112"/>
      <c r="R7" s="113"/>
      <c r="S7" s="112"/>
      <c r="T7" s="114"/>
    </row>
    <row r="8" spans="1:20" ht="10.5" customHeight="1" x14ac:dyDescent="0.2">
      <c r="A8" s="111"/>
      <c r="B8" s="115" t="s">
        <v>135</v>
      </c>
      <c r="C8" s="112" t="s">
        <v>194</v>
      </c>
      <c r="D8" s="112"/>
      <c r="E8" s="112"/>
      <c r="F8" s="112"/>
      <c r="G8" s="112"/>
      <c r="H8" s="113"/>
      <c r="I8" s="112"/>
      <c r="J8" s="114"/>
      <c r="K8" s="111"/>
      <c r="L8" s="115" t="s">
        <v>163</v>
      </c>
      <c r="M8" s="112" t="s">
        <v>195</v>
      </c>
      <c r="N8" s="112"/>
      <c r="O8" s="112"/>
      <c r="P8" s="112"/>
      <c r="Q8" s="112"/>
      <c r="R8" s="113"/>
      <c r="S8" s="112"/>
      <c r="T8" s="114"/>
    </row>
    <row r="9" spans="1:20" ht="10.5" customHeight="1" x14ac:dyDescent="0.2">
      <c r="A9" s="111"/>
      <c r="B9" s="112" t="s">
        <v>196</v>
      </c>
      <c r="C9" s="112"/>
      <c r="D9" s="112"/>
      <c r="E9" s="112"/>
      <c r="F9" s="112"/>
      <c r="G9" s="112"/>
      <c r="H9" s="113"/>
      <c r="I9" s="112"/>
      <c r="J9" s="114"/>
      <c r="K9" s="111"/>
      <c r="L9" s="112" t="s">
        <v>197</v>
      </c>
      <c r="M9" s="112"/>
      <c r="N9" s="112"/>
      <c r="O9" s="112"/>
      <c r="P9" s="112"/>
      <c r="Q9" s="112"/>
      <c r="R9" s="113"/>
      <c r="S9" s="112"/>
      <c r="T9" s="114"/>
    </row>
    <row r="10" spans="1:20" ht="10.5" customHeight="1" x14ac:dyDescent="0.2">
      <c r="A10" s="111"/>
      <c r="B10" s="112" t="s">
        <v>198</v>
      </c>
      <c r="C10" s="112"/>
      <c r="D10" s="112"/>
      <c r="E10" s="112"/>
      <c r="F10" s="112"/>
      <c r="G10" s="112"/>
      <c r="H10" s="113"/>
      <c r="I10" s="112"/>
      <c r="J10" s="114"/>
      <c r="K10" s="111"/>
      <c r="L10" s="112"/>
      <c r="M10" s="112"/>
      <c r="N10" s="112"/>
      <c r="O10" s="112"/>
      <c r="P10" s="112"/>
      <c r="Q10" s="112"/>
      <c r="R10" s="113"/>
      <c r="S10" s="112"/>
      <c r="T10" s="114"/>
    </row>
    <row r="11" spans="1:20" ht="10.5" customHeight="1" x14ac:dyDescent="0.2">
      <c r="A11" s="116"/>
      <c r="B11" s="117"/>
      <c r="C11" s="117"/>
      <c r="D11" s="117"/>
      <c r="E11" s="117"/>
      <c r="F11" s="117"/>
      <c r="G11" s="117"/>
      <c r="H11" s="118"/>
      <c r="I11" s="117"/>
      <c r="J11" s="119"/>
      <c r="K11" s="116"/>
      <c r="L11" s="117"/>
      <c r="M11" s="117"/>
      <c r="N11" s="117"/>
      <c r="O11" s="117"/>
      <c r="P11" s="117"/>
      <c r="Q11" s="117"/>
      <c r="R11" s="118"/>
      <c r="S11" s="117"/>
      <c r="T11" s="119"/>
    </row>
    <row r="12" spans="1:20" x14ac:dyDescent="0.2">
      <c r="A12" s="120" t="s">
        <v>0</v>
      </c>
      <c r="B12" s="121"/>
      <c r="C12" s="121"/>
      <c r="D12" s="121"/>
      <c r="E12" s="121"/>
      <c r="F12" s="121"/>
      <c r="G12" s="121"/>
      <c r="H12" s="122"/>
      <c r="I12" s="121"/>
      <c r="J12" s="123"/>
      <c r="K12" s="124" t="s">
        <v>0</v>
      </c>
      <c r="L12" s="125"/>
      <c r="M12" s="125"/>
      <c r="N12" s="125"/>
      <c r="O12" s="125"/>
      <c r="P12" s="125"/>
      <c r="Q12" s="125"/>
      <c r="R12" s="126"/>
      <c r="S12" s="125"/>
      <c r="T12" s="127"/>
    </row>
    <row r="13" spans="1:20" ht="11.25" customHeight="1" x14ac:dyDescent="0.2">
      <c r="A13" s="128"/>
      <c r="B13" s="129"/>
      <c r="C13" s="129"/>
      <c r="D13" s="130" t="s">
        <v>199</v>
      </c>
      <c r="E13" s="131"/>
      <c r="F13" s="132" t="s">
        <v>200</v>
      </c>
      <c r="G13" s="125"/>
      <c r="H13" s="126"/>
      <c r="I13" s="125"/>
      <c r="J13" s="133"/>
      <c r="K13" s="128"/>
      <c r="L13" s="129"/>
      <c r="M13" s="134" t="s">
        <v>201</v>
      </c>
      <c r="N13" s="135" t="s">
        <v>202</v>
      </c>
      <c r="O13" s="136"/>
      <c r="P13" s="136"/>
      <c r="Q13" s="136"/>
      <c r="R13" s="137"/>
      <c r="S13" s="136"/>
      <c r="T13" s="138"/>
    </row>
    <row r="14" spans="1:20" ht="11.25" customHeight="1" x14ac:dyDescent="0.2">
      <c r="A14" s="128"/>
      <c r="B14" s="129"/>
      <c r="C14" s="129"/>
      <c r="D14" s="132" t="s">
        <v>203</v>
      </c>
      <c r="E14" s="139"/>
      <c r="F14" s="135" t="s">
        <v>204</v>
      </c>
      <c r="G14" s="136"/>
      <c r="H14" s="137"/>
      <c r="I14" s="136"/>
      <c r="J14" s="133"/>
      <c r="K14" s="128"/>
      <c r="L14" s="129"/>
      <c r="M14" s="140" t="s">
        <v>205</v>
      </c>
      <c r="N14" s="141"/>
      <c r="O14" s="141"/>
      <c r="P14" s="142" t="s">
        <v>206</v>
      </c>
      <c r="Q14" s="143"/>
      <c r="R14" s="144"/>
      <c r="S14" s="141"/>
      <c r="T14" s="145"/>
    </row>
    <row r="15" spans="1:20" ht="11.25" customHeight="1" x14ac:dyDescent="0.2">
      <c r="A15" s="128"/>
      <c r="B15" s="129"/>
      <c r="C15" s="129"/>
      <c r="D15" s="146"/>
      <c r="E15" s="146"/>
      <c r="F15" s="146"/>
      <c r="G15" s="146"/>
      <c r="H15" s="147" t="s">
        <v>8</v>
      </c>
      <c r="I15" s="146" t="s">
        <v>207</v>
      </c>
      <c r="J15" s="148"/>
      <c r="K15" s="149"/>
      <c r="L15" s="146"/>
      <c r="M15" s="134" t="s">
        <v>5</v>
      </c>
      <c r="N15" s="146"/>
      <c r="O15" s="146"/>
      <c r="P15" s="130" t="s">
        <v>24</v>
      </c>
      <c r="Q15" s="131"/>
      <c r="R15" s="147" t="s">
        <v>11</v>
      </c>
      <c r="S15" s="146"/>
      <c r="T15" s="148"/>
    </row>
    <row r="16" spans="1:20" ht="11.25" customHeight="1" x14ac:dyDescent="0.2">
      <c r="A16" s="128"/>
      <c r="B16" s="129"/>
      <c r="C16" s="129"/>
      <c r="D16" s="146"/>
      <c r="E16" s="146"/>
      <c r="F16" s="146"/>
      <c r="G16" s="146"/>
      <c r="H16" s="147" t="s">
        <v>13</v>
      </c>
      <c r="I16" s="146" t="s">
        <v>208</v>
      </c>
      <c r="J16" s="148"/>
      <c r="K16" s="149"/>
      <c r="L16" s="146"/>
      <c r="M16" s="146" t="s">
        <v>7</v>
      </c>
      <c r="N16" s="146"/>
      <c r="O16" s="146"/>
      <c r="P16" s="132" t="s">
        <v>209</v>
      </c>
      <c r="Q16" s="139"/>
      <c r="R16" s="147" t="s">
        <v>210</v>
      </c>
      <c r="S16" s="146"/>
      <c r="T16" s="148"/>
    </row>
    <row r="17" spans="1:21" ht="11.25" customHeight="1" x14ac:dyDescent="0.2">
      <c r="A17" s="128"/>
      <c r="B17" s="129"/>
      <c r="C17" s="129"/>
      <c r="D17" s="146"/>
      <c r="E17" s="146"/>
      <c r="F17" s="146" t="s">
        <v>18</v>
      </c>
      <c r="G17" s="146" t="s">
        <v>211</v>
      </c>
      <c r="H17" s="147" t="s">
        <v>19</v>
      </c>
      <c r="I17" s="146" t="s">
        <v>9</v>
      </c>
      <c r="J17" s="148"/>
      <c r="K17" s="149"/>
      <c r="L17" s="146"/>
      <c r="M17" s="146" t="s">
        <v>10</v>
      </c>
      <c r="N17" s="146"/>
      <c r="O17" s="146"/>
      <c r="P17" s="141"/>
      <c r="Q17" s="141"/>
      <c r="R17" s="147" t="s">
        <v>212</v>
      </c>
      <c r="S17" s="146"/>
      <c r="T17" s="148"/>
    </row>
    <row r="18" spans="1:21" ht="11.25" customHeight="1" x14ac:dyDescent="0.2">
      <c r="A18" s="128"/>
      <c r="B18" s="129"/>
      <c r="C18" s="146" t="s">
        <v>213</v>
      </c>
      <c r="D18" s="146" t="s">
        <v>214</v>
      </c>
      <c r="E18" s="146"/>
      <c r="F18" s="146" t="s">
        <v>27</v>
      </c>
      <c r="G18" s="146" t="s">
        <v>19</v>
      </c>
      <c r="H18" s="147" t="s">
        <v>26</v>
      </c>
      <c r="I18" s="146" t="s">
        <v>215</v>
      </c>
      <c r="J18" s="148"/>
      <c r="K18" s="149"/>
      <c r="L18" s="146"/>
      <c r="M18" s="146" t="s">
        <v>216</v>
      </c>
      <c r="N18" s="146" t="s">
        <v>29</v>
      </c>
      <c r="O18" s="146" t="s">
        <v>30</v>
      </c>
      <c r="P18" s="146" t="s">
        <v>214</v>
      </c>
      <c r="Q18" s="146"/>
      <c r="R18" s="147" t="s">
        <v>217</v>
      </c>
      <c r="S18" s="146" t="s">
        <v>30</v>
      </c>
      <c r="T18" s="148"/>
    </row>
    <row r="19" spans="1:21" ht="11.25" customHeight="1" x14ac:dyDescent="0.2">
      <c r="A19" s="149" t="s">
        <v>81</v>
      </c>
      <c r="B19" s="146" t="s">
        <v>33</v>
      </c>
      <c r="C19" s="146" t="s">
        <v>39</v>
      </c>
      <c r="D19" s="146" t="s">
        <v>218</v>
      </c>
      <c r="E19" s="146" t="s">
        <v>219</v>
      </c>
      <c r="F19" s="146" t="s">
        <v>220</v>
      </c>
      <c r="G19" s="146" t="s">
        <v>25</v>
      </c>
      <c r="H19" s="147" t="s">
        <v>221</v>
      </c>
      <c r="I19" s="146" t="s">
        <v>222</v>
      </c>
      <c r="J19" s="148" t="s">
        <v>81</v>
      </c>
      <c r="K19" s="149" t="s">
        <v>81</v>
      </c>
      <c r="L19" s="146" t="s">
        <v>33</v>
      </c>
      <c r="M19" s="146" t="s">
        <v>223</v>
      </c>
      <c r="N19" s="146" t="s">
        <v>39</v>
      </c>
      <c r="O19" s="146" t="s">
        <v>35</v>
      </c>
      <c r="P19" s="146" t="s">
        <v>218</v>
      </c>
      <c r="Q19" s="146" t="s">
        <v>219</v>
      </c>
      <c r="R19" s="147" t="s">
        <v>224</v>
      </c>
      <c r="S19" s="146" t="s">
        <v>225</v>
      </c>
      <c r="T19" s="148" t="s">
        <v>81</v>
      </c>
      <c r="U19" s="150"/>
    </row>
    <row r="20" spans="1:21" ht="11.25" customHeight="1" x14ac:dyDescent="0.2">
      <c r="A20" s="149" t="s">
        <v>41</v>
      </c>
      <c r="B20" s="146" t="s">
        <v>42</v>
      </c>
      <c r="C20" s="146" t="s">
        <v>226</v>
      </c>
      <c r="D20" s="146" t="s">
        <v>227</v>
      </c>
      <c r="E20" s="146" t="s">
        <v>228</v>
      </c>
      <c r="F20" s="146" t="s">
        <v>229</v>
      </c>
      <c r="G20" s="146" t="s">
        <v>230</v>
      </c>
      <c r="H20" s="147" t="s">
        <v>231</v>
      </c>
      <c r="I20" s="146" t="s">
        <v>223</v>
      </c>
      <c r="J20" s="148" t="s">
        <v>41</v>
      </c>
      <c r="K20" s="149" t="s">
        <v>41</v>
      </c>
      <c r="L20" s="146" t="s">
        <v>42</v>
      </c>
      <c r="M20" s="146" t="s">
        <v>38</v>
      </c>
      <c r="N20" s="146" t="s">
        <v>48</v>
      </c>
      <c r="O20" s="146" t="s">
        <v>46</v>
      </c>
      <c r="P20" s="146" t="s">
        <v>227</v>
      </c>
      <c r="Q20" s="146" t="s">
        <v>228</v>
      </c>
      <c r="R20" s="147" t="s">
        <v>232</v>
      </c>
      <c r="S20" s="146" t="s">
        <v>228</v>
      </c>
      <c r="T20" s="148" t="s">
        <v>41</v>
      </c>
      <c r="U20" s="150"/>
    </row>
    <row r="21" spans="1:21" ht="11.25" customHeight="1" x14ac:dyDescent="0.2">
      <c r="A21" s="149"/>
      <c r="B21" s="146"/>
      <c r="C21" s="146"/>
      <c r="D21" s="146"/>
      <c r="E21" s="146"/>
      <c r="F21" s="146"/>
      <c r="G21" s="146"/>
      <c r="H21" s="147" t="s">
        <v>47</v>
      </c>
      <c r="I21" s="146" t="s">
        <v>230</v>
      </c>
      <c r="J21" s="148"/>
      <c r="K21" s="149"/>
      <c r="L21" s="146"/>
      <c r="M21" s="146" t="s">
        <v>9</v>
      </c>
      <c r="N21" s="146"/>
      <c r="O21" s="146"/>
      <c r="P21" s="129"/>
      <c r="Q21" s="129"/>
      <c r="R21" s="147"/>
      <c r="S21" s="146"/>
      <c r="T21" s="148"/>
      <c r="U21" s="150"/>
    </row>
    <row r="22" spans="1:21" ht="11.25" customHeight="1" thickBot="1" x14ac:dyDescent="0.25">
      <c r="A22" s="151"/>
      <c r="B22" s="152"/>
      <c r="C22" s="140" t="s">
        <v>52</v>
      </c>
      <c r="D22" s="146" t="s">
        <v>53</v>
      </c>
      <c r="E22" s="146" t="s">
        <v>54</v>
      </c>
      <c r="F22" s="146" t="s">
        <v>55</v>
      </c>
      <c r="G22" s="146" t="s">
        <v>56</v>
      </c>
      <c r="H22" s="147" t="s">
        <v>57</v>
      </c>
      <c r="I22" s="146" t="s">
        <v>58</v>
      </c>
      <c r="J22" s="153"/>
      <c r="K22" s="151"/>
      <c r="L22" s="152"/>
      <c r="M22" s="140" t="s">
        <v>59</v>
      </c>
      <c r="N22" s="140" t="s">
        <v>60</v>
      </c>
      <c r="O22" s="140" t="s">
        <v>61</v>
      </c>
      <c r="P22" s="140" t="s">
        <v>62</v>
      </c>
      <c r="Q22" s="140" t="s">
        <v>63</v>
      </c>
      <c r="R22" s="154" t="s">
        <v>233</v>
      </c>
      <c r="S22" s="140" t="s">
        <v>234</v>
      </c>
      <c r="T22" s="155"/>
      <c r="U22" s="150"/>
    </row>
    <row r="23" spans="1:21" ht="11.25" customHeight="1" x14ac:dyDescent="0.2">
      <c r="A23" s="128"/>
      <c r="B23" s="129"/>
      <c r="C23" s="156" t="s">
        <v>235</v>
      </c>
      <c r="D23" s="157"/>
      <c r="E23" s="158"/>
      <c r="F23" s="158" t="s">
        <v>318</v>
      </c>
      <c r="G23" s="158"/>
      <c r="H23" s="159"/>
      <c r="I23" s="160"/>
      <c r="J23" s="114"/>
      <c r="K23" s="128"/>
      <c r="L23" s="129"/>
      <c r="M23" s="161"/>
      <c r="N23" s="162"/>
      <c r="O23" s="162"/>
      <c r="P23" s="162"/>
      <c r="Q23" s="162"/>
      <c r="R23" s="163"/>
      <c r="S23" s="164"/>
      <c r="T23" s="133"/>
    </row>
    <row r="24" spans="1:21" ht="11.25" customHeight="1" x14ac:dyDescent="0.2">
      <c r="A24" s="149">
        <v>36</v>
      </c>
      <c r="B24" s="129"/>
      <c r="C24" s="165" t="s">
        <v>236</v>
      </c>
      <c r="D24" s="166"/>
      <c r="E24" s="167"/>
      <c r="F24" s="167"/>
      <c r="G24" s="167"/>
      <c r="H24" s="168"/>
      <c r="I24" s="169"/>
      <c r="J24" s="170"/>
      <c r="K24" s="149"/>
      <c r="L24" s="167"/>
      <c r="M24" s="171"/>
      <c r="N24" s="167"/>
      <c r="O24" s="167"/>
      <c r="P24" s="167"/>
      <c r="Q24" s="167"/>
      <c r="R24" s="168"/>
      <c r="S24" s="172"/>
      <c r="T24" s="148">
        <v>36</v>
      </c>
      <c r="U24" s="173"/>
    </row>
    <row r="25" spans="1:21" ht="11.25" customHeight="1" x14ac:dyDescent="0.2">
      <c r="A25" s="151"/>
      <c r="B25" s="152"/>
      <c r="C25" s="174" t="s">
        <v>237</v>
      </c>
      <c r="D25" s="175"/>
      <c r="E25" s="16"/>
      <c r="F25" s="16"/>
      <c r="G25" s="16"/>
      <c r="H25" s="16"/>
      <c r="I25" s="176"/>
      <c r="J25" s="177">
        <v>36</v>
      </c>
      <c r="K25" s="178">
        <v>36</v>
      </c>
      <c r="L25" s="152"/>
      <c r="M25" s="179">
        <f>SUM(D25:I25)-P25</f>
        <v>0</v>
      </c>
      <c r="N25" s="16"/>
      <c r="O25" s="16"/>
      <c r="P25" s="180">
        <f>N25+O25</f>
        <v>0</v>
      </c>
      <c r="Q25" s="16"/>
      <c r="R25" s="16"/>
      <c r="S25" s="181"/>
      <c r="T25" s="153"/>
      <c r="U25" s="84"/>
    </row>
    <row r="26" spans="1:21" ht="11.25" customHeight="1" x14ac:dyDescent="0.2">
      <c r="A26" s="128"/>
      <c r="B26" s="129"/>
      <c r="C26" s="165" t="s">
        <v>238</v>
      </c>
      <c r="D26" s="166"/>
      <c r="E26" s="167"/>
      <c r="F26" s="167"/>
      <c r="G26" s="167"/>
      <c r="H26" s="167"/>
      <c r="I26" s="169"/>
      <c r="J26" s="114"/>
      <c r="K26" s="128"/>
      <c r="L26" s="129"/>
      <c r="M26" s="171"/>
      <c r="N26" s="167"/>
      <c r="O26" s="167"/>
      <c r="P26" s="182"/>
      <c r="Q26" s="167"/>
      <c r="R26" s="167"/>
      <c r="S26" s="172"/>
      <c r="T26" s="133"/>
      <c r="U26" s="84"/>
    </row>
    <row r="27" spans="1:21" ht="11.25" customHeight="1" x14ac:dyDescent="0.2">
      <c r="A27" s="149" t="s">
        <v>239</v>
      </c>
      <c r="B27" s="129"/>
      <c r="C27" s="165" t="s">
        <v>240</v>
      </c>
      <c r="D27" s="166"/>
      <c r="E27" s="167"/>
      <c r="F27" s="167"/>
      <c r="G27" s="167"/>
      <c r="H27" s="167"/>
      <c r="I27" s="169"/>
      <c r="J27" s="170"/>
      <c r="K27" s="149"/>
      <c r="L27" s="129"/>
      <c r="M27" s="171"/>
      <c r="N27" s="167"/>
      <c r="O27" s="167"/>
      <c r="P27" s="182"/>
      <c r="Q27" s="167"/>
      <c r="R27" s="167"/>
      <c r="S27" s="172"/>
      <c r="T27" s="148"/>
      <c r="U27" s="173"/>
    </row>
    <row r="28" spans="1:21" ht="11.25" customHeight="1" x14ac:dyDescent="0.2">
      <c r="A28" s="151"/>
      <c r="B28" s="152"/>
      <c r="C28" s="174" t="s">
        <v>241</v>
      </c>
      <c r="D28" s="175"/>
      <c r="E28" s="16"/>
      <c r="F28" s="16"/>
      <c r="G28" s="16"/>
      <c r="H28" s="16"/>
      <c r="I28" s="176"/>
      <c r="J28" s="177" t="s">
        <v>239</v>
      </c>
      <c r="K28" s="178" t="s">
        <v>239</v>
      </c>
      <c r="L28" s="152"/>
      <c r="M28" s="179">
        <f>SUM(D28:I28)-P28</f>
        <v>0</v>
      </c>
      <c r="N28" s="16"/>
      <c r="O28" s="16"/>
      <c r="P28" s="180">
        <f>N28+O28</f>
        <v>0</v>
      </c>
      <c r="Q28" s="16"/>
      <c r="R28" s="16"/>
      <c r="S28" s="181"/>
      <c r="T28" s="155" t="s">
        <v>239</v>
      </c>
      <c r="U28" s="173"/>
    </row>
    <row r="29" spans="1:21" ht="11.25" customHeight="1" x14ac:dyDescent="0.2">
      <c r="A29" s="128"/>
      <c r="B29" s="129"/>
      <c r="C29" s="165" t="s">
        <v>242</v>
      </c>
      <c r="D29" s="166"/>
      <c r="E29" s="167"/>
      <c r="F29" s="167"/>
      <c r="G29" s="167"/>
      <c r="H29" s="167"/>
      <c r="I29" s="169"/>
      <c r="J29" s="114"/>
      <c r="K29" s="128"/>
      <c r="L29" s="129"/>
      <c r="M29" s="171"/>
      <c r="N29" s="167"/>
      <c r="O29" s="167"/>
      <c r="P29" s="182"/>
      <c r="Q29" s="167"/>
      <c r="R29" s="167"/>
      <c r="S29" s="172"/>
      <c r="T29" s="133"/>
      <c r="U29" s="84"/>
    </row>
    <row r="30" spans="1:21" ht="11.25" customHeight="1" x14ac:dyDescent="0.2">
      <c r="A30" s="178" t="s">
        <v>243</v>
      </c>
      <c r="B30" s="152"/>
      <c r="C30" s="174" t="s">
        <v>244</v>
      </c>
      <c r="D30" s="175"/>
      <c r="E30" s="16"/>
      <c r="F30" s="16"/>
      <c r="G30" s="183"/>
      <c r="H30" s="184"/>
      <c r="I30" s="176"/>
      <c r="J30" s="177" t="s">
        <v>243</v>
      </c>
      <c r="K30" s="178" t="s">
        <v>243</v>
      </c>
      <c r="L30" s="152"/>
      <c r="M30" s="179">
        <f>SUM(D30:I30)-P30</f>
        <v>0</v>
      </c>
      <c r="N30" s="16"/>
      <c r="O30" s="16"/>
      <c r="P30" s="180">
        <f>N30+O30</f>
        <v>0</v>
      </c>
      <c r="Q30" s="16"/>
      <c r="R30" s="16"/>
      <c r="S30" s="181"/>
      <c r="T30" s="155" t="s">
        <v>243</v>
      </c>
      <c r="U30" s="173"/>
    </row>
    <row r="31" spans="1:21" ht="11.25" customHeight="1" x14ac:dyDescent="0.2">
      <c r="A31" s="128"/>
      <c r="B31" s="129"/>
      <c r="C31" s="165" t="s">
        <v>245</v>
      </c>
      <c r="D31" s="166"/>
      <c r="E31" s="167"/>
      <c r="F31" s="167"/>
      <c r="G31" s="167"/>
      <c r="H31" s="167"/>
      <c r="I31" s="169"/>
      <c r="J31" s="114"/>
      <c r="K31" s="128"/>
      <c r="L31" s="129"/>
      <c r="M31" s="171"/>
      <c r="N31" s="167"/>
      <c r="O31" s="167"/>
      <c r="P31" s="182"/>
      <c r="Q31" s="167"/>
      <c r="R31" s="167"/>
      <c r="S31" s="172"/>
      <c r="T31" s="133"/>
      <c r="U31" s="84"/>
    </row>
    <row r="32" spans="1:21" ht="11.25" customHeight="1" x14ac:dyDescent="0.2">
      <c r="A32" s="149" t="s">
        <v>246</v>
      </c>
      <c r="B32" s="129"/>
      <c r="C32" s="165" t="s">
        <v>247</v>
      </c>
      <c r="D32" s="166"/>
      <c r="E32" s="167"/>
      <c r="F32" s="167"/>
      <c r="G32" s="167"/>
      <c r="H32" s="167"/>
      <c r="I32" s="169"/>
      <c r="J32" s="170"/>
      <c r="K32" s="149"/>
      <c r="L32" s="129"/>
      <c r="M32" s="171"/>
      <c r="N32" s="167"/>
      <c r="O32" s="167"/>
      <c r="P32" s="182"/>
      <c r="Q32" s="167"/>
      <c r="R32" s="167"/>
      <c r="S32" s="172"/>
      <c r="T32" s="148"/>
      <c r="U32" s="173"/>
    </row>
    <row r="33" spans="1:21" ht="11.25" customHeight="1" x14ac:dyDescent="0.2">
      <c r="A33" s="151"/>
      <c r="B33" s="152"/>
      <c r="C33" s="174" t="s">
        <v>248</v>
      </c>
      <c r="D33" s="175"/>
      <c r="E33" s="16"/>
      <c r="F33" s="16"/>
      <c r="G33" s="16"/>
      <c r="H33" s="16"/>
      <c r="I33" s="176"/>
      <c r="J33" s="177" t="s">
        <v>246</v>
      </c>
      <c r="K33" s="178" t="s">
        <v>246</v>
      </c>
      <c r="L33" s="152"/>
      <c r="M33" s="179">
        <f>SUM(D33:I33)-P33</f>
        <v>0</v>
      </c>
      <c r="N33" s="16"/>
      <c r="O33" s="16"/>
      <c r="P33" s="180">
        <f>N33+O33</f>
        <v>0</v>
      </c>
      <c r="Q33" s="16"/>
      <c r="R33" s="16"/>
      <c r="S33" s="181"/>
      <c r="T33" s="155" t="s">
        <v>246</v>
      </c>
      <c r="U33" s="84"/>
    </row>
    <row r="34" spans="1:21" ht="11.25" customHeight="1" x14ac:dyDescent="0.2">
      <c r="A34" s="128"/>
      <c r="B34" s="129"/>
      <c r="C34" s="165" t="s">
        <v>249</v>
      </c>
      <c r="D34" s="166"/>
      <c r="E34" s="167"/>
      <c r="F34" s="167"/>
      <c r="G34" s="167"/>
      <c r="H34" s="167"/>
      <c r="I34" s="169"/>
      <c r="J34" s="114"/>
      <c r="K34" s="128"/>
      <c r="L34" s="129"/>
      <c r="M34" s="171"/>
      <c r="N34" s="167"/>
      <c r="O34" s="167"/>
      <c r="P34" s="182"/>
      <c r="Q34" s="167"/>
      <c r="R34" s="167"/>
      <c r="S34" s="172"/>
      <c r="T34" s="133"/>
      <c r="U34" s="84"/>
    </row>
    <row r="35" spans="1:21" ht="11.25" customHeight="1" x14ac:dyDescent="0.2">
      <c r="A35" s="178" t="s">
        <v>250</v>
      </c>
      <c r="B35" s="152"/>
      <c r="C35" s="174" t="s">
        <v>251</v>
      </c>
      <c r="D35" s="175"/>
      <c r="E35" s="16"/>
      <c r="F35" s="16"/>
      <c r="G35" s="16"/>
      <c r="H35" s="16"/>
      <c r="I35" s="176"/>
      <c r="J35" s="177" t="s">
        <v>250</v>
      </c>
      <c r="K35" s="178" t="s">
        <v>250</v>
      </c>
      <c r="L35" s="152"/>
      <c r="M35" s="179">
        <f>SUM(D35:I35)-P35</f>
        <v>0</v>
      </c>
      <c r="N35" s="16"/>
      <c r="O35" s="16"/>
      <c r="P35" s="180">
        <f>N35+O35</f>
        <v>0</v>
      </c>
      <c r="Q35" s="16"/>
      <c r="R35" s="16"/>
      <c r="S35" s="181"/>
      <c r="T35" s="155" t="s">
        <v>250</v>
      </c>
      <c r="U35" s="173"/>
    </row>
    <row r="36" spans="1:21" ht="11.25" customHeight="1" x14ac:dyDescent="0.2">
      <c r="A36" s="128"/>
      <c r="B36" s="129"/>
      <c r="C36" s="165" t="s">
        <v>252</v>
      </c>
      <c r="D36" s="166"/>
      <c r="E36" s="167"/>
      <c r="F36" s="167"/>
      <c r="G36" s="167"/>
      <c r="H36" s="167"/>
      <c r="I36" s="169"/>
      <c r="J36" s="114"/>
      <c r="K36" s="128"/>
      <c r="L36" s="129"/>
      <c r="M36" s="171"/>
      <c r="N36" s="167"/>
      <c r="O36" s="167"/>
      <c r="P36" s="182"/>
      <c r="Q36" s="167"/>
      <c r="R36" s="167"/>
      <c r="S36" s="172"/>
      <c r="T36" s="133"/>
      <c r="U36" s="84"/>
    </row>
    <row r="37" spans="1:21" ht="11.25" customHeight="1" x14ac:dyDescent="0.2">
      <c r="A37" s="178" t="s">
        <v>253</v>
      </c>
      <c r="B37" s="152"/>
      <c r="C37" s="174" t="s">
        <v>254</v>
      </c>
      <c r="D37" s="175"/>
      <c r="E37" s="16"/>
      <c r="F37" s="16"/>
      <c r="G37" s="16"/>
      <c r="H37" s="16"/>
      <c r="I37" s="176"/>
      <c r="J37" s="177" t="s">
        <v>253</v>
      </c>
      <c r="K37" s="178" t="s">
        <v>253</v>
      </c>
      <c r="L37" s="152"/>
      <c r="M37" s="179">
        <f>SUM(D37:I37)-P37</f>
        <v>0</v>
      </c>
      <c r="N37" s="16"/>
      <c r="O37" s="16"/>
      <c r="P37" s="180">
        <f>N37+O37</f>
        <v>0</v>
      </c>
      <c r="Q37" s="16"/>
      <c r="R37" s="16"/>
      <c r="S37" s="181"/>
      <c r="T37" s="155" t="s">
        <v>253</v>
      </c>
      <c r="U37" s="173"/>
    </row>
    <row r="38" spans="1:21" ht="11.25" customHeight="1" x14ac:dyDescent="0.2">
      <c r="A38" s="128"/>
      <c r="B38" s="129"/>
      <c r="C38" s="165" t="s">
        <v>255</v>
      </c>
      <c r="D38" s="166"/>
      <c r="E38" s="167"/>
      <c r="F38" s="167"/>
      <c r="G38" s="167"/>
      <c r="H38" s="167"/>
      <c r="I38" s="169"/>
      <c r="J38" s="114"/>
      <c r="K38" s="128"/>
      <c r="L38" s="129"/>
      <c r="M38" s="171"/>
      <c r="N38" s="167"/>
      <c r="O38" s="167"/>
      <c r="P38" s="182"/>
      <c r="Q38" s="167"/>
      <c r="R38" s="167"/>
      <c r="S38" s="172"/>
      <c r="T38" s="133"/>
      <c r="U38" s="84"/>
    </row>
    <row r="39" spans="1:21" ht="11.25" customHeight="1" x14ac:dyDescent="0.2">
      <c r="A39" s="178" t="s">
        <v>256</v>
      </c>
      <c r="B39" s="152"/>
      <c r="C39" s="174" t="s">
        <v>257</v>
      </c>
      <c r="D39" s="175"/>
      <c r="E39" s="16"/>
      <c r="F39" s="16"/>
      <c r="G39" s="16"/>
      <c r="H39" s="16"/>
      <c r="I39" s="176"/>
      <c r="J39" s="177" t="s">
        <v>256</v>
      </c>
      <c r="K39" s="178" t="s">
        <v>256</v>
      </c>
      <c r="L39" s="152"/>
      <c r="M39" s="179">
        <f>SUM(D39:I39)-P39</f>
        <v>0</v>
      </c>
      <c r="N39" s="16"/>
      <c r="O39" s="16"/>
      <c r="P39" s="180">
        <f>N39+O39</f>
        <v>0</v>
      </c>
      <c r="Q39" s="16"/>
      <c r="R39" s="16"/>
      <c r="S39" s="181"/>
      <c r="T39" s="155" t="s">
        <v>256</v>
      </c>
      <c r="U39" s="173"/>
    </row>
    <row r="40" spans="1:21" ht="11.25" customHeight="1" x14ac:dyDescent="0.2">
      <c r="A40" s="128"/>
      <c r="B40" s="129"/>
      <c r="C40" s="165" t="s">
        <v>258</v>
      </c>
      <c r="D40" s="166"/>
      <c r="E40" s="167"/>
      <c r="F40" s="167"/>
      <c r="G40" s="167"/>
      <c r="H40" s="167"/>
      <c r="I40" s="169"/>
      <c r="J40" s="114"/>
      <c r="K40" s="128"/>
      <c r="L40" s="129"/>
      <c r="M40" s="171"/>
      <c r="N40" s="167"/>
      <c r="O40" s="167"/>
      <c r="P40" s="182"/>
      <c r="Q40" s="167"/>
      <c r="R40" s="167"/>
      <c r="S40" s="172"/>
      <c r="T40" s="133"/>
      <c r="U40" s="84"/>
    </row>
    <row r="41" spans="1:21" ht="11.25" customHeight="1" x14ac:dyDescent="0.2">
      <c r="A41" s="178" t="s">
        <v>259</v>
      </c>
      <c r="B41" s="152"/>
      <c r="C41" s="174" t="s">
        <v>260</v>
      </c>
      <c r="D41" s="175"/>
      <c r="E41" s="16"/>
      <c r="F41" s="16"/>
      <c r="G41" s="16"/>
      <c r="H41" s="16"/>
      <c r="I41" s="176"/>
      <c r="J41" s="177" t="s">
        <v>259</v>
      </c>
      <c r="K41" s="178" t="s">
        <v>259</v>
      </c>
      <c r="L41" s="152"/>
      <c r="M41" s="179">
        <f>SUM(D41:I41)-P41</f>
        <v>0</v>
      </c>
      <c r="N41" s="16"/>
      <c r="O41" s="16"/>
      <c r="P41" s="180">
        <f>N41+O41</f>
        <v>0</v>
      </c>
      <c r="Q41" s="16"/>
      <c r="R41" s="16"/>
      <c r="S41" s="181"/>
      <c r="T41" s="155" t="s">
        <v>259</v>
      </c>
      <c r="U41" s="173"/>
    </row>
    <row r="42" spans="1:21" ht="11.25" customHeight="1" x14ac:dyDescent="0.2">
      <c r="A42" s="128"/>
      <c r="B42" s="129"/>
      <c r="C42" s="165" t="s">
        <v>261</v>
      </c>
      <c r="D42" s="166"/>
      <c r="E42" s="167"/>
      <c r="F42" s="167"/>
      <c r="G42" s="167"/>
      <c r="H42" s="167"/>
      <c r="I42" s="169"/>
      <c r="J42" s="114"/>
      <c r="K42" s="128"/>
      <c r="L42" s="129"/>
      <c r="M42" s="171"/>
      <c r="N42" s="167"/>
      <c r="O42" s="167"/>
      <c r="P42" s="182"/>
      <c r="Q42" s="167"/>
      <c r="R42" s="167"/>
      <c r="S42" s="172"/>
      <c r="T42" s="133"/>
      <c r="U42" s="84"/>
    </row>
    <row r="43" spans="1:21" ht="11.25" customHeight="1" x14ac:dyDescent="0.2">
      <c r="A43" s="178" t="s">
        <v>262</v>
      </c>
      <c r="B43" s="152"/>
      <c r="C43" s="174" t="s">
        <v>263</v>
      </c>
      <c r="D43" s="175"/>
      <c r="E43" s="16"/>
      <c r="F43" s="16"/>
      <c r="G43" s="16"/>
      <c r="H43" s="16"/>
      <c r="I43" s="176"/>
      <c r="J43" s="177" t="s">
        <v>262</v>
      </c>
      <c r="K43" s="178" t="s">
        <v>262</v>
      </c>
      <c r="L43" s="152"/>
      <c r="M43" s="179">
        <f>SUM(D43:I43)-P43</f>
        <v>0</v>
      </c>
      <c r="N43" s="16"/>
      <c r="O43" s="16"/>
      <c r="P43" s="180">
        <f>N43+O43</f>
        <v>0</v>
      </c>
      <c r="Q43" s="16"/>
      <c r="R43" s="16"/>
      <c r="S43" s="181"/>
      <c r="T43" s="155" t="s">
        <v>262</v>
      </c>
      <c r="U43" s="173"/>
    </row>
    <row r="44" spans="1:21" ht="11.25" customHeight="1" x14ac:dyDescent="0.2">
      <c r="A44" s="128"/>
      <c r="B44" s="129"/>
      <c r="C44" s="165" t="s">
        <v>264</v>
      </c>
      <c r="D44" s="166"/>
      <c r="E44" s="167"/>
      <c r="F44" s="167"/>
      <c r="G44" s="167"/>
      <c r="H44" s="167"/>
      <c r="I44" s="169"/>
      <c r="J44" s="114"/>
      <c r="K44" s="128"/>
      <c r="L44" s="129"/>
      <c r="M44" s="171"/>
      <c r="N44" s="167"/>
      <c r="O44" s="167"/>
      <c r="P44" s="182"/>
      <c r="Q44" s="167"/>
      <c r="R44" s="167"/>
      <c r="S44" s="172"/>
      <c r="T44" s="133"/>
      <c r="U44" s="84"/>
    </row>
    <row r="45" spans="1:21" ht="11.25" customHeight="1" x14ac:dyDescent="0.2">
      <c r="A45" s="178" t="s">
        <v>265</v>
      </c>
      <c r="B45" s="152"/>
      <c r="C45" s="174" t="s">
        <v>266</v>
      </c>
      <c r="D45" s="175"/>
      <c r="E45" s="16"/>
      <c r="F45" s="16"/>
      <c r="G45" s="16"/>
      <c r="H45" s="16"/>
      <c r="I45" s="176"/>
      <c r="J45" s="177" t="s">
        <v>265</v>
      </c>
      <c r="K45" s="178" t="s">
        <v>265</v>
      </c>
      <c r="L45" s="152"/>
      <c r="M45" s="179">
        <f>SUM(D45:I45)-P45</f>
        <v>0</v>
      </c>
      <c r="N45" s="16"/>
      <c r="O45" s="16"/>
      <c r="P45" s="180">
        <f>N45+O45</f>
        <v>0</v>
      </c>
      <c r="Q45" s="16"/>
      <c r="R45" s="16"/>
      <c r="S45" s="181"/>
      <c r="T45" s="155" t="s">
        <v>265</v>
      </c>
      <c r="U45" s="173"/>
    </row>
    <row r="46" spans="1:21" ht="11.25" customHeight="1" x14ac:dyDescent="0.2">
      <c r="A46" s="128"/>
      <c r="B46" s="129"/>
      <c r="C46" s="165" t="s">
        <v>267</v>
      </c>
      <c r="D46" s="166"/>
      <c r="E46" s="167"/>
      <c r="F46" s="167"/>
      <c r="G46" s="167"/>
      <c r="H46" s="167"/>
      <c r="I46" s="169"/>
      <c r="J46" s="114"/>
      <c r="K46" s="128"/>
      <c r="L46" s="129"/>
      <c r="M46" s="171"/>
      <c r="N46" s="167"/>
      <c r="O46" s="167"/>
      <c r="P46" s="182"/>
      <c r="Q46" s="167"/>
      <c r="R46" s="167"/>
      <c r="S46" s="172"/>
      <c r="T46" s="133"/>
      <c r="U46" s="84"/>
    </row>
    <row r="47" spans="1:21" ht="11.25" customHeight="1" x14ac:dyDescent="0.2">
      <c r="A47" s="178" t="s">
        <v>268</v>
      </c>
      <c r="B47" s="152"/>
      <c r="C47" s="174" t="s">
        <v>269</v>
      </c>
      <c r="D47" s="175"/>
      <c r="E47" s="16"/>
      <c r="F47" s="16"/>
      <c r="G47" s="16"/>
      <c r="H47" s="16"/>
      <c r="I47" s="176"/>
      <c r="J47" s="177" t="s">
        <v>268</v>
      </c>
      <c r="K47" s="178" t="s">
        <v>268</v>
      </c>
      <c r="L47" s="152"/>
      <c r="M47" s="179">
        <f>SUM(D47:I47)-P47</f>
        <v>0</v>
      </c>
      <c r="N47" s="16"/>
      <c r="O47" s="16"/>
      <c r="P47" s="180">
        <f>N47+O47</f>
        <v>0</v>
      </c>
      <c r="Q47" s="16"/>
      <c r="R47" s="16"/>
      <c r="S47" s="181"/>
      <c r="T47" s="155" t="s">
        <v>268</v>
      </c>
      <c r="U47" s="173"/>
    </row>
    <row r="48" spans="1:21" ht="11.25" customHeight="1" x14ac:dyDescent="0.2">
      <c r="A48" s="128"/>
      <c r="B48" s="129"/>
      <c r="C48" s="165" t="s">
        <v>270</v>
      </c>
      <c r="D48" s="166"/>
      <c r="E48" s="167"/>
      <c r="F48" s="167"/>
      <c r="G48" s="167"/>
      <c r="H48" s="167"/>
      <c r="I48" s="169"/>
      <c r="J48" s="114"/>
      <c r="K48" s="128"/>
      <c r="L48" s="129"/>
      <c r="M48" s="171"/>
      <c r="N48" s="167"/>
      <c r="O48" s="167"/>
      <c r="P48" s="182"/>
      <c r="Q48" s="167"/>
      <c r="R48" s="167"/>
      <c r="S48" s="172"/>
      <c r="T48" s="133"/>
      <c r="U48" s="84"/>
    </row>
    <row r="49" spans="1:21" ht="11.25" customHeight="1" x14ac:dyDescent="0.2">
      <c r="A49" s="178" t="s">
        <v>271</v>
      </c>
      <c r="B49" s="152"/>
      <c r="C49" s="174" t="s">
        <v>272</v>
      </c>
      <c r="D49" s="175"/>
      <c r="E49" s="16"/>
      <c r="F49" s="16"/>
      <c r="G49" s="16"/>
      <c r="H49" s="16"/>
      <c r="I49" s="176"/>
      <c r="J49" s="177" t="s">
        <v>271</v>
      </c>
      <c r="K49" s="178" t="s">
        <v>271</v>
      </c>
      <c r="L49" s="152"/>
      <c r="M49" s="179">
        <f>SUM(D49:I49)-P49</f>
        <v>0</v>
      </c>
      <c r="N49" s="16"/>
      <c r="O49" s="16"/>
      <c r="P49" s="180">
        <f>N49+O49</f>
        <v>0</v>
      </c>
      <c r="Q49" s="16"/>
      <c r="R49" s="16"/>
      <c r="S49" s="181"/>
      <c r="T49" s="155" t="s">
        <v>271</v>
      </c>
      <c r="U49" s="173"/>
    </row>
    <row r="50" spans="1:21" ht="11.25" customHeight="1" x14ac:dyDescent="0.2">
      <c r="A50" s="128"/>
      <c r="B50" s="129"/>
      <c r="C50" s="165" t="s">
        <v>273</v>
      </c>
      <c r="D50" s="166"/>
      <c r="E50" s="167"/>
      <c r="F50" s="167"/>
      <c r="G50" s="167"/>
      <c r="H50" s="167"/>
      <c r="I50" s="169"/>
      <c r="J50" s="114"/>
      <c r="K50" s="128"/>
      <c r="L50" s="129"/>
      <c r="M50" s="171"/>
      <c r="N50" s="167"/>
      <c r="O50" s="167"/>
      <c r="P50" s="182"/>
      <c r="Q50" s="167"/>
      <c r="R50" s="167"/>
      <c r="S50" s="172"/>
      <c r="T50" s="133"/>
      <c r="U50" s="84"/>
    </row>
    <row r="51" spans="1:21" ht="11.25" customHeight="1" x14ac:dyDescent="0.2">
      <c r="A51" s="178" t="s">
        <v>274</v>
      </c>
      <c r="B51" s="152"/>
      <c r="C51" s="174" t="s">
        <v>275</v>
      </c>
      <c r="D51" s="175"/>
      <c r="E51" s="16"/>
      <c r="F51" s="16"/>
      <c r="G51" s="16"/>
      <c r="H51" s="16"/>
      <c r="I51" s="176"/>
      <c r="J51" s="177" t="s">
        <v>274</v>
      </c>
      <c r="K51" s="178" t="s">
        <v>274</v>
      </c>
      <c r="L51" s="152"/>
      <c r="M51" s="179">
        <f>SUM(D51:I51)-P51</f>
        <v>0</v>
      </c>
      <c r="N51" s="16"/>
      <c r="O51" s="16"/>
      <c r="P51" s="180">
        <f>N51+O51</f>
        <v>0</v>
      </c>
      <c r="Q51" s="16"/>
      <c r="R51" s="16"/>
      <c r="S51" s="181"/>
      <c r="T51" s="155" t="s">
        <v>274</v>
      </c>
      <c r="U51" s="173"/>
    </row>
    <row r="52" spans="1:21" ht="11.25" customHeight="1" x14ac:dyDescent="0.2">
      <c r="A52" s="128"/>
      <c r="B52" s="129"/>
      <c r="C52" s="165" t="s">
        <v>276</v>
      </c>
      <c r="D52" s="166"/>
      <c r="E52" s="167"/>
      <c r="F52" s="167"/>
      <c r="G52" s="167"/>
      <c r="H52" s="167"/>
      <c r="I52" s="169"/>
      <c r="J52" s="114"/>
      <c r="K52" s="128"/>
      <c r="L52" s="129"/>
      <c r="M52" s="171"/>
      <c r="N52" s="167"/>
      <c r="O52" s="167"/>
      <c r="P52" s="182"/>
      <c r="Q52" s="167"/>
      <c r="R52" s="167"/>
      <c r="S52" s="172"/>
      <c r="T52" s="133"/>
      <c r="U52" s="84"/>
    </row>
    <row r="53" spans="1:21" ht="11.25" customHeight="1" x14ac:dyDescent="0.2">
      <c r="A53" s="149" t="s">
        <v>277</v>
      </c>
      <c r="B53" s="129"/>
      <c r="C53" s="165" t="s">
        <v>278</v>
      </c>
      <c r="D53" s="166"/>
      <c r="E53" s="167"/>
      <c r="F53" s="167"/>
      <c r="G53" s="167"/>
      <c r="H53" s="167"/>
      <c r="I53" s="169"/>
      <c r="J53" s="170" t="s">
        <v>277</v>
      </c>
      <c r="K53" s="149" t="s">
        <v>277</v>
      </c>
      <c r="L53" s="129"/>
      <c r="M53" s="171"/>
      <c r="N53" s="167"/>
      <c r="O53" s="167"/>
      <c r="P53" s="182"/>
      <c r="Q53" s="167"/>
      <c r="R53" s="167"/>
      <c r="S53" s="172"/>
      <c r="T53" s="148" t="s">
        <v>277</v>
      </c>
      <c r="U53" s="173"/>
    </row>
    <row r="54" spans="1:21" ht="11.25" customHeight="1" x14ac:dyDescent="0.2">
      <c r="A54" s="151"/>
      <c r="B54" s="152"/>
      <c r="C54" s="174" t="s">
        <v>279</v>
      </c>
      <c r="D54" s="175"/>
      <c r="E54" s="16"/>
      <c r="F54" s="16"/>
      <c r="G54" s="16"/>
      <c r="H54" s="16"/>
      <c r="I54" s="176"/>
      <c r="J54" s="185"/>
      <c r="K54" s="151"/>
      <c r="L54" s="152"/>
      <c r="M54" s="179">
        <f>SUM(D54:I54)-P54</f>
        <v>0</v>
      </c>
      <c r="N54" s="16"/>
      <c r="O54" s="16"/>
      <c r="P54" s="180">
        <f>N54+O54</f>
        <v>0</v>
      </c>
      <c r="Q54" s="16"/>
      <c r="R54" s="16"/>
      <c r="S54" s="181"/>
      <c r="T54" s="153"/>
      <c r="U54" s="84"/>
    </row>
    <row r="55" spans="1:21" ht="11.25" customHeight="1" x14ac:dyDescent="0.2">
      <c r="A55" s="128"/>
      <c r="B55" s="129"/>
      <c r="C55" s="165" t="s">
        <v>280</v>
      </c>
      <c r="D55" s="166"/>
      <c r="E55" s="167"/>
      <c r="F55" s="167"/>
      <c r="G55" s="167"/>
      <c r="H55" s="167"/>
      <c r="I55" s="169"/>
      <c r="J55" s="114"/>
      <c r="K55" s="128"/>
      <c r="L55" s="129"/>
      <c r="M55" s="171"/>
      <c r="N55" s="167"/>
      <c r="O55" s="167"/>
      <c r="P55" s="182"/>
      <c r="Q55" s="167"/>
      <c r="R55" s="167"/>
      <c r="S55" s="172"/>
      <c r="T55" s="133"/>
      <c r="U55" s="84"/>
    </row>
    <row r="56" spans="1:21" ht="11.25" customHeight="1" x14ac:dyDescent="0.2">
      <c r="A56" s="149" t="s">
        <v>281</v>
      </c>
      <c r="B56" s="129"/>
      <c r="C56" s="165" t="s">
        <v>282</v>
      </c>
      <c r="D56" s="166"/>
      <c r="E56" s="167"/>
      <c r="F56" s="167"/>
      <c r="G56" s="167"/>
      <c r="H56" s="167"/>
      <c r="I56" s="169"/>
      <c r="J56" s="170" t="s">
        <v>281</v>
      </c>
      <c r="K56" s="149" t="s">
        <v>281</v>
      </c>
      <c r="L56" s="129"/>
      <c r="M56" s="171"/>
      <c r="N56" s="167"/>
      <c r="O56" s="167"/>
      <c r="P56" s="182"/>
      <c r="Q56" s="167"/>
      <c r="R56" s="167"/>
      <c r="S56" s="172"/>
      <c r="T56" s="148" t="s">
        <v>281</v>
      </c>
      <c r="U56" s="173"/>
    </row>
    <row r="57" spans="1:21" ht="11.25" customHeight="1" x14ac:dyDescent="0.2">
      <c r="A57" s="151"/>
      <c r="B57" s="152"/>
      <c r="C57" s="174" t="s">
        <v>283</v>
      </c>
      <c r="D57" s="175"/>
      <c r="E57" s="16"/>
      <c r="F57" s="16"/>
      <c r="G57" s="16"/>
      <c r="H57" s="16"/>
      <c r="I57" s="176"/>
      <c r="J57" s="185"/>
      <c r="K57" s="151"/>
      <c r="L57" s="152"/>
      <c r="M57" s="179">
        <f>SUM(D57:I57)-P57</f>
        <v>0</v>
      </c>
      <c r="N57" s="16"/>
      <c r="O57" s="16"/>
      <c r="P57" s="180">
        <f>N57+O57</f>
        <v>0</v>
      </c>
      <c r="Q57" s="16"/>
      <c r="R57" s="16"/>
      <c r="S57" s="181"/>
      <c r="T57" s="153"/>
      <c r="U57" s="84"/>
    </row>
    <row r="58" spans="1:21" ht="11.25" customHeight="1" x14ac:dyDescent="0.2">
      <c r="A58" s="128"/>
      <c r="B58" s="129"/>
      <c r="C58" s="165" t="s">
        <v>284</v>
      </c>
      <c r="D58" s="166"/>
      <c r="E58" s="167"/>
      <c r="F58" s="167"/>
      <c r="G58" s="167"/>
      <c r="H58" s="167"/>
      <c r="I58" s="169"/>
      <c r="J58" s="114"/>
      <c r="K58" s="128"/>
      <c r="L58" s="129"/>
      <c r="M58" s="171"/>
      <c r="N58" s="167"/>
      <c r="O58" s="167"/>
      <c r="P58" s="182"/>
      <c r="Q58" s="167"/>
      <c r="R58" s="167"/>
      <c r="S58" s="172"/>
      <c r="T58" s="133"/>
      <c r="U58" s="84"/>
    </row>
    <row r="59" spans="1:21" ht="11.25" customHeight="1" x14ac:dyDescent="0.2">
      <c r="A59" s="178" t="s">
        <v>285</v>
      </c>
      <c r="B59" s="152"/>
      <c r="C59" s="174" t="s">
        <v>286</v>
      </c>
      <c r="D59" s="175"/>
      <c r="E59" s="16"/>
      <c r="F59" s="16"/>
      <c r="G59" s="16"/>
      <c r="H59" s="16"/>
      <c r="I59" s="176"/>
      <c r="J59" s="177" t="s">
        <v>285</v>
      </c>
      <c r="K59" s="178" t="s">
        <v>285</v>
      </c>
      <c r="L59" s="152"/>
      <c r="M59" s="179">
        <f>SUM(D59:I59)-P59</f>
        <v>0</v>
      </c>
      <c r="N59" s="16"/>
      <c r="O59" s="16"/>
      <c r="P59" s="180">
        <f>N59+O59</f>
        <v>0</v>
      </c>
      <c r="Q59" s="16"/>
      <c r="R59" s="16"/>
      <c r="S59" s="181"/>
      <c r="T59" s="155" t="s">
        <v>285</v>
      </c>
      <c r="U59" s="173"/>
    </row>
    <row r="60" spans="1:21" ht="11.25" customHeight="1" x14ac:dyDescent="0.2">
      <c r="A60" s="128"/>
      <c r="B60" s="129"/>
      <c r="C60" s="165" t="s">
        <v>287</v>
      </c>
      <c r="D60" s="166"/>
      <c r="E60" s="167"/>
      <c r="F60" s="167"/>
      <c r="G60" s="167"/>
      <c r="H60" s="167"/>
      <c r="I60" s="169"/>
      <c r="J60" s="114"/>
      <c r="K60" s="128"/>
      <c r="L60" s="129"/>
      <c r="M60" s="171"/>
      <c r="N60" s="167"/>
      <c r="O60" s="167"/>
      <c r="P60" s="182"/>
      <c r="Q60" s="167"/>
      <c r="R60" s="167"/>
      <c r="S60" s="172"/>
      <c r="T60" s="133"/>
      <c r="U60" s="84"/>
    </row>
    <row r="61" spans="1:21" ht="11.25" customHeight="1" x14ac:dyDescent="0.2">
      <c r="A61" s="178" t="s">
        <v>288</v>
      </c>
      <c r="B61" s="152"/>
      <c r="C61" s="174" t="s">
        <v>289</v>
      </c>
      <c r="D61" s="175"/>
      <c r="E61" s="16"/>
      <c r="F61" s="16"/>
      <c r="G61" s="16"/>
      <c r="H61" s="16"/>
      <c r="I61" s="176">
        <v>0</v>
      </c>
      <c r="J61" s="177" t="s">
        <v>288</v>
      </c>
      <c r="K61" s="178" t="s">
        <v>288</v>
      </c>
      <c r="L61" s="152"/>
      <c r="M61" s="179">
        <f>SUM(D61:I61)-P61</f>
        <v>0</v>
      </c>
      <c r="N61" s="16"/>
      <c r="O61" s="16"/>
      <c r="P61" s="180">
        <f>N61+O61</f>
        <v>0</v>
      </c>
      <c r="Q61" s="16"/>
      <c r="R61" s="16"/>
      <c r="S61" s="181"/>
      <c r="T61" s="155" t="s">
        <v>288</v>
      </c>
      <c r="U61" s="84"/>
    </row>
    <row r="62" spans="1:21" ht="11.25" customHeight="1" x14ac:dyDescent="0.2">
      <c r="A62" s="178">
        <v>53</v>
      </c>
      <c r="B62" s="152"/>
      <c r="C62" s="174" t="s">
        <v>290</v>
      </c>
      <c r="D62" s="186">
        <f>SUM(D23:D61)</f>
        <v>0</v>
      </c>
      <c r="E62" s="180"/>
      <c r="F62" s="180">
        <f>SUM(F23:F61)</f>
        <v>0</v>
      </c>
      <c r="G62" s="180">
        <f>SUM(G23:G61)</f>
        <v>0</v>
      </c>
      <c r="H62" s="180">
        <f>SUM(H23:H61)</f>
        <v>0</v>
      </c>
      <c r="I62" s="187">
        <f>SUM(I23:I61)</f>
        <v>0</v>
      </c>
      <c r="J62" s="177">
        <v>53</v>
      </c>
      <c r="K62" s="178">
        <v>53</v>
      </c>
      <c r="L62" s="152"/>
      <c r="M62" s="179">
        <f>SUM(D62:I62)-P62</f>
        <v>0</v>
      </c>
      <c r="N62" s="180">
        <f>SUM(N25:N61)</f>
        <v>0</v>
      </c>
      <c r="O62" s="180">
        <f>SUM(O25:O61)</f>
        <v>0</v>
      </c>
      <c r="P62" s="180">
        <f>N62+O62</f>
        <v>0</v>
      </c>
      <c r="Q62" s="180"/>
      <c r="R62" s="180">
        <f>SUM(R25:R61)</f>
        <v>0</v>
      </c>
      <c r="S62" s="188">
        <v>0</v>
      </c>
      <c r="T62" s="155">
        <v>53</v>
      </c>
      <c r="U62" s="84"/>
    </row>
    <row r="63" spans="1:21" ht="11.25" customHeight="1" x14ac:dyDescent="0.2">
      <c r="A63" s="178">
        <v>54</v>
      </c>
      <c r="B63" s="152"/>
      <c r="C63" s="174" t="s">
        <v>291</v>
      </c>
      <c r="D63" s="189" t="s">
        <v>331</v>
      </c>
      <c r="E63" s="180"/>
      <c r="F63" s="180"/>
      <c r="G63" s="180"/>
      <c r="H63" s="180"/>
      <c r="I63" s="190"/>
      <c r="J63" s="177">
        <v>54</v>
      </c>
      <c r="K63" s="178">
        <v>54</v>
      </c>
      <c r="L63" s="152"/>
      <c r="M63" s="191">
        <f>E63-N63</f>
        <v>0</v>
      </c>
      <c r="N63" s="16"/>
      <c r="O63" s="16">
        <v>0</v>
      </c>
      <c r="P63" s="17" t="s">
        <v>331</v>
      </c>
      <c r="Q63" s="16"/>
      <c r="R63" s="17" t="s">
        <v>331</v>
      </c>
      <c r="S63" s="181"/>
      <c r="T63" s="155">
        <v>54</v>
      </c>
      <c r="U63" s="173"/>
    </row>
    <row r="64" spans="1:21" ht="11.25" customHeight="1" thickBot="1" x14ac:dyDescent="0.25">
      <c r="A64" s="178">
        <v>55</v>
      </c>
      <c r="B64" s="152"/>
      <c r="C64" s="174" t="s">
        <v>292</v>
      </c>
      <c r="D64" s="192">
        <f>D62</f>
        <v>0</v>
      </c>
      <c r="E64" s="193">
        <f>E62+E63</f>
        <v>0</v>
      </c>
      <c r="F64" s="193">
        <f>F62+F63</f>
        <v>0</v>
      </c>
      <c r="G64" s="193">
        <f>G62+G63</f>
        <v>0</v>
      </c>
      <c r="H64" s="193">
        <f>H62+H63</f>
        <v>0</v>
      </c>
      <c r="I64" s="194">
        <f>I62+I63</f>
        <v>0</v>
      </c>
      <c r="J64" s="177">
        <v>55</v>
      </c>
      <c r="K64" s="178">
        <v>55</v>
      </c>
      <c r="L64" s="152"/>
      <c r="M64" s="195">
        <f>M62+M63</f>
        <v>0</v>
      </c>
      <c r="N64" s="196">
        <f>N62+N63</f>
        <v>0</v>
      </c>
      <c r="O64" s="196">
        <f>O62+O63</f>
        <v>0</v>
      </c>
      <c r="P64" s="197">
        <f>P62</f>
        <v>0</v>
      </c>
      <c r="Q64" s="197">
        <f>Q63</f>
        <v>0</v>
      </c>
      <c r="R64" s="196">
        <f>R62</f>
        <v>0</v>
      </c>
      <c r="S64" s="198">
        <v>0</v>
      </c>
      <c r="T64" s="155">
        <v>55</v>
      </c>
      <c r="U64" s="84"/>
    </row>
    <row r="65" spans="1:21" ht="11.25" customHeight="1" x14ac:dyDescent="0.2">
      <c r="A65" s="199"/>
      <c r="B65" s="112"/>
      <c r="C65" s="112"/>
      <c r="D65" s="200"/>
      <c r="E65" s="200"/>
      <c r="F65" s="200"/>
      <c r="G65" s="200"/>
      <c r="H65" s="200"/>
      <c r="I65" s="200"/>
      <c r="J65" s="170"/>
      <c r="K65" s="199"/>
      <c r="L65" s="112"/>
      <c r="M65" s="200"/>
      <c r="N65" s="200"/>
      <c r="O65" s="200"/>
      <c r="P65" s="200"/>
      <c r="Q65" s="200"/>
      <c r="R65" s="200" t="s">
        <v>326</v>
      </c>
      <c r="S65" s="200"/>
      <c r="T65" s="170"/>
      <c r="U65" s="84"/>
    </row>
    <row r="66" spans="1:21" ht="11.25" customHeight="1" x14ac:dyDescent="0.2">
      <c r="A66" s="199"/>
      <c r="B66" s="112"/>
      <c r="C66" s="112"/>
      <c r="D66" s="200"/>
      <c r="E66" s="200"/>
      <c r="F66" s="200" t="s">
        <v>326</v>
      </c>
      <c r="G66" s="200"/>
      <c r="H66" s="200"/>
      <c r="I66" s="200"/>
      <c r="J66" s="170"/>
      <c r="K66" s="199"/>
      <c r="L66" s="112"/>
      <c r="M66" s="200"/>
      <c r="N66" s="200"/>
      <c r="O66" s="200"/>
      <c r="P66" s="200"/>
      <c r="Q66" s="200"/>
      <c r="R66" s="200"/>
      <c r="S66" s="200"/>
      <c r="T66" s="170"/>
      <c r="U66" s="84"/>
    </row>
    <row r="67" spans="1:21" ht="11.25" customHeight="1" x14ac:dyDescent="0.2">
      <c r="A67" s="199"/>
      <c r="B67" s="112"/>
      <c r="C67" s="112"/>
      <c r="D67" s="200"/>
      <c r="E67" s="200"/>
      <c r="F67" s="200"/>
      <c r="G67" s="200"/>
      <c r="H67" s="200"/>
      <c r="I67" s="200"/>
      <c r="J67" s="170"/>
      <c r="K67" s="199"/>
      <c r="L67" s="112"/>
      <c r="M67" s="200"/>
      <c r="N67" s="200"/>
      <c r="O67" s="200"/>
      <c r="P67" s="200"/>
      <c r="Q67" s="200"/>
      <c r="R67" s="200"/>
      <c r="S67" s="200"/>
      <c r="T67" s="170"/>
      <c r="U67" s="84"/>
    </row>
    <row r="68" spans="1:21" ht="11.25" customHeight="1" x14ac:dyDescent="0.2">
      <c r="A68" s="111"/>
      <c r="B68" s="112"/>
      <c r="C68" s="112"/>
      <c r="D68" s="112"/>
      <c r="E68" s="112"/>
      <c r="F68" s="112"/>
      <c r="G68" s="112"/>
      <c r="H68" s="112"/>
      <c r="I68" s="112"/>
      <c r="J68" s="119"/>
      <c r="K68" s="116"/>
      <c r="L68" s="117"/>
      <c r="M68" s="112"/>
      <c r="N68" s="112"/>
      <c r="O68" s="112"/>
      <c r="P68" s="112"/>
      <c r="Q68" s="112"/>
      <c r="R68" s="112"/>
      <c r="S68" s="112"/>
      <c r="T68" s="114"/>
      <c r="U68" s="84"/>
    </row>
    <row r="69" spans="1:21" ht="11.25" customHeight="1" x14ac:dyDescent="0.2">
      <c r="A69" s="201"/>
      <c r="B69" s="202"/>
      <c r="C69" s="202"/>
      <c r="D69" s="202"/>
      <c r="E69" s="202"/>
      <c r="F69" s="202"/>
      <c r="G69" s="202"/>
      <c r="H69" s="202"/>
      <c r="I69" s="202"/>
      <c r="J69" s="278" t="s">
        <v>340</v>
      </c>
      <c r="K69" s="279" t="s">
        <v>340</v>
      </c>
      <c r="L69" s="112"/>
      <c r="M69" s="202"/>
      <c r="N69" s="202"/>
      <c r="O69" s="202"/>
      <c r="P69" s="202"/>
      <c r="Q69" s="202"/>
      <c r="R69" s="202"/>
      <c r="S69" s="202"/>
      <c r="T69" s="203"/>
      <c r="U69" s="84"/>
    </row>
    <row r="70" spans="1:21" x14ac:dyDescent="0.2">
      <c r="A70" s="104">
        <v>100</v>
      </c>
      <c r="B70" s="101"/>
      <c r="C70" s="101"/>
      <c r="D70" s="101"/>
      <c r="E70" s="101"/>
      <c r="F70" s="102"/>
      <c r="G70" s="316" t="str">
        <f>G1</f>
        <v xml:space="preserve">           Road Initials:  BNSF      Year 2016</v>
      </c>
      <c r="H70" s="316"/>
      <c r="I70" s="316"/>
      <c r="J70" s="316"/>
      <c r="K70" s="317" t="str">
        <f>G70</f>
        <v xml:space="preserve">           Road Initials:  BNSF      Year 2016</v>
      </c>
      <c r="L70" s="317"/>
      <c r="M70" s="317"/>
      <c r="N70" s="317"/>
      <c r="O70" s="101"/>
      <c r="P70" s="101"/>
      <c r="Q70" s="101"/>
      <c r="R70" s="101"/>
      <c r="S70" s="101"/>
      <c r="T70" s="103" t="s">
        <v>344</v>
      </c>
      <c r="U70" s="84"/>
    </row>
    <row r="71" spans="1:21" ht="14.25" customHeight="1" x14ac:dyDescent="0.2">
      <c r="A71" s="106" t="s">
        <v>333</v>
      </c>
      <c r="B71" s="107"/>
      <c r="C71" s="107"/>
      <c r="D71" s="107"/>
      <c r="E71" s="107"/>
      <c r="F71" s="107"/>
      <c r="G71" s="107"/>
      <c r="H71" s="107"/>
      <c r="I71" s="107"/>
      <c r="J71" s="204"/>
      <c r="K71" s="205" t="s">
        <v>334</v>
      </c>
      <c r="L71" s="107"/>
      <c r="M71" s="107"/>
      <c r="N71" s="107"/>
      <c r="O71" s="107"/>
      <c r="P71" s="107"/>
      <c r="Q71" s="107"/>
      <c r="R71" s="107"/>
      <c r="S71" s="107"/>
      <c r="T71" s="109"/>
      <c r="U71" s="84"/>
    </row>
    <row r="72" spans="1:21" x14ac:dyDescent="0.2">
      <c r="A72" s="116"/>
      <c r="B72" s="117"/>
      <c r="C72" s="117"/>
      <c r="D72" s="117"/>
      <c r="E72" s="117"/>
      <c r="F72" s="117"/>
      <c r="G72" s="117"/>
      <c r="H72" s="117"/>
      <c r="I72" s="117"/>
      <c r="J72" s="206"/>
      <c r="K72" s="165"/>
      <c r="L72" s="117"/>
      <c r="M72" s="117"/>
      <c r="N72" s="117"/>
      <c r="O72" s="117"/>
      <c r="P72" s="117"/>
      <c r="Q72" s="117"/>
      <c r="R72" s="117"/>
      <c r="S72" s="117"/>
      <c r="T72" s="119"/>
      <c r="U72" s="84"/>
    </row>
    <row r="73" spans="1:21" x14ac:dyDescent="0.2">
      <c r="A73" s="120" t="s">
        <v>0</v>
      </c>
      <c r="B73" s="121"/>
      <c r="C73" s="121"/>
      <c r="D73" s="121"/>
      <c r="E73" s="121"/>
      <c r="F73" s="121"/>
      <c r="G73" s="121"/>
      <c r="H73" s="121"/>
      <c r="I73" s="121"/>
      <c r="J73" s="207"/>
      <c r="K73" s="135" t="s">
        <v>0</v>
      </c>
      <c r="L73" s="125"/>
      <c r="M73" s="125"/>
      <c r="N73" s="125"/>
      <c r="O73" s="125"/>
      <c r="P73" s="125"/>
      <c r="Q73" s="125"/>
      <c r="R73" s="125"/>
      <c r="S73" s="125"/>
      <c r="T73" s="127"/>
      <c r="U73" s="84"/>
    </row>
    <row r="74" spans="1:21" x14ac:dyDescent="0.2">
      <c r="A74" s="129"/>
      <c r="B74" s="129"/>
      <c r="C74" s="129"/>
      <c r="D74" s="130" t="s">
        <v>199</v>
      </c>
      <c r="E74" s="131"/>
      <c r="F74" s="132" t="s">
        <v>200</v>
      </c>
      <c r="G74" s="125"/>
      <c r="H74" s="125"/>
      <c r="I74" s="125"/>
      <c r="J74" s="141"/>
      <c r="K74" s="129"/>
      <c r="L74" s="129"/>
      <c r="M74" s="208" t="s">
        <v>201</v>
      </c>
      <c r="N74" s="209" t="s">
        <v>202</v>
      </c>
      <c r="O74" s="210"/>
      <c r="P74" s="210"/>
      <c r="Q74" s="210"/>
      <c r="R74" s="210"/>
      <c r="S74" s="210"/>
      <c r="T74" s="211"/>
      <c r="U74" s="84"/>
    </row>
    <row r="75" spans="1:21" x14ac:dyDescent="0.2">
      <c r="A75" s="129"/>
      <c r="B75" s="129"/>
      <c r="C75" s="129"/>
      <c r="D75" s="132" t="s">
        <v>203</v>
      </c>
      <c r="E75" s="139"/>
      <c r="F75" s="135" t="s">
        <v>204</v>
      </c>
      <c r="G75" s="136"/>
      <c r="H75" s="136"/>
      <c r="I75" s="136"/>
      <c r="J75" s="129"/>
      <c r="K75" s="129"/>
      <c r="L75" s="129"/>
      <c r="M75" s="140" t="s">
        <v>205</v>
      </c>
      <c r="N75" s="129"/>
      <c r="O75" s="129"/>
      <c r="P75" s="130" t="s">
        <v>206</v>
      </c>
      <c r="Q75" s="131"/>
      <c r="R75" s="129"/>
      <c r="S75" s="129"/>
      <c r="T75" s="129"/>
      <c r="U75" s="84"/>
    </row>
    <row r="76" spans="1:21" x14ac:dyDescent="0.2">
      <c r="A76" s="129"/>
      <c r="B76" s="129"/>
      <c r="C76" s="129"/>
      <c r="D76" s="146"/>
      <c r="E76" s="146"/>
      <c r="F76" s="146"/>
      <c r="G76" s="146"/>
      <c r="H76" s="146" t="s">
        <v>8</v>
      </c>
      <c r="I76" s="146" t="s">
        <v>207</v>
      </c>
      <c r="J76" s="146"/>
      <c r="K76" s="146"/>
      <c r="L76" s="146"/>
      <c r="M76" s="134" t="s">
        <v>5</v>
      </c>
      <c r="N76" s="146"/>
      <c r="O76" s="146"/>
      <c r="P76" s="130" t="s">
        <v>24</v>
      </c>
      <c r="Q76" s="131"/>
      <c r="R76" s="146" t="s">
        <v>11</v>
      </c>
      <c r="S76" s="146"/>
      <c r="T76" s="146"/>
      <c r="U76" s="84"/>
    </row>
    <row r="77" spans="1:21" x14ac:dyDescent="0.2">
      <c r="A77" s="129"/>
      <c r="B77" s="129"/>
      <c r="C77" s="129"/>
      <c r="D77" s="146"/>
      <c r="E77" s="146"/>
      <c r="F77" s="146"/>
      <c r="G77" s="146"/>
      <c r="H77" s="146" t="s">
        <v>13</v>
      </c>
      <c r="I77" s="146" t="s">
        <v>208</v>
      </c>
      <c r="J77" s="146"/>
      <c r="K77" s="146"/>
      <c r="L77" s="129"/>
      <c r="M77" s="146" t="s">
        <v>7</v>
      </c>
      <c r="N77" s="146"/>
      <c r="O77" s="146"/>
      <c r="P77" s="132" t="s">
        <v>209</v>
      </c>
      <c r="Q77" s="139"/>
      <c r="R77" s="146" t="s">
        <v>210</v>
      </c>
      <c r="S77" s="146"/>
      <c r="T77" s="146"/>
      <c r="U77" s="84"/>
    </row>
    <row r="78" spans="1:21" x14ac:dyDescent="0.2">
      <c r="A78" s="129"/>
      <c r="B78" s="129"/>
      <c r="C78" s="129"/>
      <c r="D78" s="146"/>
      <c r="E78" s="146"/>
      <c r="F78" s="146" t="s">
        <v>18</v>
      </c>
      <c r="G78" s="146"/>
      <c r="H78" s="146" t="s">
        <v>19</v>
      </c>
      <c r="I78" s="146" t="s">
        <v>9</v>
      </c>
      <c r="J78" s="146"/>
      <c r="K78" s="146"/>
      <c r="L78" s="146"/>
      <c r="M78" s="146" t="s">
        <v>10</v>
      </c>
      <c r="N78" s="146"/>
      <c r="O78" s="146"/>
      <c r="P78" s="146"/>
      <c r="Q78" s="141"/>
      <c r="R78" s="146" t="s">
        <v>212</v>
      </c>
      <c r="S78" s="146"/>
      <c r="T78" s="146"/>
      <c r="U78" s="84"/>
    </row>
    <row r="79" spans="1:21" x14ac:dyDescent="0.2">
      <c r="A79" s="129"/>
      <c r="B79" s="129"/>
      <c r="C79" s="146" t="s">
        <v>213</v>
      </c>
      <c r="D79" s="146"/>
      <c r="E79" s="146"/>
      <c r="F79" s="146" t="s">
        <v>27</v>
      </c>
      <c r="G79" s="146" t="s">
        <v>18</v>
      </c>
      <c r="H79" s="146" t="s">
        <v>26</v>
      </c>
      <c r="I79" s="146" t="s">
        <v>215</v>
      </c>
      <c r="J79" s="146"/>
      <c r="K79" s="146"/>
      <c r="L79" s="146"/>
      <c r="M79" s="146" t="s">
        <v>216</v>
      </c>
      <c r="N79" s="146" t="s">
        <v>29</v>
      </c>
      <c r="O79" s="146" t="s">
        <v>30</v>
      </c>
      <c r="P79" s="146"/>
      <c r="Q79" s="146"/>
      <c r="R79" s="146" t="s">
        <v>217</v>
      </c>
      <c r="S79" s="146" t="s">
        <v>30</v>
      </c>
      <c r="T79" s="146"/>
      <c r="U79" s="84"/>
    </row>
    <row r="80" spans="1:21" x14ac:dyDescent="0.2">
      <c r="A80" s="146" t="s">
        <v>81</v>
      </c>
      <c r="B80" s="146" t="s">
        <v>33</v>
      </c>
      <c r="C80" s="146" t="s">
        <v>39</v>
      </c>
      <c r="D80" s="146" t="s">
        <v>293</v>
      </c>
      <c r="E80" s="146" t="s">
        <v>219</v>
      </c>
      <c r="F80" s="146" t="s">
        <v>220</v>
      </c>
      <c r="G80" s="146" t="s">
        <v>25</v>
      </c>
      <c r="H80" s="146" t="s">
        <v>221</v>
      </c>
      <c r="I80" s="146" t="s">
        <v>222</v>
      </c>
      <c r="J80" s="146" t="s">
        <v>81</v>
      </c>
      <c r="K80" s="146" t="s">
        <v>81</v>
      </c>
      <c r="L80" s="146" t="s">
        <v>33</v>
      </c>
      <c r="M80" s="146" t="s">
        <v>223</v>
      </c>
      <c r="N80" s="146" t="s">
        <v>39</v>
      </c>
      <c r="O80" s="146" t="s">
        <v>35</v>
      </c>
      <c r="P80" s="146" t="s">
        <v>293</v>
      </c>
      <c r="Q80" s="146" t="s">
        <v>219</v>
      </c>
      <c r="R80" s="146" t="s">
        <v>224</v>
      </c>
      <c r="S80" s="146" t="s">
        <v>225</v>
      </c>
      <c r="T80" s="146" t="s">
        <v>81</v>
      </c>
      <c r="U80" s="84"/>
    </row>
    <row r="81" spans="1:21" x14ac:dyDescent="0.2">
      <c r="A81" s="146" t="s">
        <v>41</v>
      </c>
      <c r="B81" s="146" t="s">
        <v>42</v>
      </c>
      <c r="C81" s="146" t="s">
        <v>226</v>
      </c>
      <c r="D81" s="146" t="s">
        <v>294</v>
      </c>
      <c r="E81" s="146" t="s">
        <v>228</v>
      </c>
      <c r="F81" s="146" t="s">
        <v>229</v>
      </c>
      <c r="G81" s="146" t="s">
        <v>230</v>
      </c>
      <c r="H81" s="146" t="s">
        <v>231</v>
      </c>
      <c r="I81" s="146" t="s">
        <v>223</v>
      </c>
      <c r="J81" s="146" t="s">
        <v>41</v>
      </c>
      <c r="K81" s="146" t="s">
        <v>41</v>
      </c>
      <c r="L81" s="146" t="s">
        <v>42</v>
      </c>
      <c r="M81" s="146" t="s">
        <v>38</v>
      </c>
      <c r="N81" s="146" t="s">
        <v>48</v>
      </c>
      <c r="O81" s="146" t="s">
        <v>46</v>
      </c>
      <c r="P81" s="146" t="s">
        <v>294</v>
      </c>
      <c r="Q81" s="146" t="s">
        <v>228</v>
      </c>
      <c r="R81" s="146" t="s">
        <v>232</v>
      </c>
      <c r="S81" s="146" t="s">
        <v>228</v>
      </c>
      <c r="T81" s="146" t="s">
        <v>41</v>
      </c>
      <c r="U81" s="84"/>
    </row>
    <row r="82" spans="1:21" x14ac:dyDescent="0.2">
      <c r="A82" s="146"/>
      <c r="B82" s="146"/>
      <c r="C82" s="146"/>
      <c r="D82" s="146"/>
      <c r="E82" s="146"/>
      <c r="F82" s="146"/>
      <c r="G82" s="146"/>
      <c r="H82" s="146" t="s">
        <v>47</v>
      </c>
      <c r="I82" s="146" t="s">
        <v>230</v>
      </c>
      <c r="J82" s="146"/>
      <c r="K82" s="146"/>
      <c r="L82" s="146"/>
      <c r="M82" s="146" t="s">
        <v>9</v>
      </c>
      <c r="N82" s="146"/>
      <c r="O82" s="146"/>
      <c r="P82" s="146"/>
      <c r="Q82" s="129"/>
      <c r="R82" s="146"/>
      <c r="S82" s="146"/>
      <c r="T82" s="146"/>
      <c r="U82" s="84"/>
    </row>
    <row r="83" spans="1:21" ht="12" thickBot="1" x14ac:dyDescent="0.25">
      <c r="A83" s="152"/>
      <c r="B83" s="152"/>
      <c r="C83" s="140" t="s">
        <v>52</v>
      </c>
      <c r="D83" s="146" t="s">
        <v>53</v>
      </c>
      <c r="E83" s="146" t="s">
        <v>54</v>
      </c>
      <c r="F83" s="146" t="s">
        <v>55</v>
      </c>
      <c r="G83" s="146" t="s">
        <v>56</v>
      </c>
      <c r="H83" s="146" t="s">
        <v>57</v>
      </c>
      <c r="I83" s="146" t="s">
        <v>58</v>
      </c>
      <c r="J83" s="152"/>
      <c r="K83" s="152"/>
      <c r="L83" s="152"/>
      <c r="M83" s="140" t="s">
        <v>59</v>
      </c>
      <c r="N83" s="140" t="s">
        <v>60</v>
      </c>
      <c r="O83" s="140" t="s">
        <v>61</v>
      </c>
      <c r="P83" s="140" t="s">
        <v>62</v>
      </c>
      <c r="Q83" s="140" t="s">
        <v>63</v>
      </c>
      <c r="R83" s="140" t="s">
        <v>233</v>
      </c>
      <c r="S83" s="140" t="s">
        <v>234</v>
      </c>
      <c r="T83" s="140"/>
      <c r="U83" s="84"/>
    </row>
    <row r="84" spans="1:21" x14ac:dyDescent="0.2">
      <c r="A84" s="129"/>
      <c r="B84" s="129"/>
      <c r="C84" s="156" t="s">
        <v>295</v>
      </c>
      <c r="D84" s="157"/>
      <c r="E84" s="158"/>
      <c r="F84" s="158"/>
      <c r="G84" s="158"/>
      <c r="H84" s="158"/>
      <c r="I84" s="160"/>
      <c r="J84" s="206"/>
      <c r="K84" s="129"/>
      <c r="L84" s="129"/>
      <c r="M84" s="212"/>
      <c r="N84" s="213"/>
      <c r="O84" s="213"/>
      <c r="P84" s="162"/>
      <c r="Q84" s="162"/>
      <c r="R84" s="162"/>
      <c r="S84" s="164"/>
      <c r="T84" s="129"/>
      <c r="U84" s="84"/>
    </row>
    <row r="85" spans="1:21" x14ac:dyDescent="0.2">
      <c r="A85" s="146"/>
      <c r="B85" s="129"/>
      <c r="C85" s="165" t="s">
        <v>296</v>
      </c>
      <c r="D85" s="166"/>
      <c r="E85" s="167"/>
      <c r="F85" s="167"/>
      <c r="G85" s="167"/>
      <c r="H85" s="167"/>
      <c r="I85" s="169"/>
      <c r="J85" s="214"/>
      <c r="K85" s="146"/>
      <c r="L85" s="129"/>
      <c r="M85" s="215"/>
      <c r="N85" s="216"/>
      <c r="O85" s="216"/>
      <c r="P85" s="167"/>
      <c r="Q85" s="216"/>
      <c r="R85" s="216"/>
      <c r="S85" s="217"/>
      <c r="T85" s="146"/>
      <c r="U85" s="84"/>
    </row>
    <row r="86" spans="1:21" x14ac:dyDescent="0.2">
      <c r="A86" s="140">
        <v>56</v>
      </c>
      <c r="B86" s="152"/>
      <c r="C86" s="174" t="s">
        <v>297</v>
      </c>
      <c r="D86" s="218"/>
      <c r="E86" s="16"/>
      <c r="F86" s="16"/>
      <c r="G86" s="16"/>
      <c r="H86" s="16"/>
      <c r="I86" s="176"/>
      <c r="J86" s="219"/>
      <c r="K86" s="140"/>
      <c r="L86" s="152"/>
      <c r="M86" s="220"/>
      <c r="N86" s="17"/>
      <c r="O86" s="17"/>
      <c r="P86" s="221"/>
      <c r="Q86" s="17"/>
      <c r="R86" s="17"/>
      <c r="S86" s="222"/>
      <c r="T86" s="140">
        <v>56</v>
      </c>
      <c r="U86" s="84"/>
    </row>
    <row r="87" spans="1:21" x14ac:dyDescent="0.2">
      <c r="A87" s="146"/>
      <c r="B87" s="129"/>
      <c r="C87" s="165" t="s">
        <v>298</v>
      </c>
      <c r="D87" s="166"/>
      <c r="E87" s="167"/>
      <c r="F87" s="167"/>
      <c r="G87" s="167"/>
      <c r="H87" s="167"/>
      <c r="I87" s="169"/>
      <c r="J87" s="214"/>
      <c r="K87" s="146"/>
      <c r="L87" s="129"/>
      <c r="M87" s="215"/>
      <c r="N87" s="216"/>
      <c r="O87" s="216"/>
      <c r="P87" s="167"/>
      <c r="Q87" s="216"/>
      <c r="R87" s="216"/>
      <c r="S87" s="217"/>
      <c r="T87" s="146"/>
      <c r="U87" s="84"/>
    </row>
    <row r="88" spans="1:21" x14ac:dyDescent="0.2">
      <c r="A88" s="140">
        <v>57</v>
      </c>
      <c r="B88" s="152"/>
      <c r="C88" s="174" t="s">
        <v>299</v>
      </c>
      <c r="D88" s="218"/>
      <c r="E88" s="16"/>
      <c r="F88" s="16"/>
      <c r="G88" s="16"/>
      <c r="H88" s="16"/>
      <c r="I88" s="176"/>
      <c r="J88" s="219"/>
      <c r="K88" s="140"/>
      <c r="L88" s="152"/>
      <c r="M88" s="220"/>
      <c r="N88" s="17"/>
      <c r="O88" s="17"/>
      <c r="P88" s="221"/>
      <c r="Q88" s="17"/>
      <c r="R88" s="17"/>
      <c r="S88" s="222"/>
      <c r="T88" s="140">
        <v>57</v>
      </c>
      <c r="U88" s="84"/>
    </row>
    <row r="89" spans="1:21" ht="12" thickBot="1" x14ac:dyDescent="0.25">
      <c r="A89" s="140">
        <v>58</v>
      </c>
      <c r="B89" s="152"/>
      <c r="C89" s="174" t="s">
        <v>300</v>
      </c>
      <c r="D89" s="223"/>
      <c r="E89" s="224"/>
      <c r="F89" s="224"/>
      <c r="G89" s="224"/>
      <c r="H89" s="224"/>
      <c r="I89" s="225"/>
      <c r="J89" s="219"/>
      <c r="K89" s="140"/>
      <c r="L89" s="152"/>
      <c r="M89" s="226"/>
      <c r="N89" s="227"/>
      <c r="O89" s="227"/>
      <c r="P89" s="228"/>
      <c r="Q89" s="227"/>
      <c r="R89" s="227"/>
      <c r="S89" s="229"/>
      <c r="T89" s="140">
        <v>58</v>
      </c>
      <c r="U89" s="84"/>
    </row>
    <row r="90" spans="1:21" s="85" customFormat="1" x14ac:dyDescent="0.2">
      <c r="A90" s="230"/>
      <c r="B90" s="230"/>
      <c r="C90" s="231" t="s">
        <v>301</v>
      </c>
      <c r="D90" s="232"/>
      <c r="E90" s="167"/>
      <c r="F90" s="232"/>
      <c r="G90" s="167"/>
      <c r="H90" s="167"/>
      <c r="I90" s="167"/>
      <c r="J90" s="129"/>
      <c r="K90" s="129"/>
      <c r="L90" s="129"/>
      <c r="M90" s="233"/>
      <c r="N90" s="216"/>
      <c r="O90" s="216"/>
      <c r="P90" s="216"/>
      <c r="Q90" s="216"/>
      <c r="R90" s="233"/>
      <c r="S90" s="234"/>
      <c r="T90" s="230"/>
      <c r="U90" s="84"/>
    </row>
    <row r="91" spans="1:21" s="85" customFormat="1" x14ac:dyDescent="0.2">
      <c r="A91" s="231"/>
      <c r="B91" s="230"/>
      <c r="C91" s="231" t="s">
        <v>302</v>
      </c>
      <c r="D91" s="167"/>
      <c r="E91" s="167"/>
      <c r="F91" s="167"/>
      <c r="G91" s="167"/>
      <c r="H91" s="167"/>
      <c r="I91" s="167"/>
      <c r="J91" s="146"/>
      <c r="K91" s="146"/>
      <c r="L91" s="129"/>
      <c r="M91" s="216"/>
      <c r="N91" s="216"/>
      <c r="O91" s="216"/>
      <c r="P91" s="216"/>
      <c r="Q91" s="216"/>
      <c r="R91" s="216"/>
      <c r="S91" s="234"/>
      <c r="T91" s="231"/>
      <c r="U91" s="84"/>
    </row>
    <row r="92" spans="1:21" s="85" customFormat="1" x14ac:dyDescent="0.2">
      <c r="A92" s="235">
        <v>59</v>
      </c>
      <c r="B92" s="236"/>
      <c r="C92" s="236" t="s">
        <v>303</v>
      </c>
      <c r="D92" s="16"/>
      <c r="E92" s="16"/>
      <c r="F92" s="16"/>
      <c r="G92" s="16"/>
      <c r="H92" s="16"/>
      <c r="I92" s="16"/>
      <c r="J92" s="140">
        <v>59</v>
      </c>
      <c r="K92" s="140">
        <v>59</v>
      </c>
      <c r="L92" s="152"/>
      <c r="M92" s="237">
        <f>E92-Q92</f>
        <v>0</v>
      </c>
      <c r="N92" s="238"/>
      <c r="O92" s="238"/>
      <c r="P92" s="238"/>
      <c r="Q92" s="238">
        <f t="shared" ref="Q92:Q99" si="0">N92+O92</f>
        <v>0</v>
      </c>
      <c r="R92" s="238"/>
      <c r="S92" s="239"/>
      <c r="T92" s="235">
        <v>59</v>
      </c>
      <c r="U92" s="84"/>
    </row>
    <row r="93" spans="1:21" s="85" customFormat="1" x14ac:dyDescent="0.2">
      <c r="A93" s="235">
        <v>60</v>
      </c>
      <c r="B93" s="236"/>
      <c r="C93" s="236" t="s">
        <v>304</v>
      </c>
      <c r="D93" s="16"/>
      <c r="E93" s="16"/>
      <c r="F93" s="16"/>
      <c r="G93" s="16"/>
      <c r="H93" s="16"/>
      <c r="I93" s="16"/>
      <c r="J93" s="140">
        <v>60</v>
      </c>
      <c r="K93" s="140">
        <v>60</v>
      </c>
      <c r="L93" s="152"/>
      <c r="M93" s="237">
        <f>E93-Q93+G93</f>
        <v>0</v>
      </c>
      <c r="N93" s="238"/>
      <c r="O93" s="238"/>
      <c r="P93" s="238"/>
      <c r="Q93" s="238">
        <f t="shared" si="0"/>
        <v>0</v>
      </c>
      <c r="R93" s="238"/>
      <c r="S93" s="239"/>
      <c r="T93" s="235">
        <v>60</v>
      </c>
      <c r="U93" s="84"/>
    </row>
    <row r="94" spans="1:21" s="85" customFormat="1" x14ac:dyDescent="0.2">
      <c r="A94" s="235">
        <v>61</v>
      </c>
      <c r="B94" s="236"/>
      <c r="C94" s="236" t="s">
        <v>305</v>
      </c>
      <c r="D94" s="16"/>
      <c r="E94" s="16"/>
      <c r="F94" s="16"/>
      <c r="G94" s="16"/>
      <c r="H94" s="16"/>
      <c r="I94" s="16"/>
      <c r="J94" s="140">
        <v>61</v>
      </c>
      <c r="K94" s="140">
        <v>61</v>
      </c>
      <c r="L94" s="152"/>
      <c r="M94" s="237"/>
      <c r="N94" s="237"/>
      <c r="O94" s="237"/>
      <c r="P94" s="237"/>
      <c r="Q94" s="238">
        <f t="shared" si="0"/>
        <v>0</v>
      </c>
      <c r="R94" s="237"/>
      <c r="S94" s="239"/>
      <c r="T94" s="235">
        <v>61</v>
      </c>
      <c r="U94" s="84"/>
    </row>
    <row r="95" spans="1:21" s="85" customFormat="1" x14ac:dyDescent="0.2">
      <c r="A95" s="235">
        <v>62</v>
      </c>
      <c r="B95" s="236"/>
      <c r="C95" s="236" t="s">
        <v>306</v>
      </c>
      <c r="D95" s="16"/>
      <c r="E95" s="16"/>
      <c r="F95" s="16"/>
      <c r="G95" s="16"/>
      <c r="H95" s="16"/>
      <c r="I95" s="16"/>
      <c r="J95" s="140">
        <v>62</v>
      </c>
      <c r="K95" s="140">
        <v>62</v>
      </c>
      <c r="L95" s="152"/>
      <c r="M95" s="237"/>
      <c r="N95" s="237"/>
      <c r="O95" s="237"/>
      <c r="P95" s="237"/>
      <c r="Q95" s="238">
        <f t="shared" si="0"/>
        <v>0</v>
      </c>
      <c r="R95" s="237"/>
      <c r="S95" s="239"/>
      <c r="T95" s="235">
        <v>62</v>
      </c>
      <c r="U95" s="84"/>
    </row>
    <row r="96" spans="1:21" s="85" customFormat="1" x14ac:dyDescent="0.2">
      <c r="A96" s="235">
        <v>63</v>
      </c>
      <c r="B96" s="236"/>
      <c r="C96" s="236" t="s">
        <v>307</v>
      </c>
      <c r="D96" s="16"/>
      <c r="E96" s="16"/>
      <c r="F96" s="16"/>
      <c r="G96" s="16"/>
      <c r="H96" s="16"/>
      <c r="I96" s="16"/>
      <c r="J96" s="140">
        <v>63</v>
      </c>
      <c r="K96" s="140">
        <v>63</v>
      </c>
      <c r="L96" s="152"/>
      <c r="M96" s="237"/>
      <c r="N96" s="237"/>
      <c r="O96" s="237"/>
      <c r="P96" s="237"/>
      <c r="Q96" s="238">
        <f t="shared" si="0"/>
        <v>0</v>
      </c>
      <c r="R96" s="237"/>
      <c r="S96" s="239"/>
      <c r="T96" s="235">
        <v>63</v>
      </c>
      <c r="U96" s="84"/>
    </row>
    <row r="97" spans="1:21" s="85" customFormat="1" x14ac:dyDescent="0.2">
      <c r="A97" s="235">
        <v>64</v>
      </c>
      <c r="B97" s="236"/>
      <c r="C97" s="236" t="s">
        <v>308</v>
      </c>
      <c r="D97" s="16"/>
      <c r="E97" s="16"/>
      <c r="F97" s="16"/>
      <c r="G97" s="16"/>
      <c r="H97" s="16"/>
      <c r="I97" s="16"/>
      <c r="J97" s="140">
        <v>64</v>
      </c>
      <c r="K97" s="140">
        <v>64</v>
      </c>
      <c r="L97" s="152"/>
      <c r="M97" s="237"/>
      <c r="N97" s="237"/>
      <c r="O97" s="237"/>
      <c r="P97" s="237"/>
      <c r="Q97" s="238">
        <f t="shared" si="0"/>
        <v>0</v>
      </c>
      <c r="R97" s="237"/>
      <c r="S97" s="239"/>
      <c r="T97" s="235">
        <v>64</v>
      </c>
      <c r="U97" s="84"/>
    </row>
    <row r="98" spans="1:21" s="85" customFormat="1" x14ac:dyDescent="0.2">
      <c r="A98" s="235">
        <v>65</v>
      </c>
      <c r="B98" s="236"/>
      <c r="C98" s="236" t="s">
        <v>309</v>
      </c>
      <c r="D98" s="16"/>
      <c r="E98" s="16"/>
      <c r="F98" s="16"/>
      <c r="G98" s="16"/>
      <c r="H98" s="16"/>
      <c r="I98" s="16"/>
      <c r="J98" s="140">
        <v>65</v>
      </c>
      <c r="K98" s="140">
        <v>65</v>
      </c>
      <c r="L98" s="152"/>
      <c r="M98" s="237"/>
      <c r="N98" s="237"/>
      <c r="O98" s="237"/>
      <c r="P98" s="237"/>
      <c r="Q98" s="238">
        <f t="shared" si="0"/>
        <v>0</v>
      </c>
      <c r="R98" s="237"/>
      <c r="S98" s="239"/>
      <c r="T98" s="235">
        <v>65</v>
      </c>
      <c r="U98" s="84"/>
    </row>
    <row r="99" spans="1:21" s="85" customFormat="1" x14ac:dyDescent="0.2">
      <c r="A99" s="235">
        <v>66</v>
      </c>
      <c r="B99" s="236"/>
      <c r="C99" s="236" t="s">
        <v>310</v>
      </c>
      <c r="D99" s="16"/>
      <c r="E99" s="16"/>
      <c r="F99" s="16"/>
      <c r="G99" s="16"/>
      <c r="H99" s="16"/>
      <c r="I99" s="16"/>
      <c r="J99" s="140">
        <v>66</v>
      </c>
      <c r="K99" s="140">
        <v>66</v>
      </c>
      <c r="L99" s="152"/>
      <c r="M99" s="237"/>
      <c r="N99" s="237"/>
      <c r="O99" s="237"/>
      <c r="P99" s="237"/>
      <c r="Q99" s="238">
        <f t="shared" si="0"/>
        <v>0</v>
      </c>
      <c r="R99" s="237"/>
      <c r="S99" s="239"/>
      <c r="T99" s="235">
        <v>66</v>
      </c>
      <c r="U99" s="84"/>
    </row>
    <row r="100" spans="1:21" s="85" customFormat="1" x14ac:dyDescent="0.2">
      <c r="A100" s="230"/>
      <c r="B100" s="230"/>
      <c r="C100" s="230" t="s">
        <v>311</v>
      </c>
      <c r="D100" s="232"/>
      <c r="E100" s="167"/>
      <c r="F100" s="232"/>
      <c r="G100" s="167"/>
      <c r="H100" s="167"/>
      <c r="I100" s="167"/>
      <c r="J100" s="129"/>
      <c r="K100" s="129"/>
      <c r="L100" s="129"/>
      <c r="M100" s="240"/>
      <c r="N100" s="241"/>
      <c r="O100" s="241"/>
      <c r="P100" s="241"/>
      <c r="Q100" s="241"/>
      <c r="R100" s="240"/>
      <c r="S100" s="234"/>
      <c r="T100" s="230"/>
      <c r="U100" s="84"/>
    </row>
    <row r="101" spans="1:21" s="85" customFormat="1" x14ac:dyDescent="0.2">
      <c r="A101" s="231">
        <v>67</v>
      </c>
      <c r="B101" s="230"/>
      <c r="C101" s="230" t="s">
        <v>312</v>
      </c>
      <c r="D101" s="167"/>
      <c r="E101" s="167"/>
      <c r="F101" s="167"/>
      <c r="G101" s="167"/>
      <c r="H101" s="167"/>
      <c r="I101" s="167"/>
      <c r="J101" s="146">
        <v>67</v>
      </c>
      <c r="K101" s="146">
        <v>67</v>
      </c>
      <c r="L101" s="129"/>
      <c r="M101" s="241"/>
      <c r="N101" s="241"/>
      <c r="O101" s="241"/>
      <c r="P101" s="241"/>
      <c r="Q101" s="241"/>
      <c r="R101" s="241"/>
      <c r="S101" s="234"/>
      <c r="T101" s="231">
        <v>67</v>
      </c>
      <c r="U101" s="84"/>
    </row>
    <row r="102" spans="1:21" s="85" customFormat="1" x14ac:dyDescent="0.2">
      <c r="A102" s="235"/>
      <c r="B102" s="236"/>
      <c r="C102" s="236" t="s">
        <v>313</v>
      </c>
      <c r="D102" s="16"/>
      <c r="E102" s="16"/>
      <c r="F102" s="16"/>
      <c r="G102" s="16"/>
      <c r="H102" s="16"/>
      <c r="I102" s="16"/>
      <c r="J102" s="140"/>
      <c r="K102" s="140"/>
      <c r="L102" s="152"/>
      <c r="M102" s="237"/>
      <c r="N102" s="237"/>
      <c r="O102" s="237"/>
      <c r="P102" s="237"/>
      <c r="Q102" s="238">
        <f>N102+O102</f>
        <v>0</v>
      </c>
      <c r="R102" s="237"/>
      <c r="S102" s="239"/>
      <c r="T102" s="235"/>
      <c r="U102" s="84"/>
    </row>
    <row r="103" spans="1:21" s="85" customFormat="1" x14ac:dyDescent="0.2">
      <c r="A103" s="235">
        <v>68</v>
      </c>
      <c r="B103" s="236"/>
      <c r="C103" s="236" t="s">
        <v>314</v>
      </c>
      <c r="D103" s="16"/>
      <c r="E103" s="16"/>
      <c r="F103" s="16"/>
      <c r="G103" s="16"/>
      <c r="H103" s="16"/>
      <c r="I103" s="16"/>
      <c r="J103" s="140">
        <v>68</v>
      </c>
      <c r="K103" s="140">
        <v>68</v>
      </c>
      <c r="L103" s="152"/>
      <c r="M103" s="237"/>
      <c r="N103" s="237"/>
      <c r="O103" s="237"/>
      <c r="P103" s="237"/>
      <c r="Q103" s="238">
        <f>N103+O103</f>
        <v>0</v>
      </c>
      <c r="R103" s="237"/>
      <c r="S103" s="239"/>
      <c r="T103" s="235">
        <v>68</v>
      </c>
      <c r="U103" s="84"/>
    </row>
    <row r="104" spans="1:21" s="85" customFormat="1" x14ac:dyDescent="0.2">
      <c r="A104" s="235">
        <v>69</v>
      </c>
      <c r="B104" s="236"/>
      <c r="C104" s="236" t="s">
        <v>315</v>
      </c>
      <c r="D104" s="16"/>
      <c r="E104" s="16"/>
      <c r="F104" s="16"/>
      <c r="G104" s="16"/>
      <c r="H104" s="16"/>
      <c r="I104" s="16"/>
      <c r="J104" s="140">
        <v>69</v>
      </c>
      <c r="K104" s="140">
        <v>69</v>
      </c>
      <c r="L104" s="152"/>
      <c r="M104" s="237"/>
      <c r="N104" s="237"/>
      <c r="O104" s="237"/>
      <c r="P104" s="237"/>
      <c r="Q104" s="238">
        <f>N104+O104</f>
        <v>0</v>
      </c>
      <c r="R104" s="237"/>
      <c r="S104" s="239"/>
      <c r="T104" s="235">
        <v>69</v>
      </c>
      <c r="U104" s="84"/>
    </row>
    <row r="105" spans="1:21" s="85" customFormat="1" x14ac:dyDescent="0.2">
      <c r="A105" s="231">
        <v>70</v>
      </c>
      <c r="B105" s="230"/>
      <c r="C105" s="230" t="s">
        <v>316</v>
      </c>
      <c r="D105" s="301"/>
      <c r="E105" s="301">
        <f>SUM(E91:E104)</f>
        <v>0</v>
      </c>
      <c r="F105" s="301"/>
      <c r="G105" s="301">
        <f>SUM(G92:G104)</f>
        <v>0</v>
      </c>
      <c r="H105" s="301">
        <v>0</v>
      </c>
      <c r="I105" s="301">
        <v>0</v>
      </c>
      <c r="J105" s="146">
        <v>70</v>
      </c>
      <c r="K105" s="140">
        <v>70</v>
      </c>
      <c r="L105" s="180"/>
      <c r="M105" s="242">
        <f>SUM(M92:M104)</f>
        <v>0</v>
      </c>
      <c r="N105" s="242">
        <f>SUM(N92:N104)</f>
        <v>0</v>
      </c>
      <c r="O105" s="242">
        <f>SUM(O92:O104)</f>
        <v>0</v>
      </c>
      <c r="P105" s="242">
        <v>0</v>
      </c>
      <c r="Q105" s="242">
        <f>SUM(Q92:Q104)</f>
        <v>0</v>
      </c>
      <c r="R105" s="242">
        <f>SUM(R92:R104)</f>
        <v>0</v>
      </c>
      <c r="S105" s="243"/>
      <c r="T105" s="235">
        <v>70</v>
      </c>
      <c r="U105" s="84"/>
    </row>
    <row r="106" spans="1:21" x14ac:dyDescent="0.2">
      <c r="A106" s="302"/>
      <c r="B106" s="202"/>
      <c r="C106" s="202"/>
      <c r="D106" s="202"/>
      <c r="E106" s="303"/>
      <c r="F106" s="202"/>
      <c r="G106" s="202"/>
      <c r="H106" s="202"/>
      <c r="I106" s="202"/>
      <c r="J106" s="304"/>
      <c r="K106" s="244"/>
      <c r="L106" s="244"/>
      <c r="M106" s="244"/>
      <c r="N106" s="244"/>
      <c r="O106" s="245"/>
      <c r="P106" s="244"/>
      <c r="Q106" s="244"/>
      <c r="R106" s="244"/>
      <c r="S106" s="244"/>
      <c r="T106" s="246"/>
    </row>
    <row r="107" spans="1:21" x14ac:dyDescent="0.2">
      <c r="A107" s="294" t="s">
        <v>317</v>
      </c>
      <c r="B107" s="286"/>
      <c r="C107" s="286"/>
      <c r="D107" s="286"/>
      <c r="E107" s="286"/>
      <c r="F107" s="286"/>
      <c r="G107" s="286"/>
      <c r="H107" s="286"/>
      <c r="I107" s="286"/>
      <c r="J107" s="295"/>
      <c r="K107" s="286" t="s">
        <v>317</v>
      </c>
      <c r="L107" s="247"/>
      <c r="M107" s="247"/>
      <c r="N107" s="247"/>
      <c r="O107" s="247"/>
      <c r="P107" s="247"/>
      <c r="Q107" s="247"/>
      <c r="R107" s="247"/>
      <c r="S107" s="247"/>
      <c r="T107" s="131"/>
    </row>
    <row r="108" spans="1:21" x14ac:dyDescent="0.2">
      <c r="A108" s="299"/>
      <c r="B108" s="112"/>
      <c r="C108" s="112"/>
      <c r="D108" s="112"/>
      <c r="E108" s="112"/>
      <c r="F108" s="112"/>
      <c r="G108" s="112"/>
      <c r="H108" s="112"/>
      <c r="I108" s="112"/>
      <c r="J108" s="114"/>
      <c r="K108" s="112"/>
      <c r="L108" s="248"/>
      <c r="M108" s="248"/>
      <c r="N108" s="248"/>
      <c r="O108" s="248"/>
      <c r="P108" s="248"/>
      <c r="Q108" s="248"/>
      <c r="R108" s="248"/>
      <c r="S108" s="248"/>
      <c r="T108" s="206"/>
    </row>
    <row r="109" spans="1:21" x14ac:dyDescent="0.2">
      <c r="A109" s="299" t="s">
        <v>318</v>
      </c>
      <c r="B109" s="112" t="s">
        <v>319</v>
      </c>
      <c r="C109" s="112"/>
      <c r="D109" s="112"/>
      <c r="E109" s="112"/>
      <c r="F109" s="112"/>
      <c r="G109" s="112"/>
      <c r="H109" s="112"/>
      <c r="I109" s="112"/>
      <c r="J109" s="114"/>
      <c r="K109" s="300" t="s">
        <v>332</v>
      </c>
      <c r="M109" s="281"/>
      <c r="N109" s="281"/>
      <c r="O109" s="281"/>
      <c r="P109" s="281"/>
      <c r="Q109" s="281"/>
      <c r="R109" s="281"/>
      <c r="S109" s="281"/>
      <c r="T109" s="282"/>
    </row>
    <row r="110" spans="1:21" x14ac:dyDescent="0.2">
      <c r="A110" s="299"/>
      <c r="B110" s="112"/>
      <c r="C110" s="112"/>
      <c r="D110" s="112"/>
      <c r="E110" s="112"/>
      <c r="F110" s="112"/>
      <c r="G110" s="112"/>
      <c r="H110" s="112"/>
      <c r="I110" s="112"/>
      <c r="J110" s="114"/>
      <c r="K110" s="112"/>
      <c r="L110" s="248"/>
      <c r="M110" s="248"/>
      <c r="N110" s="248"/>
      <c r="O110" s="248"/>
      <c r="P110" s="248"/>
      <c r="Q110" s="248"/>
      <c r="R110" s="248"/>
      <c r="S110" s="248"/>
      <c r="T110" s="206"/>
    </row>
    <row r="111" spans="1:21" x14ac:dyDescent="0.2">
      <c r="A111" s="299"/>
      <c r="B111" s="112"/>
      <c r="C111" s="112"/>
      <c r="D111" s="112"/>
      <c r="E111" s="112"/>
      <c r="F111" s="112"/>
      <c r="G111" s="112"/>
      <c r="H111" s="112"/>
      <c r="I111" s="112"/>
      <c r="J111" s="114"/>
      <c r="K111" s="112"/>
      <c r="L111" s="248"/>
      <c r="M111" s="248"/>
      <c r="N111" s="248"/>
      <c r="O111" s="232" t="s">
        <v>326</v>
      </c>
      <c r="P111" s="248"/>
      <c r="Q111" s="248"/>
      <c r="R111" s="248"/>
      <c r="S111" s="248"/>
      <c r="T111" s="206"/>
    </row>
    <row r="112" spans="1:21" x14ac:dyDescent="0.2">
      <c r="A112" s="299"/>
      <c r="B112" s="112"/>
      <c r="C112" s="112"/>
      <c r="D112" s="200" t="s">
        <v>326</v>
      </c>
      <c r="E112" s="112"/>
      <c r="F112" s="112"/>
      <c r="G112" s="112"/>
      <c r="H112" s="112"/>
      <c r="I112" s="112"/>
      <c r="J112" s="114"/>
      <c r="K112" s="112"/>
      <c r="L112" s="248"/>
      <c r="M112" s="248"/>
      <c r="N112" s="248"/>
      <c r="O112" s="232" t="s">
        <v>326</v>
      </c>
      <c r="P112" s="248"/>
      <c r="Q112" s="248"/>
      <c r="R112" s="248"/>
      <c r="S112" s="248"/>
      <c r="T112" s="206"/>
    </row>
    <row r="113" spans="1:20" x14ac:dyDescent="0.2">
      <c r="A113" s="299"/>
      <c r="B113" s="112"/>
      <c r="C113" s="112"/>
      <c r="D113" s="112"/>
      <c r="E113" s="112"/>
      <c r="F113" s="112"/>
      <c r="G113" s="112"/>
      <c r="H113" s="112"/>
      <c r="I113" s="112"/>
      <c r="J113" s="114"/>
      <c r="K113" s="112"/>
      <c r="L113" s="248"/>
      <c r="M113" s="248"/>
      <c r="N113" s="248"/>
      <c r="O113" s="248"/>
      <c r="P113" s="248"/>
      <c r="Q113" s="248"/>
      <c r="R113" s="248"/>
      <c r="S113" s="248"/>
      <c r="T113" s="206"/>
    </row>
    <row r="114" spans="1:20" x14ac:dyDescent="0.2">
      <c r="A114" s="299"/>
      <c r="B114" s="112"/>
      <c r="C114" s="112"/>
      <c r="D114" s="112"/>
      <c r="E114" s="112"/>
      <c r="F114" s="112"/>
      <c r="G114" s="112"/>
      <c r="H114" s="112"/>
      <c r="I114" s="112"/>
      <c r="J114" s="114"/>
      <c r="K114" s="112"/>
      <c r="L114" s="248"/>
      <c r="M114" s="248"/>
      <c r="N114" s="248"/>
      <c r="O114" s="248"/>
      <c r="P114" s="248"/>
      <c r="Q114" s="248"/>
      <c r="R114" s="248"/>
      <c r="S114" s="248"/>
      <c r="T114" s="206"/>
    </row>
    <row r="115" spans="1:20" x14ac:dyDescent="0.2">
      <c r="A115" s="299"/>
      <c r="B115" s="112"/>
      <c r="C115" s="112"/>
      <c r="D115" s="112"/>
      <c r="E115" s="112"/>
      <c r="F115" s="112"/>
      <c r="G115" s="112"/>
      <c r="H115" s="112"/>
      <c r="I115" s="112"/>
      <c r="J115" s="114"/>
      <c r="K115" s="112"/>
      <c r="L115" s="248"/>
      <c r="M115" s="248"/>
      <c r="N115" s="248"/>
      <c r="O115" s="248"/>
      <c r="P115" s="248"/>
      <c r="Q115" s="248"/>
      <c r="R115" s="248"/>
      <c r="S115" s="248"/>
      <c r="T115" s="206"/>
    </row>
    <row r="116" spans="1:20" x14ac:dyDescent="0.2">
      <c r="A116" s="299"/>
      <c r="B116" s="112"/>
      <c r="C116" s="112"/>
      <c r="D116" s="112"/>
      <c r="E116" s="112"/>
      <c r="F116" s="112"/>
      <c r="G116" s="112"/>
      <c r="H116" s="112"/>
      <c r="I116" s="112"/>
      <c r="J116" s="114"/>
      <c r="K116" s="112"/>
      <c r="L116" s="248"/>
      <c r="M116" s="248"/>
      <c r="N116" s="248"/>
      <c r="O116" s="248"/>
      <c r="P116" s="248"/>
      <c r="Q116" s="248"/>
      <c r="R116" s="248"/>
      <c r="S116" s="248"/>
      <c r="T116" s="206"/>
    </row>
    <row r="117" spans="1:20" x14ac:dyDescent="0.2">
      <c r="A117" s="299"/>
      <c r="B117" s="112"/>
      <c r="C117" s="112"/>
      <c r="D117" s="112"/>
      <c r="E117" s="112"/>
      <c r="F117" s="112"/>
      <c r="G117" s="112"/>
      <c r="H117" s="112"/>
      <c r="I117" s="112"/>
      <c r="J117" s="114"/>
      <c r="K117" s="112"/>
      <c r="L117" s="248"/>
      <c r="M117" s="248"/>
      <c r="N117" s="248"/>
      <c r="O117" s="248"/>
      <c r="P117" s="248"/>
      <c r="Q117" s="248"/>
      <c r="R117" s="248"/>
      <c r="S117" s="248"/>
      <c r="T117" s="206"/>
    </row>
    <row r="118" spans="1:20" x14ac:dyDescent="0.2">
      <c r="A118" s="299"/>
      <c r="B118" s="112"/>
      <c r="C118" s="112"/>
      <c r="D118" s="112"/>
      <c r="E118" s="112"/>
      <c r="F118" s="112"/>
      <c r="G118" s="112"/>
      <c r="H118" s="112"/>
      <c r="I118" s="112"/>
      <c r="J118" s="114"/>
      <c r="K118" s="112"/>
      <c r="L118" s="248"/>
      <c r="M118" s="248"/>
      <c r="N118" s="248"/>
      <c r="O118" s="248"/>
      <c r="P118" s="248"/>
      <c r="Q118" s="248"/>
      <c r="R118" s="248"/>
      <c r="S118" s="248"/>
      <c r="T118" s="206"/>
    </row>
    <row r="119" spans="1:20" x14ac:dyDescent="0.2">
      <c r="A119" s="299"/>
      <c r="B119" s="112"/>
      <c r="C119" s="112"/>
      <c r="D119" s="112"/>
      <c r="E119" s="112"/>
      <c r="F119" s="112"/>
      <c r="G119" s="112"/>
      <c r="H119" s="112"/>
      <c r="I119" s="112"/>
      <c r="J119" s="114"/>
      <c r="K119" s="112"/>
      <c r="L119" s="248"/>
      <c r="M119" s="248"/>
      <c r="N119" s="248"/>
      <c r="O119" s="248"/>
      <c r="P119" s="248"/>
      <c r="Q119" s="248"/>
      <c r="R119" s="248"/>
      <c r="S119" s="248"/>
      <c r="T119" s="206"/>
    </row>
    <row r="120" spans="1:20" x14ac:dyDescent="0.2">
      <c r="A120" s="299"/>
      <c r="B120" s="112"/>
      <c r="C120" s="112"/>
      <c r="D120" s="112"/>
      <c r="E120" s="112"/>
      <c r="F120" s="112"/>
      <c r="G120" s="112"/>
      <c r="H120" s="112"/>
      <c r="I120" s="112"/>
      <c r="J120" s="114"/>
      <c r="K120" s="112"/>
      <c r="L120" s="248"/>
      <c r="M120" s="248"/>
      <c r="N120" s="248"/>
      <c r="O120" s="248"/>
      <c r="P120" s="248"/>
      <c r="Q120" s="248"/>
      <c r="R120" s="248"/>
      <c r="S120" s="248"/>
      <c r="T120" s="206"/>
    </row>
    <row r="121" spans="1:20" x14ac:dyDescent="0.2">
      <c r="A121" s="299"/>
      <c r="B121" s="112"/>
      <c r="C121" s="112"/>
      <c r="D121" s="112"/>
      <c r="E121" s="112"/>
      <c r="F121" s="112"/>
      <c r="G121" s="112"/>
      <c r="H121" s="112"/>
      <c r="I121" s="112"/>
      <c r="J121" s="114"/>
      <c r="K121" s="112"/>
      <c r="L121" s="248"/>
      <c r="M121" s="248"/>
      <c r="N121" s="248"/>
      <c r="O121" s="248"/>
      <c r="P121" s="248"/>
      <c r="Q121" s="248"/>
      <c r="R121" s="248"/>
      <c r="S121" s="248"/>
      <c r="T121" s="206"/>
    </row>
    <row r="122" spans="1:20" x14ac:dyDescent="0.2">
      <c r="A122" s="299"/>
      <c r="B122" s="112"/>
      <c r="C122" s="112"/>
      <c r="D122" s="112"/>
      <c r="E122" s="112"/>
      <c r="F122" s="112"/>
      <c r="G122" s="112"/>
      <c r="H122" s="112"/>
      <c r="I122" s="112"/>
      <c r="J122" s="114"/>
      <c r="K122" s="112"/>
      <c r="L122" s="248"/>
      <c r="M122" s="248"/>
      <c r="N122" s="248"/>
      <c r="O122" s="248"/>
      <c r="P122" s="248"/>
      <c r="Q122" s="248"/>
      <c r="R122" s="248"/>
      <c r="S122" s="248"/>
      <c r="T122" s="206"/>
    </row>
    <row r="123" spans="1:20" x14ac:dyDescent="0.2">
      <c r="A123" s="299"/>
      <c r="B123" s="112"/>
      <c r="C123" s="112"/>
      <c r="D123" s="112"/>
      <c r="E123" s="112"/>
      <c r="F123" s="112"/>
      <c r="G123" s="112"/>
      <c r="H123" s="112"/>
      <c r="I123" s="112"/>
      <c r="J123" s="114"/>
      <c r="K123" s="112"/>
      <c r="L123" s="248"/>
      <c r="M123" s="248"/>
      <c r="N123" s="248"/>
      <c r="O123" s="248"/>
      <c r="P123" s="248"/>
      <c r="Q123" s="248"/>
      <c r="R123" s="248"/>
      <c r="S123" s="248"/>
      <c r="T123" s="206"/>
    </row>
    <row r="124" spans="1:20" x14ac:dyDescent="0.2">
      <c r="A124" s="299"/>
      <c r="B124" s="112"/>
      <c r="C124" s="112"/>
      <c r="D124" s="112"/>
      <c r="E124" s="112"/>
      <c r="F124" s="112"/>
      <c r="G124" s="112"/>
      <c r="H124" s="112"/>
      <c r="I124" s="112"/>
      <c r="J124" s="114"/>
      <c r="K124" s="112"/>
      <c r="L124" s="248"/>
      <c r="M124" s="248"/>
      <c r="N124" s="248"/>
      <c r="O124" s="248"/>
      <c r="P124" s="248"/>
      <c r="Q124" s="248"/>
      <c r="R124" s="248"/>
      <c r="S124" s="248"/>
      <c r="T124" s="206"/>
    </row>
    <row r="125" spans="1:20" x14ac:dyDescent="0.2">
      <c r="A125" s="299"/>
      <c r="B125" s="112"/>
      <c r="C125" s="112"/>
      <c r="D125" s="112"/>
      <c r="E125" s="112"/>
      <c r="F125" s="112"/>
      <c r="G125" s="112"/>
      <c r="H125" s="112"/>
      <c r="I125" s="112"/>
      <c r="J125" s="114"/>
      <c r="K125" s="112"/>
      <c r="L125" s="248"/>
      <c r="M125" s="248"/>
      <c r="N125" s="248"/>
      <c r="O125" s="248"/>
      <c r="P125" s="248"/>
      <c r="Q125" s="248"/>
      <c r="R125" s="248"/>
      <c r="S125" s="248"/>
      <c r="T125" s="206"/>
    </row>
    <row r="126" spans="1:20" x14ac:dyDescent="0.2">
      <c r="A126" s="299"/>
      <c r="B126" s="112"/>
      <c r="C126" s="112"/>
      <c r="D126" s="112"/>
      <c r="E126" s="112"/>
      <c r="F126" s="112"/>
      <c r="G126" s="112"/>
      <c r="H126" s="112"/>
      <c r="I126" s="112"/>
      <c r="J126" s="114"/>
      <c r="K126" s="112"/>
      <c r="L126" s="248"/>
      <c r="M126" s="248"/>
      <c r="N126" s="248"/>
      <c r="O126" s="248"/>
      <c r="P126" s="248"/>
      <c r="Q126" s="248"/>
      <c r="R126" s="248"/>
      <c r="S126" s="248"/>
      <c r="T126" s="206"/>
    </row>
    <row r="127" spans="1:20" x14ac:dyDescent="0.2">
      <c r="A127" s="299"/>
      <c r="B127" s="112"/>
      <c r="C127" s="112"/>
      <c r="D127" s="112"/>
      <c r="E127" s="112"/>
      <c r="F127" s="112"/>
      <c r="G127" s="112"/>
      <c r="H127" s="112"/>
      <c r="I127" s="112"/>
      <c r="J127" s="114"/>
      <c r="K127" s="112"/>
      <c r="L127" s="248"/>
      <c r="M127" s="248"/>
      <c r="N127" s="248"/>
      <c r="O127" s="248"/>
      <c r="P127" s="248"/>
      <c r="Q127" s="248"/>
      <c r="R127" s="248"/>
      <c r="S127" s="248"/>
      <c r="T127" s="206"/>
    </row>
    <row r="128" spans="1:20" x14ac:dyDescent="0.2">
      <c r="A128" s="299"/>
      <c r="B128" s="112"/>
      <c r="C128" s="112"/>
      <c r="D128" s="112"/>
      <c r="E128" s="112"/>
      <c r="F128" s="112"/>
      <c r="G128" s="112"/>
      <c r="H128" s="112"/>
      <c r="I128" s="112"/>
      <c r="J128" s="114"/>
      <c r="K128" s="112"/>
      <c r="L128" s="248"/>
      <c r="M128" s="248"/>
      <c r="N128" s="248"/>
      <c r="O128" s="248"/>
      <c r="P128" s="248"/>
      <c r="Q128" s="248"/>
      <c r="R128" s="248"/>
      <c r="S128" s="248"/>
      <c r="T128" s="206"/>
    </row>
    <row r="129" spans="1:20" x14ac:dyDescent="0.2">
      <c r="A129" s="299"/>
      <c r="B129" s="112"/>
      <c r="C129" s="112"/>
      <c r="D129" s="112"/>
      <c r="E129" s="112"/>
      <c r="F129" s="112"/>
      <c r="G129" s="112"/>
      <c r="H129" s="112"/>
      <c r="I129" s="112"/>
      <c r="J129" s="114"/>
      <c r="K129" s="112"/>
      <c r="L129" s="248"/>
      <c r="M129" s="248"/>
      <c r="N129" s="248"/>
      <c r="O129" s="248"/>
      <c r="P129" s="248"/>
      <c r="Q129" s="248"/>
      <c r="R129" s="248"/>
      <c r="S129" s="248"/>
      <c r="T129" s="206"/>
    </row>
    <row r="130" spans="1:20" x14ac:dyDescent="0.2">
      <c r="A130" s="299"/>
      <c r="B130" s="112"/>
      <c r="C130" s="112"/>
      <c r="D130" s="112"/>
      <c r="E130" s="112"/>
      <c r="F130" s="112"/>
      <c r="G130" s="112"/>
      <c r="H130" s="113"/>
      <c r="I130" s="112"/>
      <c r="J130" s="114"/>
      <c r="K130" s="112"/>
      <c r="L130" s="248"/>
      <c r="M130" s="248"/>
      <c r="N130" s="248"/>
      <c r="O130" s="248"/>
      <c r="P130" s="248"/>
      <c r="Q130" s="248"/>
      <c r="R130" s="249"/>
      <c r="S130" s="248"/>
      <c r="T130" s="206"/>
    </row>
    <row r="131" spans="1:20" x14ac:dyDescent="0.2">
      <c r="A131" s="299"/>
      <c r="B131" s="112"/>
      <c r="C131" s="112"/>
      <c r="D131" s="112"/>
      <c r="E131" s="112"/>
      <c r="F131" s="112"/>
      <c r="G131" s="112"/>
      <c r="H131" s="113"/>
      <c r="I131" s="112"/>
      <c r="J131" s="114"/>
      <c r="K131" s="112"/>
      <c r="L131" s="248"/>
      <c r="M131" s="248"/>
      <c r="N131" s="248"/>
      <c r="O131" s="248"/>
      <c r="P131" s="248"/>
      <c r="Q131" s="248"/>
      <c r="R131" s="249"/>
      <c r="S131" s="248"/>
      <c r="T131" s="206"/>
    </row>
    <row r="132" spans="1:20" x14ac:dyDescent="0.2">
      <c r="A132" s="299"/>
      <c r="B132" s="112"/>
      <c r="C132" s="112"/>
      <c r="D132" s="112"/>
      <c r="E132" s="112"/>
      <c r="F132" s="112"/>
      <c r="G132" s="112"/>
      <c r="H132" s="113"/>
      <c r="I132" s="112"/>
      <c r="J132" s="114"/>
      <c r="K132" s="112"/>
      <c r="L132" s="248"/>
      <c r="M132" s="248"/>
      <c r="N132" s="248"/>
      <c r="O132" s="248"/>
      <c r="P132" s="248"/>
      <c r="Q132" s="248"/>
      <c r="R132" s="249"/>
      <c r="S132" s="248"/>
      <c r="T132" s="206"/>
    </row>
    <row r="133" spans="1:20" x14ac:dyDescent="0.2">
      <c r="A133" s="299"/>
      <c r="B133" s="112"/>
      <c r="C133" s="112"/>
      <c r="D133" s="112"/>
      <c r="E133" s="112"/>
      <c r="F133" s="112"/>
      <c r="G133" s="112"/>
      <c r="H133" s="113"/>
      <c r="I133" s="112"/>
      <c r="J133" s="114"/>
      <c r="K133" s="112"/>
      <c r="L133" s="248"/>
      <c r="M133" s="248"/>
      <c r="N133" s="248"/>
      <c r="O133" s="248"/>
      <c r="P133" s="248"/>
      <c r="Q133" s="248"/>
      <c r="R133" s="249"/>
      <c r="S133" s="248"/>
      <c r="T133" s="206"/>
    </row>
    <row r="134" spans="1:20" x14ac:dyDescent="0.2">
      <c r="A134" s="299"/>
      <c r="B134" s="112"/>
      <c r="C134" s="112"/>
      <c r="D134" s="112"/>
      <c r="E134" s="112"/>
      <c r="F134" s="112"/>
      <c r="G134" s="112"/>
      <c r="H134" s="113"/>
      <c r="I134" s="112"/>
      <c r="J134" s="114"/>
      <c r="K134" s="112"/>
      <c r="L134" s="248"/>
      <c r="M134" s="248"/>
      <c r="N134" s="248"/>
      <c r="O134" s="248"/>
      <c r="P134" s="248"/>
      <c r="Q134" s="248"/>
      <c r="R134" s="249"/>
      <c r="S134" s="248"/>
      <c r="T134" s="206"/>
    </row>
    <row r="135" spans="1:20" x14ac:dyDescent="0.2">
      <c r="A135" s="299"/>
      <c r="B135" s="112"/>
      <c r="C135" s="112"/>
      <c r="D135" s="112"/>
      <c r="E135" s="112"/>
      <c r="F135" s="112"/>
      <c r="G135" s="112"/>
      <c r="H135" s="113"/>
      <c r="I135" s="112"/>
      <c r="J135" s="114"/>
      <c r="K135" s="112"/>
      <c r="L135" s="248"/>
      <c r="M135" s="248"/>
      <c r="N135" s="248"/>
      <c r="O135" s="248"/>
      <c r="P135" s="248"/>
      <c r="Q135" s="248"/>
      <c r="R135" s="249"/>
      <c r="S135" s="248"/>
      <c r="T135" s="206"/>
    </row>
    <row r="136" spans="1:20" x14ac:dyDescent="0.2">
      <c r="A136" s="298"/>
      <c r="B136" s="117"/>
      <c r="C136" s="117"/>
      <c r="D136" s="117"/>
      <c r="E136" s="117"/>
      <c r="F136" s="117"/>
      <c r="G136" s="117"/>
      <c r="H136" s="118"/>
      <c r="I136" s="117"/>
      <c r="J136" s="119"/>
      <c r="K136" s="117"/>
      <c r="L136" s="117"/>
      <c r="M136" s="117"/>
      <c r="N136" s="117"/>
      <c r="O136" s="117"/>
      <c r="P136" s="117"/>
      <c r="Q136" s="117"/>
      <c r="R136" s="118"/>
      <c r="S136" s="117"/>
      <c r="T136" s="250"/>
    </row>
    <row r="137" spans="1:20" x14ac:dyDescent="0.2">
      <c r="A137" s="251"/>
      <c r="B137" s="248"/>
      <c r="C137" s="248"/>
      <c r="D137" s="248"/>
      <c r="E137" s="248"/>
      <c r="F137" s="248"/>
      <c r="G137" s="248"/>
      <c r="H137" s="249"/>
      <c r="I137" s="248"/>
      <c r="J137" s="278" t="s">
        <v>340</v>
      </c>
      <c r="K137" s="279" t="s">
        <v>340</v>
      </c>
      <c r="L137" s="248"/>
      <c r="M137" s="248"/>
      <c r="N137" s="248"/>
      <c r="O137" s="248"/>
      <c r="P137" s="248"/>
      <c r="Q137" s="248"/>
      <c r="R137" s="249"/>
      <c r="S137" s="248"/>
      <c r="T137" s="252"/>
    </row>
    <row r="138" spans="1:20" x14ac:dyDescent="0.2">
      <c r="A138" s="283" t="s">
        <v>345</v>
      </c>
      <c r="B138" s="284"/>
      <c r="C138" s="284"/>
      <c r="D138" s="284"/>
      <c r="E138" s="284"/>
      <c r="F138" s="285"/>
      <c r="G138" s="318" t="str">
        <f>G1</f>
        <v xml:space="preserve">           Road Initials:  BNSF      Year 2016</v>
      </c>
      <c r="H138" s="318"/>
      <c r="I138" s="318"/>
      <c r="J138" s="318"/>
    </row>
    <row r="139" spans="1:20" x14ac:dyDescent="0.2">
      <c r="A139" s="110"/>
      <c r="B139" s="292"/>
      <c r="C139" s="292"/>
      <c r="D139" s="292"/>
      <c r="E139" s="292"/>
      <c r="F139" s="292"/>
      <c r="G139" s="292"/>
      <c r="H139" s="292"/>
      <c r="I139" s="292"/>
      <c r="J139" s="293"/>
    </row>
    <row r="140" spans="1:20" x14ac:dyDescent="0.2">
      <c r="A140" s="111"/>
      <c r="B140" s="112"/>
      <c r="C140" s="112"/>
      <c r="D140" s="112"/>
      <c r="E140" s="112"/>
      <c r="F140" s="112"/>
      <c r="G140" s="112"/>
      <c r="H140" s="112"/>
      <c r="I140" s="112"/>
      <c r="J140" s="114"/>
    </row>
    <row r="141" spans="1:20" x14ac:dyDescent="0.2">
      <c r="A141" s="294"/>
      <c r="B141" s="286"/>
      <c r="C141" s="286"/>
      <c r="D141" s="286"/>
      <c r="E141" s="286"/>
      <c r="F141" s="286"/>
      <c r="G141" s="286"/>
      <c r="H141" s="286"/>
      <c r="I141" s="286"/>
      <c r="J141" s="295"/>
    </row>
    <row r="142" spans="1:20" x14ac:dyDescent="0.2">
      <c r="A142" s="111"/>
      <c r="B142" s="112"/>
      <c r="C142" s="112"/>
      <c r="D142" s="286"/>
      <c r="E142" s="286"/>
      <c r="F142" s="286"/>
      <c r="G142" s="286"/>
      <c r="H142" s="286"/>
      <c r="I142" s="286"/>
      <c r="J142" s="114"/>
    </row>
    <row r="143" spans="1:20" x14ac:dyDescent="0.2">
      <c r="A143" s="111"/>
      <c r="B143" s="112"/>
      <c r="C143" s="112"/>
      <c r="D143" s="286"/>
      <c r="E143" s="286"/>
      <c r="F143" s="286"/>
      <c r="G143" s="286"/>
      <c r="H143" s="286"/>
      <c r="I143" s="286"/>
      <c r="J143" s="114"/>
    </row>
    <row r="144" spans="1:20" x14ac:dyDescent="0.2">
      <c r="A144" s="111"/>
      <c r="B144" s="112"/>
      <c r="C144" s="112"/>
      <c r="D144" s="115"/>
      <c r="E144" s="115"/>
      <c r="F144" s="115"/>
      <c r="G144" s="115"/>
      <c r="H144" s="115"/>
      <c r="I144" s="115"/>
      <c r="J144" s="170"/>
    </row>
    <row r="145" spans="1:10" x14ac:dyDescent="0.2">
      <c r="A145" s="111"/>
      <c r="B145" s="112"/>
      <c r="C145" s="112"/>
      <c r="D145" s="115"/>
      <c r="E145" s="115"/>
      <c r="F145" s="115"/>
      <c r="G145" s="115"/>
      <c r="H145" s="115"/>
      <c r="I145" s="115"/>
      <c r="J145" s="170"/>
    </row>
    <row r="146" spans="1:10" x14ac:dyDescent="0.2">
      <c r="A146" s="111"/>
      <c r="B146" s="112"/>
      <c r="C146" s="112"/>
      <c r="D146" s="115"/>
      <c r="E146" s="115"/>
      <c r="F146" s="115"/>
      <c r="G146" s="115"/>
      <c r="H146" s="115"/>
      <c r="I146" s="115"/>
      <c r="J146" s="170"/>
    </row>
    <row r="147" spans="1:10" x14ac:dyDescent="0.2">
      <c r="A147" s="111"/>
      <c r="B147" s="112"/>
      <c r="C147" s="115"/>
      <c r="D147" s="115"/>
      <c r="E147" s="115"/>
      <c r="F147" s="115"/>
      <c r="G147" s="115"/>
      <c r="H147" s="115"/>
      <c r="I147" s="115"/>
      <c r="J147" s="170"/>
    </row>
    <row r="148" spans="1:10" x14ac:dyDescent="0.2">
      <c r="A148" s="199"/>
      <c r="B148" s="115"/>
      <c r="C148" s="115"/>
      <c r="D148" s="115"/>
      <c r="E148" s="115"/>
      <c r="F148" s="115"/>
      <c r="G148" s="115"/>
      <c r="H148" s="115"/>
      <c r="I148" s="115"/>
      <c r="J148" s="170"/>
    </row>
    <row r="149" spans="1:10" x14ac:dyDescent="0.2">
      <c r="A149" s="199"/>
      <c r="B149" s="115"/>
      <c r="C149" s="115"/>
      <c r="D149" s="115"/>
      <c r="E149" s="115"/>
      <c r="F149" s="115"/>
      <c r="G149" s="115"/>
      <c r="H149" s="115"/>
      <c r="I149" s="115"/>
      <c r="J149" s="170"/>
    </row>
    <row r="150" spans="1:10" x14ac:dyDescent="0.2">
      <c r="A150" s="199"/>
      <c r="B150" s="115"/>
      <c r="C150" s="115"/>
      <c r="D150" s="115"/>
      <c r="E150" s="115"/>
      <c r="F150" s="115"/>
      <c r="G150" s="115"/>
      <c r="H150" s="115"/>
      <c r="I150" s="115"/>
      <c r="J150" s="170"/>
    </row>
    <row r="151" spans="1:10" x14ac:dyDescent="0.2">
      <c r="A151" s="111"/>
      <c r="B151" s="112"/>
      <c r="C151" s="115"/>
      <c r="D151" s="115"/>
      <c r="E151" s="115"/>
      <c r="F151" s="115"/>
      <c r="G151" s="115"/>
      <c r="H151" s="115"/>
      <c r="I151" s="115"/>
      <c r="J151" s="114"/>
    </row>
    <row r="152" spans="1:10" x14ac:dyDescent="0.2">
      <c r="A152" s="111"/>
      <c r="B152" s="112"/>
      <c r="C152" s="115"/>
      <c r="D152" s="200"/>
      <c r="E152" s="200"/>
      <c r="F152" s="200"/>
      <c r="G152" s="200"/>
      <c r="H152" s="200"/>
      <c r="I152" s="200"/>
      <c r="J152" s="114"/>
    </row>
    <row r="153" spans="1:10" x14ac:dyDescent="0.2">
      <c r="A153" s="199"/>
      <c r="B153" s="112"/>
      <c r="C153" s="112"/>
      <c r="D153" s="200"/>
      <c r="E153" s="200"/>
      <c r="F153" s="200"/>
      <c r="G153" s="200"/>
      <c r="H153" s="200"/>
      <c r="I153" s="200"/>
      <c r="J153" s="170"/>
    </row>
    <row r="154" spans="1:10" x14ac:dyDescent="0.2">
      <c r="A154" s="199"/>
      <c r="B154" s="112"/>
      <c r="C154" s="112"/>
      <c r="D154" s="287"/>
      <c r="E154" s="200"/>
      <c r="F154" s="200"/>
      <c r="G154" s="200"/>
      <c r="H154" s="200"/>
      <c r="I154" s="200"/>
      <c r="J154" s="170"/>
    </row>
    <row r="155" spans="1:10" x14ac:dyDescent="0.2">
      <c r="A155" s="199"/>
      <c r="B155" s="112"/>
      <c r="C155" s="112"/>
      <c r="D155" s="200"/>
      <c r="E155" s="200"/>
      <c r="F155" s="200"/>
      <c r="G155" s="200"/>
      <c r="H155" s="200"/>
      <c r="I155" s="200"/>
      <c r="J155" s="170"/>
    </row>
    <row r="156" spans="1:10" x14ac:dyDescent="0.2">
      <c r="A156" s="319" t="s">
        <v>343</v>
      </c>
      <c r="B156" s="320"/>
      <c r="C156" s="320"/>
      <c r="D156" s="320"/>
      <c r="E156" s="320"/>
      <c r="F156" s="320"/>
      <c r="G156" s="320"/>
      <c r="H156" s="320"/>
      <c r="I156" s="320"/>
      <c r="J156" s="321"/>
    </row>
    <row r="157" spans="1:10" x14ac:dyDescent="0.2">
      <c r="A157" s="199"/>
      <c r="B157" s="112"/>
      <c r="C157" s="112"/>
      <c r="D157" s="287"/>
      <c r="E157" s="200"/>
      <c r="F157" s="200"/>
      <c r="G157" s="200"/>
      <c r="H157" s="200"/>
      <c r="I157" s="200"/>
      <c r="J157" s="170"/>
    </row>
    <row r="158" spans="1:10" x14ac:dyDescent="0.2">
      <c r="A158" s="296"/>
      <c r="B158" s="288"/>
      <c r="C158" s="289"/>
      <c r="D158" s="200"/>
      <c r="E158" s="200"/>
      <c r="F158" s="200"/>
      <c r="G158" s="200"/>
      <c r="H158" s="200"/>
      <c r="I158" s="200"/>
      <c r="J158" s="114"/>
    </row>
    <row r="159" spans="1:10" x14ac:dyDescent="0.2">
      <c r="A159" s="297"/>
      <c r="B159" s="288"/>
      <c r="C159" s="289"/>
      <c r="D159" s="200"/>
      <c r="E159" s="200"/>
      <c r="F159" s="200"/>
      <c r="G159" s="200"/>
      <c r="H159" s="200"/>
      <c r="I159" s="200"/>
      <c r="J159" s="170"/>
    </row>
    <row r="160" spans="1:10" x14ac:dyDescent="0.2">
      <c r="A160" s="297"/>
      <c r="B160" s="288"/>
      <c r="C160" s="288"/>
      <c r="D160" s="200"/>
      <c r="E160" s="200"/>
      <c r="F160" s="200"/>
      <c r="G160" s="200"/>
      <c r="H160" s="200"/>
      <c r="I160" s="200"/>
      <c r="J160" s="170"/>
    </row>
    <row r="161" spans="1:10" x14ac:dyDescent="0.2">
      <c r="A161" s="297"/>
      <c r="B161" s="288"/>
      <c r="C161" s="288"/>
      <c r="D161" s="200"/>
      <c r="E161" s="200"/>
      <c r="F161" s="200"/>
      <c r="G161" s="200"/>
      <c r="H161" s="200"/>
      <c r="I161" s="200"/>
      <c r="J161" s="170"/>
    </row>
    <row r="162" spans="1:10" x14ac:dyDescent="0.2">
      <c r="A162" s="297"/>
      <c r="B162" s="288"/>
      <c r="C162" s="288"/>
      <c r="D162" s="200"/>
      <c r="E162" s="200"/>
      <c r="F162" s="200"/>
      <c r="G162" s="200"/>
      <c r="H162" s="200"/>
      <c r="I162" s="200"/>
      <c r="J162" s="170"/>
    </row>
    <row r="163" spans="1:10" x14ac:dyDescent="0.2">
      <c r="A163" s="297"/>
      <c r="B163" s="288"/>
      <c r="C163" s="288"/>
      <c r="D163" s="200"/>
      <c r="E163" s="200"/>
      <c r="F163" s="200"/>
      <c r="G163" s="200"/>
      <c r="H163" s="200"/>
      <c r="I163" s="200"/>
      <c r="J163" s="170"/>
    </row>
    <row r="164" spans="1:10" x14ac:dyDescent="0.2">
      <c r="A164" s="297"/>
      <c r="B164" s="288"/>
      <c r="C164" s="288"/>
      <c r="D164" s="200"/>
      <c r="E164" s="200"/>
      <c r="F164" s="200"/>
      <c r="G164" s="200"/>
      <c r="H164" s="200"/>
      <c r="I164" s="200"/>
      <c r="J164" s="170"/>
    </row>
    <row r="165" spans="1:10" x14ac:dyDescent="0.2">
      <c r="A165" s="297"/>
      <c r="B165" s="288"/>
      <c r="C165" s="288"/>
      <c r="D165" s="200"/>
      <c r="E165" s="200"/>
      <c r="F165" s="200"/>
      <c r="G165" s="200"/>
      <c r="H165" s="200"/>
      <c r="I165" s="200"/>
      <c r="J165" s="170"/>
    </row>
    <row r="166" spans="1:10" x14ac:dyDescent="0.2">
      <c r="A166" s="297"/>
      <c r="B166" s="288"/>
      <c r="C166" s="288"/>
      <c r="D166" s="200"/>
      <c r="E166" s="200"/>
      <c r="F166" s="200"/>
      <c r="G166" s="200"/>
      <c r="H166" s="200"/>
      <c r="I166" s="200"/>
      <c r="J166" s="170"/>
    </row>
    <row r="167" spans="1:10" x14ac:dyDescent="0.2">
      <c r="A167" s="297"/>
      <c r="B167" s="288"/>
      <c r="C167" s="288"/>
      <c r="D167" s="200"/>
      <c r="E167" s="200"/>
      <c r="F167" s="200"/>
      <c r="G167" s="200"/>
      <c r="H167" s="200"/>
      <c r="I167" s="200"/>
      <c r="J167" s="170"/>
    </row>
    <row r="168" spans="1:10" x14ac:dyDescent="0.2">
      <c r="A168" s="296"/>
      <c r="B168" s="288"/>
      <c r="C168" s="288"/>
      <c r="D168" s="200"/>
      <c r="E168" s="200"/>
      <c r="F168" s="200"/>
      <c r="G168" s="200"/>
      <c r="H168" s="200"/>
      <c r="I168" s="200"/>
      <c r="J168" s="114"/>
    </row>
    <row r="169" spans="1:10" x14ac:dyDescent="0.2">
      <c r="A169" s="297"/>
      <c r="B169" s="288"/>
      <c r="C169" s="288"/>
      <c r="D169" s="200"/>
      <c r="E169" s="200"/>
      <c r="F169" s="200"/>
      <c r="G169" s="200"/>
      <c r="H169" s="200"/>
      <c r="I169" s="200"/>
      <c r="J169" s="170"/>
    </row>
    <row r="170" spans="1:10" x14ac:dyDescent="0.2">
      <c r="A170" s="297"/>
      <c r="B170" s="288"/>
      <c r="C170" s="288"/>
      <c r="D170" s="200"/>
      <c r="E170" s="200"/>
      <c r="F170" s="200"/>
      <c r="G170" s="200"/>
      <c r="H170" s="200"/>
      <c r="I170" s="200"/>
      <c r="J170" s="170"/>
    </row>
    <row r="171" spans="1:10" x14ac:dyDescent="0.2">
      <c r="A171" s="297"/>
      <c r="B171" s="288"/>
      <c r="C171" s="288"/>
      <c r="D171" s="200"/>
      <c r="E171" s="200"/>
      <c r="F171" s="200"/>
      <c r="G171" s="200"/>
      <c r="H171" s="200"/>
      <c r="I171" s="200"/>
      <c r="J171" s="170"/>
    </row>
    <row r="172" spans="1:10" x14ac:dyDescent="0.2">
      <c r="A172" s="297"/>
      <c r="B172" s="288"/>
      <c r="C172" s="288"/>
      <c r="D172" s="200"/>
      <c r="E172" s="200"/>
      <c r="F172" s="200"/>
      <c r="G172" s="200"/>
      <c r="H172" s="200"/>
      <c r="I172" s="200"/>
      <c r="J172" s="170"/>
    </row>
    <row r="173" spans="1:10" x14ac:dyDescent="0.2">
      <c r="A173" s="297"/>
      <c r="B173" s="288"/>
      <c r="C173" s="288"/>
      <c r="D173" s="290"/>
      <c r="E173" s="290"/>
      <c r="F173" s="290"/>
      <c r="G173" s="290"/>
      <c r="H173" s="290"/>
      <c r="I173" s="290"/>
      <c r="J173" s="170"/>
    </row>
    <row r="174" spans="1:10" x14ac:dyDescent="0.2">
      <c r="A174" s="199"/>
      <c r="B174" s="112"/>
      <c r="C174" s="112"/>
      <c r="D174" s="112"/>
      <c r="E174" s="200"/>
      <c r="F174" s="112"/>
      <c r="G174" s="112"/>
      <c r="H174" s="112"/>
      <c r="I174" s="112"/>
      <c r="J174" s="114"/>
    </row>
    <row r="175" spans="1:10" x14ac:dyDescent="0.2">
      <c r="A175" s="294"/>
      <c r="B175" s="286"/>
      <c r="C175" s="286"/>
      <c r="D175" s="286"/>
      <c r="E175" s="286"/>
      <c r="F175" s="286"/>
      <c r="G175" s="286"/>
      <c r="H175" s="286"/>
      <c r="I175" s="286"/>
      <c r="J175" s="295"/>
    </row>
    <row r="176" spans="1:10" x14ac:dyDescent="0.2">
      <c r="A176" s="199"/>
      <c r="B176" s="112"/>
      <c r="C176" s="112"/>
      <c r="D176" s="112"/>
      <c r="E176" s="112"/>
      <c r="F176" s="112"/>
      <c r="G176" s="112"/>
      <c r="H176" s="112"/>
      <c r="I176" s="112"/>
      <c r="J176" s="114"/>
    </row>
    <row r="177" spans="1:10" x14ac:dyDescent="0.2">
      <c r="A177" s="199"/>
      <c r="B177" s="112"/>
      <c r="C177" s="112"/>
      <c r="D177" s="112"/>
      <c r="E177" s="112"/>
      <c r="F177" s="112"/>
      <c r="G177" s="112"/>
      <c r="H177" s="112"/>
      <c r="I177" s="112"/>
      <c r="J177" s="114"/>
    </row>
    <row r="178" spans="1:10" x14ac:dyDescent="0.2">
      <c r="A178" s="199"/>
      <c r="B178" s="112"/>
      <c r="C178" s="112"/>
      <c r="D178" s="112"/>
      <c r="E178" s="112"/>
      <c r="F178" s="112"/>
      <c r="G178" s="112"/>
      <c r="H178" s="112"/>
      <c r="I178" s="112"/>
      <c r="J178" s="114"/>
    </row>
    <row r="179" spans="1:10" x14ac:dyDescent="0.2">
      <c r="A179" s="199"/>
      <c r="B179" s="112"/>
      <c r="C179" s="112"/>
      <c r="D179" s="112"/>
      <c r="E179" s="112"/>
      <c r="F179" s="112"/>
      <c r="G179" s="112"/>
      <c r="H179" s="112"/>
      <c r="I179" s="112"/>
      <c r="J179" s="114"/>
    </row>
    <row r="180" spans="1:10" x14ac:dyDescent="0.2">
      <c r="A180" s="199"/>
      <c r="B180" s="112"/>
      <c r="C180" s="112"/>
      <c r="D180" s="200"/>
      <c r="E180" s="112"/>
      <c r="F180" s="112"/>
      <c r="G180" s="112"/>
      <c r="H180" s="112"/>
      <c r="I180" s="112"/>
      <c r="J180" s="114"/>
    </row>
    <row r="181" spans="1:10" x14ac:dyDescent="0.2">
      <c r="A181" s="199"/>
      <c r="B181" s="112"/>
      <c r="C181" s="112"/>
      <c r="D181" s="112"/>
      <c r="E181" s="112"/>
      <c r="F181" s="112"/>
      <c r="G181" s="112"/>
      <c r="H181" s="112"/>
      <c r="I181" s="112"/>
      <c r="J181" s="114"/>
    </row>
    <row r="182" spans="1:10" x14ac:dyDescent="0.2">
      <c r="A182" s="199"/>
      <c r="B182" s="112"/>
      <c r="C182" s="112"/>
      <c r="D182" s="112"/>
      <c r="E182" s="112"/>
      <c r="F182" s="112"/>
      <c r="G182" s="112"/>
      <c r="H182" s="112"/>
      <c r="I182" s="112"/>
      <c r="J182" s="114"/>
    </row>
    <row r="183" spans="1:10" x14ac:dyDescent="0.2">
      <c r="A183" s="199"/>
      <c r="B183" s="112"/>
      <c r="C183" s="112"/>
      <c r="D183" s="112"/>
      <c r="E183" s="112"/>
      <c r="F183" s="112"/>
      <c r="G183" s="112"/>
      <c r="H183" s="112"/>
      <c r="I183" s="112"/>
      <c r="J183" s="114"/>
    </row>
    <row r="184" spans="1:10" x14ac:dyDescent="0.2">
      <c r="A184" s="199"/>
      <c r="B184" s="112"/>
      <c r="C184" s="112"/>
      <c r="D184" s="112"/>
      <c r="E184" s="112"/>
      <c r="F184" s="112"/>
      <c r="G184" s="112"/>
      <c r="H184" s="112"/>
      <c r="I184" s="112"/>
      <c r="J184" s="114"/>
    </row>
    <row r="185" spans="1:10" x14ac:dyDescent="0.2">
      <c r="A185" s="199"/>
      <c r="B185" s="112"/>
      <c r="C185" s="112"/>
      <c r="D185" s="112"/>
      <c r="E185" s="112"/>
      <c r="F185" s="112"/>
      <c r="G185" s="112"/>
      <c r="H185" s="112"/>
      <c r="I185" s="112"/>
      <c r="J185" s="114"/>
    </row>
    <row r="186" spans="1:10" x14ac:dyDescent="0.2">
      <c r="A186" s="199"/>
      <c r="B186" s="112"/>
      <c r="C186" s="112"/>
      <c r="D186" s="112"/>
      <c r="E186" s="112"/>
      <c r="F186" s="112"/>
      <c r="G186" s="112"/>
      <c r="H186" s="112"/>
      <c r="I186" s="112"/>
      <c r="J186" s="114"/>
    </row>
    <row r="187" spans="1:10" x14ac:dyDescent="0.2">
      <c r="A187" s="199"/>
      <c r="B187" s="112"/>
      <c r="C187" s="112"/>
      <c r="D187" s="112"/>
      <c r="E187" s="112"/>
      <c r="F187" s="112"/>
      <c r="G187" s="112"/>
      <c r="H187" s="112"/>
      <c r="I187" s="112"/>
      <c r="J187" s="114"/>
    </row>
    <row r="188" spans="1:10" x14ac:dyDescent="0.2">
      <c r="A188" s="199"/>
      <c r="B188" s="112"/>
      <c r="C188" s="112"/>
      <c r="D188" s="112"/>
      <c r="E188" s="112"/>
      <c r="F188" s="112"/>
      <c r="G188" s="112"/>
      <c r="H188" s="112"/>
      <c r="I188" s="112"/>
      <c r="J188" s="114"/>
    </row>
    <row r="189" spans="1:10" x14ac:dyDescent="0.2">
      <c r="A189" s="199"/>
      <c r="B189" s="112"/>
      <c r="C189" s="112"/>
      <c r="D189" s="112"/>
      <c r="E189" s="112"/>
      <c r="F189" s="112"/>
      <c r="G189" s="112"/>
      <c r="H189" s="112"/>
      <c r="I189" s="112"/>
      <c r="J189" s="114"/>
    </row>
    <row r="190" spans="1:10" x14ac:dyDescent="0.2">
      <c r="A190" s="199"/>
      <c r="B190" s="112"/>
      <c r="C190" s="112"/>
      <c r="D190" s="112"/>
      <c r="E190" s="112"/>
      <c r="F190" s="112"/>
      <c r="G190" s="112"/>
      <c r="H190" s="112"/>
      <c r="I190" s="112"/>
      <c r="J190" s="114"/>
    </row>
    <row r="191" spans="1:10" x14ac:dyDescent="0.2">
      <c r="A191" s="199"/>
      <c r="B191" s="112"/>
      <c r="C191" s="112"/>
      <c r="D191" s="112"/>
      <c r="E191" s="112"/>
      <c r="F191" s="112"/>
      <c r="G191" s="112"/>
      <c r="H191" s="112"/>
      <c r="I191" s="112"/>
      <c r="J191" s="114"/>
    </row>
    <row r="192" spans="1:10" x14ac:dyDescent="0.2">
      <c r="A192" s="199"/>
      <c r="B192" s="112"/>
      <c r="C192" s="112"/>
      <c r="D192" s="112"/>
      <c r="E192" s="112"/>
      <c r="F192" s="112"/>
      <c r="G192" s="112"/>
      <c r="H192" s="112"/>
      <c r="I192" s="112"/>
      <c r="J192" s="114"/>
    </row>
    <row r="193" spans="1:10" x14ac:dyDescent="0.2">
      <c r="A193" s="199"/>
      <c r="B193" s="112"/>
      <c r="C193" s="112"/>
      <c r="D193" s="112"/>
      <c r="E193" s="112"/>
      <c r="F193" s="112"/>
      <c r="G193" s="112"/>
      <c r="H193" s="112"/>
      <c r="I193" s="112"/>
      <c r="J193" s="114"/>
    </row>
    <row r="194" spans="1:10" x14ac:dyDescent="0.2">
      <c r="A194" s="199"/>
      <c r="B194" s="112"/>
      <c r="C194" s="112"/>
      <c r="D194" s="112"/>
      <c r="E194" s="112"/>
      <c r="F194" s="112"/>
      <c r="G194" s="112"/>
      <c r="H194" s="112"/>
      <c r="I194" s="112"/>
      <c r="J194" s="114"/>
    </row>
    <row r="195" spans="1:10" x14ac:dyDescent="0.2">
      <c r="A195" s="199"/>
      <c r="B195" s="112"/>
      <c r="C195" s="112"/>
      <c r="D195" s="112"/>
      <c r="E195" s="112"/>
      <c r="F195" s="112"/>
      <c r="G195" s="112"/>
      <c r="H195" s="112"/>
      <c r="I195" s="112"/>
      <c r="J195" s="114"/>
    </row>
    <row r="196" spans="1:10" x14ac:dyDescent="0.2">
      <c r="A196" s="199"/>
      <c r="B196" s="112"/>
      <c r="C196" s="112"/>
      <c r="D196" s="112"/>
      <c r="E196" s="112"/>
      <c r="F196" s="112"/>
      <c r="G196" s="112"/>
      <c r="H196" s="112"/>
      <c r="I196" s="112"/>
      <c r="J196" s="114"/>
    </row>
    <row r="197" spans="1:10" x14ac:dyDescent="0.2">
      <c r="A197" s="199"/>
      <c r="B197" s="112"/>
      <c r="C197" s="112"/>
      <c r="D197" s="112"/>
      <c r="E197" s="112"/>
      <c r="F197" s="112"/>
      <c r="G197" s="112"/>
      <c r="H197" s="112"/>
      <c r="I197" s="112"/>
      <c r="J197" s="114"/>
    </row>
    <row r="198" spans="1:10" x14ac:dyDescent="0.2">
      <c r="A198" s="199"/>
      <c r="B198" s="112"/>
      <c r="C198" s="112"/>
      <c r="D198" s="112"/>
      <c r="E198" s="112"/>
      <c r="F198" s="112"/>
      <c r="G198" s="112"/>
      <c r="H198" s="113"/>
      <c r="I198" s="112"/>
      <c r="J198" s="114"/>
    </row>
    <row r="199" spans="1:10" x14ac:dyDescent="0.2">
      <c r="A199" s="199"/>
      <c r="B199" s="112"/>
      <c r="C199" s="112"/>
      <c r="D199" s="112"/>
      <c r="E199" s="112"/>
      <c r="F199" s="112"/>
      <c r="G199" s="112"/>
      <c r="H199" s="113"/>
      <c r="I199" s="112"/>
      <c r="J199" s="114"/>
    </row>
    <row r="200" spans="1:10" x14ac:dyDescent="0.2">
      <c r="A200" s="199"/>
      <c r="B200" s="112"/>
      <c r="C200" s="112"/>
      <c r="D200" s="112"/>
      <c r="E200" s="112"/>
      <c r="F200" s="112"/>
      <c r="G200" s="112"/>
      <c r="H200" s="113"/>
      <c r="I200" s="112"/>
      <c r="J200" s="114"/>
    </row>
    <row r="201" spans="1:10" x14ac:dyDescent="0.2">
      <c r="A201" s="199"/>
      <c r="B201" s="112"/>
      <c r="C201" s="112"/>
      <c r="D201" s="112"/>
      <c r="E201" s="112"/>
      <c r="F201" s="112"/>
      <c r="G201" s="112"/>
      <c r="H201" s="113"/>
      <c r="I201" s="112"/>
      <c r="J201" s="114"/>
    </row>
    <row r="202" spans="1:10" x14ac:dyDescent="0.2">
      <c r="A202" s="199"/>
      <c r="B202" s="112"/>
      <c r="C202" s="112"/>
      <c r="D202" s="112"/>
      <c r="E202" s="112"/>
      <c r="F202" s="112"/>
      <c r="G202" s="112"/>
      <c r="H202" s="113"/>
      <c r="I202" s="112"/>
      <c r="J202" s="114"/>
    </row>
    <row r="203" spans="1:10" x14ac:dyDescent="0.2">
      <c r="A203" s="199"/>
      <c r="B203" s="112"/>
      <c r="C203" s="112"/>
      <c r="D203" s="112"/>
      <c r="E203" s="112"/>
      <c r="F203" s="112"/>
      <c r="G203" s="112"/>
      <c r="H203" s="113"/>
      <c r="I203" s="112"/>
      <c r="J203" s="114"/>
    </row>
    <row r="204" spans="1:10" x14ac:dyDescent="0.2">
      <c r="A204" s="298"/>
      <c r="B204" s="117"/>
      <c r="C204" s="117"/>
      <c r="D204" s="117"/>
      <c r="E204" s="117"/>
      <c r="F204" s="117"/>
      <c r="G204" s="117"/>
      <c r="H204" s="118"/>
      <c r="I204" s="117"/>
      <c r="J204" s="119"/>
    </row>
    <row r="205" spans="1:10" x14ac:dyDescent="0.2">
      <c r="A205" s="283"/>
      <c r="B205" s="112"/>
      <c r="C205" s="112"/>
      <c r="D205" s="112"/>
      <c r="E205" s="112"/>
      <c r="F205" s="112"/>
      <c r="G205" s="112"/>
      <c r="H205" s="113"/>
      <c r="I205" s="112"/>
      <c r="J205" s="291" t="s">
        <v>340</v>
      </c>
    </row>
  </sheetData>
  <mergeCells count="5">
    <mergeCell ref="G1:J1"/>
    <mergeCell ref="G70:J70"/>
    <mergeCell ref="K70:N70"/>
    <mergeCell ref="G138:J138"/>
    <mergeCell ref="A156:J156"/>
  </mergeCells>
  <phoneticPr fontId="0" type="noConversion"/>
  <printOptions horizontalCentered="1"/>
  <pageMargins left="1" right="1" top="0.7" bottom="0.5" header="0" footer="0"/>
  <pageSetup pageOrder="overThenDown" orientation="portrait" r:id="rId1"/>
  <headerFooter alignWithMargins="0"/>
  <rowBreaks count="1" manualBreakCount="1">
    <brk id="69" max="19" man="1"/>
  </rowBreaks>
  <colBreaks count="1" manualBreakCount="1">
    <brk id="10" max="2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 - 77</vt:lpstr>
      <vt:lpstr>P - 96 THRU 97</vt:lpstr>
      <vt:lpstr>P - 98 THRU 100</vt:lpstr>
      <vt:lpstr>'P - 77'!Print_Area</vt:lpstr>
      <vt:lpstr>'P - 96 THRU 97'!Print_Area</vt:lpstr>
      <vt:lpstr>'P - 98 THRU 100'!Print_Area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2017-03-29T03:05:58Z</cp:lastPrinted>
  <dcterms:created xsi:type="dcterms:W3CDTF">1999-04-06T18:38:27Z</dcterms:created>
  <dcterms:modified xsi:type="dcterms:W3CDTF">2017-03-30T15:51:21Z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