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-15" windowWidth="18600" windowHeight="113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36" i="1" l="1"/>
  <c r="F30" i="1" l="1"/>
  <c r="F22" i="1"/>
  <c r="E22" i="1"/>
  <c r="E30" i="1"/>
  <c r="F31" i="1" l="1"/>
  <c r="F32" i="1" s="1"/>
  <c r="E33" i="1" s="1"/>
  <c r="E31" i="1"/>
  <c r="E32" i="1" s="1"/>
</calcChain>
</file>

<file path=xl/sharedStrings.xml><?xml version="1.0" encoding="utf-8"?>
<sst xmlns="http://schemas.openxmlformats.org/spreadsheetml/2006/main" count="76" uniqueCount="73">
  <si>
    <t>Include in column (b) only amounts applicable to retained earnings exclusive of any amounts included in column (c).</t>
  </si>
  <si>
    <t>Line</t>
  </si>
  <si>
    <t>Cross</t>
  </si>
  <si>
    <t>No.</t>
  </si>
  <si>
    <t>Check</t>
  </si>
  <si>
    <t>Item</t>
  </si>
  <si>
    <t>(a)</t>
  </si>
  <si>
    <t>(b)</t>
  </si>
  <si>
    <t>(c)</t>
  </si>
  <si>
    <t>CREDITS</t>
  </si>
  <si>
    <t xml:space="preserve">      </t>
  </si>
  <si>
    <t>DEBITS</t>
  </si>
  <si>
    <t xml:space="preserve">  </t>
  </si>
  <si>
    <t>N/A</t>
  </si>
  <si>
    <t>Amount of assigned Federal income tax consequences:</t>
  </si>
  <si>
    <t>Railroad Annual Report R-1</t>
  </si>
  <si>
    <t>Balances at close of year (lines 1, 2, and 14)</t>
  </si>
  <si>
    <t>Balances at beginning of year</t>
  </si>
  <si>
    <t>1.</t>
  </si>
  <si>
    <t>2.</t>
  </si>
  <si>
    <t>3.</t>
  </si>
  <si>
    <t>4.</t>
  </si>
  <si>
    <t>5.</t>
  </si>
  <si>
    <t>6.</t>
  </si>
  <si>
    <t>Segregate in column (c) all amounts applicable to the equity in undistributed earnings (losses) of affiliated companies based on the equity method of accounting.</t>
  </si>
  <si>
    <t>220.  RETAINED EARNINGS</t>
  </si>
  <si>
    <t>(Dollars in Thousands)</t>
  </si>
  <si>
    <t>Show below the items of retained earnings accounts of the respondent for the year, classified in accordance with the Uniform System of Accounts for Railroad Companies.</t>
  </si>
  <si>
    <t>Show in lines 22 and 23 the amount of assigned Federal income tax consequences for accounts 606 and 616.</t>
  </si>
  <si>
    <t>Line 3 (line 7 if a debit balance), column (c), should agree with line 26, column (b), in Schedule 210.  The total of columns (b) and (c), lines 3 and 7, should agree with line 61, column (b) in Schedule 210.</t>
  </si>
  <si>
    <t>(601.5)</t>
  </si>
  <si>
    <t>(602)</t>
  </si>
  <si>
    <t>(603)</t>
  </si>
  <si>
    <t>(606)</t>
  </si>
  <si>
    <t xml:space="preserve">Other credits to retained earnings </t>
  </si>
  <si>
    <t>Appropriations released</t>
  </si>
  <si>
    <t>Credit balance transferred from income</t>
  </si>
  <si>
    <t>Prior period adjustments to beginning retained earnings</t>
  </si>
  <si>
    <t>(612)</t>
  </si>
  <si>
    <t>(616)</t>
  </si>
  <si>
    <t>(620)</t>
  </si>
  <si>
    <t>(621)</t>
  </si>
  <si>
    <t>(623)</t>
  </si>
  <si>
    <t>Debit balance transferred from income</t>
  </si>
  <si>
    <t>Other debits to retained earnings</t>
  </si>
  <si>
    <t>Appropriations for sinking and other funds</t>
  </si>
  <si>
    <t>Appropriations for other purposes</t>
  </si>
  <si>
    <t>Preferred stock (1)</t>
  </si>
  <si>
    <t>TOTAL CREDITS</t>
  </si>
  <si>
    <t>TOTAL DEBITS</t>
  </si>
  <si>
    <t>Net increase (decrease) during year (Line 6 minus line 13)</t>
  </si>
  <si>
    <t>Balance from line 15 (c)</t>
  </si>
  <si>
    <t>(798)</t>
  </si>
  <si>
    <t>Total unappropriated retained earnings and equity in</t>
  </si>
  <si>
    <t>undistributed earnings (losses) of affiliated</t>
  </si>
  <si>
    <t>companies at end of year</t>
  </si>
  <si>
    <t>(797)</t>
  </si>
  <si>
    <t>Total appropriated retained earnings:</t>
  </si>
  <si>
    <t>1. If any dividends have not been declared on cumulative preferred stock, give cumulative undeclared dividends at beginning of year and end of year.</t>
  </si>
  <si>
    <t>Retained</t>
  </si>
  <si>
    <t>Earnings -</t>
  </si>
  <si>
    <t>Unappropriated</t>
  </si>
  <si>
    <t>Equity in Undistributed</t>
  </si>
  <si>
    <t>Earnings (Losses) of</t>
  </si>
  <si>
    <t>Affiliated Companies</t>
  </si>
  <si>
    <t>Dividends: Common stock</t>
  </si>
  <si>
    <t>All contra entries should be shown in parentheses.</t>
  </si>
  <si>
    <r>
      <t>Balance at close of year     $</t>
    </r>
    <r>
      <rPr>
        <u/>
        <sz val="8"/>
        <rFont val="Times New Roman"/>
        <family val="1"/>
      </rPr>
      <t xml:space="preserve">          0          </t>
    </r>
  </si>
  <si>
    <r>
      <t>Debits during year              $</t>
    </r>
    <r>
      <rPr>
        <u/>
        <sz val="8"/>
        <rFont val="Times New Roman"/>
        <family val="1"/>
      </rPr>
      <t xml:space="preserve">          0          </t>
    </r>
  </si>
  <si>
    <r>
      <t>Credits during year             $</t>
    </r>
    <r>
      <rPr>
        <u/>
        <sz val="8"/>
        <rFont val="Times New Roman"/>
        <family val="1"/>
      </rPr>
      <t xml:space="preserve">          0          </t>
    </r>
  </si>
  <si>
    <r>
      <t>Account 606                 $</t>
    </r>
    <r>
      <rPr>
        <u/>
        <sz val="8"/>
        <rFont val="Times New Roman"/>
        <family val="1"/>
      </rPr>
      <t xml:space="preserve">          0          </t>
    </r>
  </si>
  <si>
    <r>
      <t>Account 616                 $</t>
    </r>
    <r>
      <rPr>
        <u/>
        <sz val="8"/>
        <rFont val="Times New Roman"/>
        <family val="1"/>
      </rPr>
      <t xml:space="preserve">          0          </t>
    </r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</si>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</sst>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u/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2" borderId="0" xfId="0" applyFont="1" applyFill="1" applyProtection="1">
      <protection locked="0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4" xfId="0" quotePrefix="1" applyFont="1" applyBorder="1" applyAlignment="1">
      <alignment horizontal="center" vertical="top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Continuous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/>
    <xf numFmtId="0" fontId="3" fillId="0" borderId="10" xfId="0" applyFont="1" applyBorder="1"/>
    <xf numFmtId="0" fontId="3" fillId="0" borderId="13" xfId="0" applyFont="1" applyBorder="1" applyAlignment="1">
      <alignment horizontal="center"/>
    </xf>
    <xf numFmtId="0" fontId="3" fillId="0" borderId="10" xfId="0" quotePrefix="1" applyFont="1" applyBorder="1"/>
    <xf numFmtId="0" fontId="3" fillId="0" borderId="10" xfId="0" applyFont="1" applyBorder="1" applyAlignment="1"/>
    <xf numFmtId="164" fontId="3" fillId="0" borderId="15" xfId="1" applyNumberFormat="1" applyFont="1" applyBorder="1" applyProtection="1"/>
    <xf numFmtId="0" fontId="3" fillId="0" borderId="7" xfId="0" applyFont="1" applyBorder="1"/>
    <xf numFmtId="164" fontId="3" fillId="0" borderId="17" xfId="1" applyNumberFormat="1" applyFont="1" applyBorder="1" applyProtection="1"/>
    <xf numFmtId="164" fontId="3" fillId="0" borderId="15" xfId="1" applyNumberFormat="1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3" fillId="0" borderId="10" xfId="0" applyFont="1" applyBorder="1" applyAlignment="1">
      <alignment horizontal="left"/>
    </xf>
    <xf numFmtId="0" fontId="3" fillId="0" borderId="13" xfId="0" applyFont="1" applyBorder="1"/>
    <xf numFmtId="0" fontId="3" fillId="0" borderId="10" xfId="0" applyFont="1" applyBorder="1" applyAlignment="1" applyProtection="1">
      <alignment horizontal="left" indent="3"/>
      <protection locked="0"/>
    </xf>
    <xf numFmtId="0" fontId="3" fillId="0" borderId="10" xfId="0" applyFont="1" applyBorder="1" applyAlignment="1">
      <alignment horizontal="left" indent="2"/>
    </xf>
    <xf numFmtId="0" fontId="3" fillId="0" borderId="10" xfId="0" applyFont="1" applyBorder="1" applyAlignment="1">
      <alignment horizontal="left" indent="4"/>
    </xf>
    <xf numFmtId="164" fontId="3" fillId="0" borderId="19" xfId="1" applyNumberFormat="1" applyFont="1" applyBorder="1" applyAlignment="1" applyProtection="1">
      <alignment horizontal="center"/>
    </xf>
    <xf numFmtId="0" fontId="3" fillId="0" borderId="0" xfId="0" quotePrefix="1" applyFont="1" applyBorder="1"/>
    <xf numFmtId="0" fontId="3" fillId="0" borderId="0" xfId="0" applyFont="1" applyBorder="1" applyAlignment="1">
      <alignment horizontal="left" indent="1"/>
    </xf>
    <xf numFmtId="0" fontId="3" fillId="0" borderId="6" xfId="0" applyFont="1" applyBorder="1"/>
    <xf numFmtId="0" fontId="3" fillId="0" borderId="2" xfId="0" quotePrefix="1" applyFont="1" applyBorder="1"/>
    <xf numFmtId="164" fontId="3" fillId="0" borderId="7" xfId="1" applyNumberFormat="1" applyFont="1" applyBorder="1" applyProtection="1"/>
    <xf numFmtId="0" fontId="3" fillId="0" borderId="4" xfId="0" applyFont="1" applyBorder="1" applyProtection="1"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9" xfId="0" applyFont="1" applyBorder="1" applyProtection="1"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4" fillId="0" borderId="10" xfId="0" applyFont="1" applyBorder="1" applyAlignment="1">
      <alignment vertical="top" wrapText="1"/>
    </xf>
    <xf numFmtId="37" fontId="3" fillId="0" borderId="0" xfId="0" applyNumberFormat="1" applyFont="1" applyProtection="1">
      <protection locked="0"/>
    </xf>
    <xf numFmtId="37" fontId="3" fillId="0" borderId="0" xfId="0" applyNumberFormat="1" applyFont="1" applyAlignment="1" applyProtection="1">
      <alignment horizontal="center"/>
      <protection locked="0"/>
    </xf>
    <xf numFmtId="37" fontId="3" fillId="0" borderId="0" xfId="0" applyNumberFormat="1" applyFont="1" applyProtection="1"/>
    <xf numFmtId="164" fontId="3" fillId="0" borderId="8" xfId="1" applyNumberFormat="1" applyFont="1" applyBorder="1" applyProtection="1"/>
    <xf numFmtId="0" fontId="3" fillId="0" borderId="0" xfId="0" applyFont="1" applyBorder="1" applyAlignment="1" applyProtection="1">
      <alignment horizontal="left" indent="2"/>
      <protection locked="0"/>
    </xf>
    <xf numFmtId="0" fontId="3" fillId="0" borderId="2" xfId="0" applyFont="1" applyBorder="1" applyAlignment="1" applyProtection="1">
      <alignment horizontal="left" indent="1"/>
      <protection locked="0"/>
    </xf>
    <xf numFmtId="0" fontId="3" fillId="0" borderId="0" xfId="0" applyFont="1" applyBorder="1" applyAlignment="1" applyProtection="1">
      <alignment horizontal="left" indent="3"/>
      <protection locked="0"/>
    </xf>
    <xf numFmtId="164" fontId="4" fillId="0" borderId="0" xfId="0" applyNumberFormat="1" applyFont="1"/>
    <xf numFmtId="164" fontId="3" fillId="0" borderId="15" xfId="1" applyNumberFormat="1" applyFont="1" applyFill="1" applyBorder="1" applyProtection="1">
      <protection locked="0"/>
    </xf>
    <xf numFmtId="165" fontId="3" fillId="0" borderId="15" xfId="2" applyNumberFormat="1" applyFont="1" applyBorder="1" applyProtection="1">
      <protection locked="0"/>
    </xf>
    <xf numFmtId="165" fontId="3" fillId="0" borderId="15" xfId="2" applyNumberFormat="1" applyFont="1" applyBorder="1" applyProtection="1"/>
    <xf numFmtId="165" fontId="3" fillId="0" borderId="12" xfId="2" applyNumberFormat="1" applyFont="1" applyBorder="1" applyProtection="1">
      <protection locked="0"/>
    </xf>
    <xf numFmtId="164" fontId="3" fillId="0" borderId="23" xfId="1" applyNumberFormat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3" fillId="3" borderId="11" xfId="2" applyNumberFormat="1" applyFont="1" applyFill="1" applyBorder="1" applyProtection="1">
      <protection locked="0"/>
    </xf>
    <xf numFmtId="164" fontId="3" fillId="3" borderId="14" xfId="1" applyNumberFormat="1" applyFont="1" applyFill="1" applyBorder="1" applyProtection="1">
      <protection locked="0"/>
    </xf>
    <xf numFmtId="164" fontId="3" fillId="3" borderId="16" xfId="1" applyNumberFormat="1" applyFont="1" applyFill="1" applyBorder="1" applyProtection="1"/>
    <xf numFmtId="164" fontId="3" fillId="3" borderId="14" xfId="1" applyNumberFormat="1" applyFont="1" applyFill="1" applyBorder="1" applyProtection="1"/>
    <xf numFmtId="165" fontId="3" fillId="3" borderId="14" xfId="2" applyNumberFormat="1" applyFont="1" applyFill="1" applyBorder="1" applyProtection="1"/>
    <xf numFmtId="165" fontId="3" fillId="3" borderId="14" xfId="2" applyNumberFormat="1" applyFont="1" applyFill="1" applyBorder="1" applyProtection="1">
      <protection locked="0"/>
    </xf>
    <xf numFmtId="165" fontId="3" fillId="3" borderId="18" xfId="2" applyNumberFormat="1" applyFont="1" applyFill="1" applyBorder="1" applyProtection="1">
      <protection locked="0"/>
    </xf>
    <xf numFmtId="164" fontId="3" fillId="3" borderId="20" xfId="1" applyNumberFormat="1" applyFont="1" applyFill="1" applyBorder="1" applyProtection="1"/>
    <xf numFmtId="165" fontId="3" fillId="3" borderId="21" xfId="2" applyNumberFormat="1" applyFont="1" applyFill="1" applyBorder="1" applyProtection="1"/>
    <xf numFmtId="164" fontId="3" fillId="3" borderId="22" xfId="1" applyNumberFormat="1" applyFont="1" applyFill="1" applyBorder="1" applyProtection="1"/>
    <xf numFmtId="164" fontId="3" fillId="3" borderId="7" xfId="1" applyNumberFormat="1" applyFont="1" applyFill="1" applyBorder="1" applyProtection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tabSelected="1" workbookViewId="0"/>
  </sheetViews>
  <sheetFormatPr defaultRowHeight="11.25" x14ac:dyDescent="0.2"/>
  <cols>
    <col min="1" max="1" width="4.7109375" style="2" customWidth="1"/>
    <col min="2" max="3" width="5.7109375" style="2" customWidth="1"/>
    <col min="4" max="4" width="36.7109375" style="2" customWidth="1"/>
    <col min="5" max="6" width="16.7109375" style="2" customWidth="1"/>
    <col min="7" max="7" width="4.7109375" style="2" customWidth="1"/>
    <col min="8" max="16384" width="9.140625" style="4"/>
  </cols>
  <sheetData>
    <row r="1" spans="1:7" x14ac:dyDescent="0.2">
      <c r="A1" s="1" t="s">
        <v>72</v>
      </c>
      <c r="G1" s="3">
        <v>19</v>
      </c>
    </row>
    <row r="2" spans="1:7" x14ac:dyDescent="0.2">
      <c r="A2" s="5"/>
      <c r="B2" s="6"/>
      <c r="C2" s="6"/>
      <c r="D2" s="6"/>
      <c r="E2" s="6"/>
      <c r="F2" s="6"/>
      <c r="G2" s="7"/>
    </row>
    <row r="3" spans="1:7" x14ac:dyDescent="0.2">
      <c r="A3" s="70" t="s">
        <v>25</v>
      </c>
      <c r="B3" s="71"/>
      <c r="C3" s="71"/>
      <c r="D3" s="71"/>
      <c r="E3" s="71"/>
      <c r="F3" s="71"/>
      <c r="G3" s="72"/>
    </row>
    <row r="4" spans="1:7" x14ac:dyDescent="0.2">
      <c r="A4" s="73" t="s">
        <v>26</v>
      </c>
      <c r="B4" s="71"/>
      <c r="C4" s="71"/>
      <c r="D4" s="71"/>
      <c r="E4" s="71"/>
      <c r="F4" s="71"/>
      <c r="G4" s="72"/>
    </row>
    <row r="5" spans="1:7" x14ac:dyDescent="0.2">
      <c r="A5" s="8"/>
      <c r="B5" s="9"/>
      <c r="C5" s="9"/>
      <c r="D5" s="9"/>
      <c r="E5" s="9"/>
      <c r="F5" s="9"/>
      <c r="G5" s="10"/>
    </row>
    <row r="6" spans="1:7" ht="29.25" customHeight="1" x14ac:dyDescent="0.2">
      <c r="A6" s="11" t="s">
        <v>18</v>
      </c>
      <c r="B6" s="62" t="s">
        <v>27</v>
      </c>
      <c r="C6" s="62"/>
      <c r="D6" s="62"/>
      <c r="E6" s="62"/>
      <c r="F6" s="62"/>
      <c r="G6" s="10"/>
    </row>
    <row r="7" spans="1:7" ht="16.5" customHeight="1" x14ac:dyDescent="0.2">
      <c r="A7" s="11" t="s">
        <v>19</v>
      </c>
      <c r="B7" s="62" t="s">
        <v>66</v>
      </c>
      <c r="C7" s="62"/>
      <c r="D7" s="62"/>
      <c r="E7" s="62"/>
      <c r="F7" s="62"/>
      <c r="G7" s="10"/>
    </row>
    <row r="8" spans="1:7" ht="15.75" customHeight="1" x14ac:dyDescent="0.2">
      <c r="A8" s="11" t="s">
        <v>20</v>
      </c>
      <c r="B8" s="62" t="s">
        <v>28</v>
      </c>
      <c r="C8" s="62"/>
      <c r="D8" s="62"/>
      <c r="E8" s="62"/>
      <c r="F8" s="62"/>
      <c r="G8" s="10"/>
    </row>
    <row r="9" spans="1:7" ht="27" customHeight="1" x14ac:dyDescent="0.2">
      <c r="A9" s="11" t="s">
        <v>21</v>
      </c>
      <c r="B9" s="62" t="s">
        <v>24</v>
      </c>
      <c r="C9" s="62"/>
      <c r="D9" s="62"/>
      <c r="E9" s="62"/>
      <c r="F9" s="62"/>
      <c r="G9" s="10"/>
    </row>
    <row r="10" spans="1:7" ht="27.75" customHeight="1" x14ac:dyDescent="0.2">
      <c r="A10" s="11" t="s">
        <v>22</v>
      </c>
      <c r="B10" s="62" t="s">
        <v>29</v>
      </c>
      <c r="C10" s="62"/>
      <c r="D10" s="62"/>
      <c r="E10" s="62"/>
      <c r="F10" s="62"/>
      <c r="G10" s="10"/>
    </row>
    <row r="11" spans="1:7" ht="22.5" customHeight="1" x14ac:dyDescent="0.2">
      <c r="A11" s="11" t="s">
        <v>23</v>
      </c>
      <c r="B11" s="62" t="s">
        <v>0</v>
      </c>
      <c r="C11" s="62"/>
      <c r="D11" s="62"/>
      <c r="E11" s="62"/>
      <c r="F11" s="62"/>
      <c r="G11" s="10"/>
    </row>
    <row r="12" spans="1:7" x14ac:dyDescent="0.2">
      <c r="A12" s="12" t="s">
        <v>1</v>
      </c>
      <c r="B12" s="13" t="s">
        <v>2</v>
      </c>
      <c r="C12" s="65" t="s">
        <v>5</v>
      </c>
      <c r="D12" s="66"/>
      <c r="E12" s="13" t="s">
        <v>59</v>
      </c>
      <c r="F12" s="13" t="s">
        <v>62</v>
      </c>
      <c r="G12" s="12" t="s">
        <v>1</v>
      </c>
    </row>
    <row r="13" spans="1:7" x14ac:dyDescent="0.2">
      <c r="A13" s="14" t="s">
        <v>3</v>
      </c>
      <c r="B13" s="15" t="s">
        <v>4</v>
      </c>
      <c r="C13" s="15"/>
      <c r="D13" s="16"/>
      <c r="E13" s="17" t="s">
        <v>60</v>
      </c>
      <c r="F13" s="15" t="s">
        <v>63</v>
      </c>
      <c r="G13" s="14" t="s">
        <v>3</v>
      </c>
    </row>
    <row r="14" spans="1:7" x14ac:dyDescent="0.2">
      <c r="A14" s="14"/>
      <c r="B14" s="15"/>
      <c r="C14" s="15"/>
      <c r="D14" s="10"/>
      <c r="E14" s="17" t="s">
        <v>61</v>
      </c>
      <c r="F14" s="15" t="s">
        <v>64</v>
      </c>
      <c r="G14" s="14"/>
    </row>
    <row r="15" spans="1:7" ht="12" thickBot="1" x14ac:dyDescent="0.25">
      <c r="A15" s="18"/>
      <c r="B15" s="19"/>
      <c r="C15" s="67" t="s">
        <v>6</v>
      </c>
      <c r="D15" s="61"/>
      <c r="E15" s="17" t="s">
        <v>7</v>
      </c>
      <c r="F15" s="17" t="s">
        <v>8</v>
      </c>
      <c r="G15" s="18"/>
    </row>
    <row r="16" spans="1:7" x14ac:dyDescent="0.2">
      <c r="A16" s="18">
        <v>1</v>
      </c>
      <c r="B16" s="20"/>
      <c r="C16" s="21"/>
      <c r="D16" s="21" t="s">
        <v>17</v>
      </c>
      <c r="E16" s="74">
        <v>8169419</v>
      </c>
      <c r="F16" s="58">
        <v>105420</v>
      </c>
      <c r="G16" s="22">
        <v>1</v>
      </c>
    </row>
    <row r="17" spans="1:9" x14ac:dyDescent="0.2">
      <c r="A17" s="18">
        <v>2</v>
      </c>
      <c r="B17" s="20"/>
      <c r="C17" s="23" t="s">
        <v>30</v>
      </c>
      <c r="D17" s="24" t="s">
        <v>37</v>
      </c>
      <c r="E17" s="75">
        <v>98225</v>
      </c>
      <c r="F17" s="25">
        <v>0</v>
      </c>
      <c r="G17" s="22">
        <v>2</v>
      </c>
    </row>
    <row r="18" spans="1:9" ht="22.5" customHeight="1" x14ac:dyDescent="0.2">
      <c r="A18" s="14"/>
      <c r="B18" s="26"/>
      <c r="C18" s="68" t="s">
        <v>9</v>
      </c>
      <c r="D18" s="69"/>
      <c r="E18" s="76"/>
      <c r="F18" s="27"/>
      <c r="G18" s="16"/>
    </row>
    <row r="19" spans="1:9" x14ac:dyDescent="0.2">
      <c r="A19" s="18">
        <v>3</v>
      </c>
      <c r="B19" s="20"/>
      <c r="C19" s="23" t="s">
        <v>31</v>
      </c>
      <c r="D19" s="21" t="s">
        <v>36</v>
      </c>
      <c r="E19" s="75">
        <v>1870969</v>
      </c>
      <c r="F19" s="55">
        <v>2968</v>
      </c>
      <c r="G19" s="22">
        <v>3</v>
      </c>
    </row>
    <row r="20" spans="1:9" x14ac:dyDescent="0.2">
      <c r="A20" s="18">
        <v>4</v>
      </c>
      <c r="B20" s="20"/>
      <c r="C20" s="23" t="s">
        <v>32</v>
      </c>
      <c r="D20" s="21" t="s">
        <v>35</v>
      </c>
      <c r="E20" s="77">
        <v>0</v>
      </c>
      <c r="F20" s="25">
        <v>0</v>
      </c>
      <c r="G20" s="22">
        <v>4</v>
      </c>
    </row>
    <row r="21" spans="1:9" x14ac:dyDescent="0.2">
      <c r="A21" s="18">
        <v>5</v>
      </c>
      <c r="B21" s="20" t="s">
        <v>10</v>
      </c>
      <c r="C21" s="23" t="s">
        <v>33</v>
      </c>
      <c r="D21" s="29" t="s">
        <v>34</v>
      </c>
      <c r="E21" s="75">
        <v>210</v>
      </c>
      <c r="F21" s="28">
        <v>10</v>
      </c>
      <c r="G21" s="22">
        <v>5</v>
      </c>
    </row>
    <row r="22" spans="1:9" x14ac:dyDescent="0.2">
      <c r="A22" s="18">
        <v>6</v>
      </c>
      <c r="B22" s="20"/>
      <c r="C22" s="21"/>
      <c r="D22" s="30" t="s">
        <v>48</v>
      </c>
      <c r="E22" s="78">
        <f>SUM(E19:E21)</f>
        <v>1871179</v>
      </c>
      <c r="F22" s="57">
        <f>SUM(F19:F21)</f>
        <v>2978</v>
      </c>
      <c r="G22" s="22">
        <v>6</v>
      </c>
    </row>
    <row r="23" spans="1:9" ht="22.5" customHeight="1" x14ac:dyDescent="0.2">
      <c r="A23" s="14"/>
      <c r="B23" s="26"/>
      <c r="C23" s="68" t="s">
        <v>11</v>
      </c>
      <c r="D23" s="69"/>
      <c r="E23" s="76"/>
      <c r="F23" s="27"/>
      <c r="G23" s="16"/>
    </row>
    <row r="24" spans="1:9" x14ac:dyDescent="0.2">
      <c r="A24" s="18">
        <v>7</v>
      </c>
      <c r="B24" s="31"/>
      <c r="C24" s="23" t="s">
        <v>38</v>
      </c>
      <c r="D24" s="21" t="s">
        <v>43</v>
      </c>
      <c r="E24" s="79">
        <v>0</v>
      </c>
      <c r="F24" s="56">
        <v>0</v>
      </c>
      <c r="G24" s="22">
        <v>7</v>
      </c>
    </row>
    <row r="25" spans="1:9" x14ac:dyDescent="0.2">
      <c r="A25" s="18">
        <v>8</v>
      </c>
      <c r="B25" s="31"/>
      <c r="C25" s="23" t="s">
        <v>39</v>
      </c>
      <c r="D25" s="21" t="s">
        <v>44</v>
      </c>
      <c r="E25" s="75">
        <v>13634</v>
      </c>
      <c r="F25" s="28">
        <v>0</v>
      </c>
      <c r="G25" s="22">
        <v>8</v>
      </c>
    </row>
    <row r="26" spans="1:9" x14ac:dyDescent="0.2">
      <c r="A26" s="18">
        <v>9</v>
      </c>
      <c r="B26" s="31"/>
      <c r="C26" s="23" t="s">
        <v>40</v>
      </c>
      <c r="D26" s="21" t="s">
        <v>45</v>
      </c>
      <c r="E26" s="75">
        <v>0</v>
      </c>
      <c r="F26" s="28">
        <v>0</v>
      </c>
      <c r="G26" s="22">
        <v>9</v>
      </c>
    </row>
    <row r="27" spans="1:9" x14ac:dyDescent="0.2">
      <c r="A27" s="18">
        <v>10</v>
      </c>
      <c r="B27" s="31"/>
      <c r="C27" s="23" t="s">
        <v>41</v>
      </c>
      <c r="D27" s="21" t="s">
        <v>46</v>
      </c>
      <c r="E27" s="75">
        <v>0</v>
      </c>
      <c r="F27" s="28">
        <v>0</v>
      </c>
      <c r="G27" s="22">
        <v>10</v>
      </c>
    </row>
    <row r="28" spans="1:9" x14ac:dyDescent="0.2">
      <c r="A28" s="18">
        <v>11</v>
      </c>
      <c r="B28" s="31"/>
      <c r="C28" s="23" t="s">
        <v>42</v>
      </c>
      <c r="D28" s="21" t="s">
        <v>65</v>
      </c>
      <c r="E28" s="75">
        <v>680137</v>
      </c>
      <c r="F28" s="28">
        <v>0</v>
      </c>
      <c r="G28" s="22">
        <v>11</v>
      </c>
    </row>
    <row r="29" spans="1:9" x14ac:dyDescent="0.2">
      <c r="A29" s="18">
        <v>12</v>
      </c>
      <c r="B29" s="31"/>
      <c r="C29" s="21"/>
      <c r="D29" s="32" t="s">
        <v>47</v>
      </c>
      <c r="E29" s="75">
        <v>0</v>
      </c>
      <c r="F29" s="28">
        <v>0</v>
      </c>
      <c r="G29" s="22">
        <v>12</v>
      </c>
    </row>
    <row r="30" spans="1:9" x14ac:dyDescent="0.2">
      <c r="A30" s="18">
        <v>13</v>
      </c>
      <c r="B30" s="31" t="s">
        <v>12</v>
      </c>
      <c r="C30" s="21"/>
      <c r="D30" s="30" t="s">
        <v>49</v>
      </c>
      <c r="E30" s="78">
        <f>SUM(E24:E29)</f>
        <v>693771</v>
      </c>
      <c r="F30" s="57">
        <f>SUM(F24:F29)</f>
        <v>0</v>
      </c>
      <c r="G30" s="22">
        <v>13</v>
      </c>
    </row>
    <row r="31" spans="1:9" x14ac:dyDescent="0.2">
      <c r="A31" s="18">
        <v>14</v>
      </c>
      <c r="B31" s="20"/>
      <c r="C31" s="21"/>
      <c r="D31" s="21" t="s">
        <v>50</v>
      </c>
      <c r="E31" s="78">
        <f>E22-E30</f>
        <v>1177408</v>
      </c>
      <c r="F31" s="56">
        <f>F22-F30</f>
        <v>2978</v>
      </c>
      <c r="G31" s="22">
        <v>14</v>
      </c>
      <c r="I31" s="54"/>
    </row>
    <row r="32" spans="1:9" x14ac:dyDescent="0.2">
      <c r="A32" s="18">
        <v>15</v>
      </c>
      <c r="B32" s="20"/>
      <c r="C32" s="21"/>
      <c r="D32" s="33" t="s">
        <v>16</v>
      </c>
      <c r="E32" s="78">
        <f>E16+E17+E31</f>
        <v>9445052</v>
      </c>
      <c r="F32" s="57">
        <f>F16+F17+F31</f>
        <v>108398</v>
      </c>
      <c r="G32" s="22">
        <v>15</v>
      </c>
    </row>
    <row r="33" spans="1:9" ht="12" thickBot="1" x14ac:dyDescent="0.25">
      <c r="A33" s="18">
        <v>16</v>
      </c>
      <c r="B33" s="20"/>
      <c r="C33" s="21"/>
      <c r="D33" s="34" t="s">
        <v>51</v>
      </c>
      <c r="E33" s="80">
        <f>F32</f>
        <v>108398</v>
      </c>
      <c r="F33" s="35" t="s">
        <v>13</v>
      </c>
      <c r="G33" s="22">
        <v>16</v>
      </c>
    </row>
    <row r="34" spans="1:9" x14ac:dyDescent="0.2">
      <c r="A34" s="14"/>
      <c r="B34" s="26"/>
      <c r="C34" s="36" t="s">
        <v>52</v>
      </c>
      <c r="D34" s="9" t="s">
        <v>53</v>
      </c>
      <c r="E34" s="81"/>
      <c r="F34" s="59" t="s">
        <v>13</v>
      </c>
      <c r="G34" s="16"/>
    </row>
    <row r="35" spans="1:9" x14ac:dyDescent="0.2">
      <c r="A35" s="14"/>
      <c r="B35" s="26"/>
      <c r="C35" s="9"/>
      <c r="D35" s="37" t="s">
        <v>54</v>
      </c>
      <c r="E35" s="81"/>
      <c r="F35" s="60"/>
      <c r="G35" s="16"/>
    </row>
    <row r="36" spans="1:9" ht="12" thickBot="1" x14ac:dyDescent="0.25">
      <c r="A36" s="14">
        <v>17</v>
      </c>
      <c r="B36" s="26"/>
      <c r="C36" s="9"/>
      <c r="D36" s="37" t="s">
        <v>55</v>
      </c>
      <c r="E36" s="82">
        <f>E32+E33</f>
        <v>9553450</v>
      </c>
      <c r="F36" s="60"/>
      <c r="G36" s="22">
        <v>17</v>
      </c>
      <c r="I36" s="54"/>
    </row>
    <row r="37" spans="1:9" x14ac:dyDescent="0.2">
      <c r="A37" s="13">
        <v>18</v>
      </c>
      <c r="B37" s="38"/>
      <c r="C37" s="39" t="s">
        <v>56</v>
      </c>
      <c r="D37" s="6" t="s">
        <v>57</v>
      </c>
      <c r="E37" s="83"/>
      <c r="F37" s="60"/>
      <c r="G37" s="12">
        <v>18</v>
      </c>
    </row>
    <row r="38" spans="1:9" x14ac:dyDescent="0.2">
      <c r="A38" s="15">
        <v>19</v>
      </c>
      <c r="B38" s="26"/>
      <c r="C38" s="9"/>
      <c r="D38" s="51" t="s">
        <v>69</v>
      </c>
      <c r="E38" s="84"/>
      <c r="F38" s="60"/>
      <c r="G38" s="14">
        <v>19</v>
      </c>
    </row>
    <row r="39" spans="1:9" x14ac:dyDescent="0.2">
      <c r="A39" s="15">
        <v>20</v>
      </c>
      <c r="B39" s="26"/>
      <c r="C39" s="9"/>
      <c r="D39" s="51" t="s">
        <v>68</v>
      </c>
      <c r="E39" s="84"/>
      <c r="F39" s="60"/>
      <c r="G39" s="14">
        <v>20</v>
      </c>
    </row>
    <row r="40" spans="1:9" x14ac:dyDescent="0.2">
      <c r="A40" s="15">
        <v>21</v>
      </c>
      <c r="B40" s="26"/>
      <c r="C40" s="9"/>
      <c r="D40" s="51" t="s">
        <v>67</v>
      </c>
      <c r="E40" s="84"/>
      <c r="F40" s="60"/>
      <c r="G40" s="14">
        <v>21</v>
      </c>
    </row>
    <row r="41" spans="1:9" x14ac:dyDescent="0.2">
      <c r="A41" s="15"/>
      <c r="B41" s="26"/>
      <c r="C41" s="9"/>
      <c r="D41" s="51"/>
      <c r="E41" s="84"/>
      <c r="F41" s="60"/>
      <c r="G41" s="14"/>
    </row>
    <row r="42" spans="1:9" x14ac:dyDescent="0.2">
      <c r="A42" s="13"/>
      <c r="B42" s="38"/>
      <c r="C42" s="6"/>
      <c r="D42" s="52" t="s">
        <v>14</v>
      </c>
      <c r="E42" s="40"/>
      <c r="F42" s="60"/>
      <c r="G42" s="12"/>
    </row>
    <row r="43" spans="1:9" x14ac:dyDescent="0.2">
      <c r="A43" s="15">
        <v>22</v>
      </c>
      <c r="B43" s="26"/>
      <c r="C43" s="9"/>
      <c r="D43" s="53" t="s">
        <v>70</v>
      </c>
      <c r="E43" s="40"/>
      <c r="F43" s="60"/>
      <c r="G43" s="14">
        <v>22</v>
      </c>
    </row>
    <row r="44" spans="1:9" x14ac:dyDescent="0.2">
      <c r="A44" s="19">
        <v>23</v>
      </c>
      <c r="B44" s="20"/>
      <c r="C44" s="21"/>
      <c r="D44" s="32" t="s">
        <v>71</v>
      </c>
      <c r="E44" s="50"/>
      <c r="F44" s="61"/>
      <c r="G44" s="18">
        <v>23</v>
      </c>
    </row>
    <row r="45" spans="1:9" ht="12.75" customHeight="1" x14ac:dyDescent="0.2">
      <c r="A45" s="41"/>
      <c r="B45" s="42"/>
      <c r="C45" s="42"/>
      <c r="D45" s="43"/>
      <c r="E45" s="43"/>
      <c r="F45" s="43"/>
      <c r="G45" s="10"/>
    </row>
    <row r="46" spans="1:9" ht="30" customHeight="1" x14ac:dyDescent="0.2">
      <c r="A46" s="41"/>
      <c r="B46" s="63" t="s">
        <v>58</v>
      </c>
      <c r="C46" s="63"/>
      <c r="D46" s="64"/>
      <c r="E46" s="64"/>
      <c r="F46" s="64"/>
      <c r="G46" s="10"/>
    </row>
    <row r="47" spans="1:9" ht="12.75" customHeight="1" x14ac:dyDescent="0.2">
      <c r="A47" s="41"/>
      <c r="B47" s="42"/>
      <c r="C47" s="42"/>
      <c r="D47" s="43"/>
      <c r="E47" s="43"/>
      <c r="F47" s="43"/>
      <c r="G47" s="10"/>
    </row>
    <row r="48" spans="1:9" ht="12.75" customHeight="1" x14ac:dyDescent="0.2">
      <c r="A48" s="41"/>
      <c r="B48" s="42"/>
      <c r="C48" s="42"/>
      <c r="D48" s="43"/>
      <c r="E48" s="43"/>
      <c r="F48" s="43"/>
      <c r="G48" s="10"/>
    </row>
    <row r="49" spans="1:7" ht="12.75" customHeight="1" x14ac:dyDescent="0.2">
      <c r="A49" s="41"/>
      <c r="B49" s="42"/>
      <c r="C49" s="42"/>
      <c r="D49" s="43"/>
      <c r="E49" s="43"/>
      <c r="F49" s="43"/>
      <c r="G49" s="10"/>
    </row>
    <row r="50" spans="1:7" ht="12.75" customHeight="1" x14ac:dyDescent="0.2">
      <c r="A50" s="44"/>
      <c r="B50" s="45"/>
      <c r="C50" s="45"/>
      <c r="D50" s="46"/>
      <c r="E50" s="46"/>
      <c r="F50" s="46"/>
      <c r="G50" s="31"/>
    </row>
    <row r="51" spans="1:7" x14ac:dyDescent="0.2">
      <c r="A51" s="3" t="s">
        <v>15</v>
      </c>
      <c r="B51" s="3"/>
      <c r="C51" s="3"/>
      <c r="D51" s="3"/>
      <c r="E51" s="3"/>
      <c r="F51" s="3"/>
      <c r="G51" s="3"/>
    </row>
    <row r="56" spans="1:7" x14ac:dyDescent="0.2">
      <c r="E56" s="47"/>
      <c r="F56" s="47"/>
    </row>
    <row r="57" spans="1:7" x14ac:dyDescent="0.2">
      <c r="E57" s="47"/>
      <c r="F57" s="47"/>
    </row>
    <row r="58" spans="1:7" x14ac:dyDescent="0.2">
      <c r="E58" s="47"/>
      <c r="F58" s="47"/>
    </row>
    <row r="59" spans="1:7" x14ac:dyDescent="0.2">
      <c r="E59" s="47"/>
      <c r="F59" s="47"/>
    </row>
    <row r="60" spans="1:7" x14ac:dyDescent="0.2">
      <c r="E60" s="47"/>
      <c r="F60" s="48"/>
    </row>
    <row r="61" spans="1:7" x14ac:dyDescent="0.2">
      <c r="E61" s="47"/>
      <c r="F61" s="47"/>
    </row>
    <row r="62" spans="1:7" x14ac:dyDescent="0.2">
      <c r="E62" s="47"/>
      <c r="F62" s="47"/>
    </row>
    <row r="63" spans="1:7" x14ac:dyDescent="0.2">
      <c r="E63" s="47"/>
      <c r="F63" s="47"/>
    </row>
    <row r="64" spans="1:7" x14ac:dyDescent="0.2">
      <c r="E64" s="47"/>
      <c r="F64" s="47"/>
    </row>
    <row r="65" spans="5:6" x14ac:dyDescent="0.2">
      <c r="E65" s="49"/>
      <c r="F65" s="49"/>
    </row>
  </sheetData>
  <mergeCells count="14">
    <mergeCell ref="B8:F8"/>
    <mergeCell ref="B9:F9"/>
    <mergeCell ref="A3:G3"/>
    <mergeCell ref="A4:G4"/>
    <mergeCell ref="B6:F6"/>
    <mergeCell ref="B7:F7"/>
    <mergeCell ref="F34:F44"/>
    <mergeCell ref="B10:F10"/>
    <mergeCell ref="B11:F11"/>
    <mergeCell ref="B46:F46"/>
    <mergeCell ref="C12:D12"/>
    <mergeCell ref="C15:D15"/>
    <mergeCell ref="C18:D18"/>
    <mergeCell ref="C23:D23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S7537</cp:lastModifiedBy>
  <cp:lastPrinted>2012-02-16T17:29:52Z</cp:lastPrinted>
  <dcterms:created xsi:type="dcterms:W3CDTF">2005-01-19T17:47:05Z</dcterms:created>
  <dcterms:modified xsi:type="dcterms:W3CDTF">2014-02-21T14:32:31Z</dcterms:modified>
</cp:coreProperties>
</file>