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10" yWindow="-180" windowWidth="15195" windowHeight="12075"/>
  </bookViews>
  <sheets>
    <sheet name="72" sheetId="1" r:id="rId1"/>
    <sheet name="73" sheetId="2" r:id="rId2"/>
  </sheets>
  <definedNames>
    <definedName name="_xlnm.Print_Area" localSheetId="1">'73'!$A$1:$C$62</definedName>
  </definedNames>
  <calcPr calcId="145621"/>
</workbook>
</file>

<file path=xl/calcChain.xml><?xml version="1.0" encoding="utf-8"?>
<calcChain xmlns="http://schemas.openxmlformats.org/spreadsheetml/2006/main">
  <c r="E21" i="1" l="1"/>
  <c r="E29" i="1" l="1"/>
  <c r="E24" i="1"/>
  <c r="E41" i="1"/>
  <c r="E44" i="1" s="1"/>
  <c r="E28" i="1" l="1"/>
  <c r="E26" i="1"/>
  <c r="E46" i="1"/>
  <c r="E45" i="1"/>
  <c r="E30" i="1"/>
  <c r="E47" i="1" l="1"/>
  <c r="E31" i="1"/>
  <c r="E48" i="1" s="1"/>
</calcChain>
</file>

<file path=xl/sharedStrings.xml><?xml version="1.0" encoding="utf-8"?>
<sst xmlns="http://schemas.openxmlformats.org/spreadsheetml/2006/main" count="158" uniqueCount="113">
  <si>
    <t>Title</t>
  </si>
  <si>
    <t>Source</t>
  </si>
  <si>
    <t>1</t>
  </si>
  <si>
    <t>751</t>
  </si>
  <si>
    <t>2</t>
  </si>
  <si>
    <t>764</t>
  </si>
  <si>
    <t>3</t>
  </si>
  <si>
    <t>4</t>
  </si>
  <si>
    <t>766</t>
  </si>
  <si>
    <t>5</t>
  </si>
  <si>
    <t>766.5</t>
  </si>
  <si>
    <t>6</t>
  </si>
  <si>
    <t>768</t>
  </si>
  <si>
    <t>7</t>
  </si>
  <si>
    <t>769</t>
  </si>
  <si>
    <t>8</t>
  </si>
  <si>
    <t>9</t>
  </si>
  <si>
    <t>10</t>
  </si>
  <si>
    <t>11</t>
  </si>
  <si>
    <t>12</t>
  </si>
  <si>
    <t>15</t>
  </si>
  <si>
    <t>18</t>
  </si>
  <si>
    <t>546-548</t>
  </si>
  <si>
    <t>19</t>
  </si>
  <si>
    <t>546</t>
  </si>
  <si>
    <t>Contingent Interest On Funded Debt</t>
  </si>
  <si>
    <t>20</t>
  </si>
  <si>
    <t>517</t>
  </si>
  <si>
    <t>Release of Premiums on Funded Debt</t>
  </si>
  <si>
    <t>21</t>
  </si>
  <si>
    <t>Total Interest  (Note 3)</t>
  </si>
  <si>
    <t>22</t>
  </si>
  <si>
    <t>Interest Directly Related to Road Property Debt</t>
  </si>
  <si>
    <t>23</t>
  </si>
  <si>
    <t>Interest Directly Related to Equipment Debt</t>
  </si>
  <si>
    <t>25</t>
  </si>
  <si>
    <t>Interest On Road Property Debt  (Note 5)</t>
  </si>
  <si>
    <t>26</t>
  </si>
  <si>
    <t>Interest On Equipment Debt  (Note 5)</t>
  </si>
  <si>
    <t>27</t>
  </si>
  <si>
    <t>Embedded Rate of Debt Capital - Road Property</t>
  </si>
  <si>
    <t>28</t>
  </si>
  <si>
    <t>Embedded Rate of Debt Capital - Equipment</t>
  </si>
  <si>
    <t>Railroad Annual Report R-1</t>
  </si>
  <si>
    <t>Line</t>
  </si>
  <si>
    <t>No.</t>
  </si>
  <si>
    <t>Account</t>
  </si>
  <si>
    <t>(a)</t>
  </si>
  <si>
    <t>I. Debt Outstanding at End of Year:</t>
  </si>
  <si>
    <t>510.  SEPARATION OF DEBTHOLDINGS BETWEEN ROAD PROPERTY AND EQUIPMENT</t>
  </si>
  <si>
    <t>Equipment obligations and other long-term debt due within one year</t>
  </si>
  <si>
    <t>Sch 200, Line 30</t>
  </si>
  <si>
    <t>Sch 200, Line 39</t>
  </si>
  <si>
    <t>Sch 200, Line 41</t>
  </si>
  <si>
    <t>Sch 200, Line 42</t>
  </si>
  <si>
    <t>Sch 200, Line 43</t>
  </si>
  <si>
    <t>Sch 200, Line 44</t>
  </si>
  <si>
    <t>Sch 200, Line 45</t>
  </si>
  <si>
    <t>Sch 200, Line 46</t>
  </si>
  <si>
    <t>Sum of Lines 1 through 8</t>
  </si>
  <si>
    <t>Note 1</t>
  </si>
  <si>
    <t>Lines 10 and 11</t>
  </si>
  <si>
    <t>Line 10 / Line 12</t>
  </si>
  <si>
    <t>Whole % + 2 decimals</t>
  </si>
  <si>
    <t>Line 11 / Line 12</t>
  </si>
  <si>
    <t>Line 9 - Line 12</t>
  </si>
  <si>
    <t>(Line 13 x Line 15) + Line 10</t>
  </si>
  <si>
    <t>(Line 14 x Line 15) + Line 11</t>
  </si>
  <si>
    <t>II. Interest Accrued During Year:</t>
  </si>
  <si>
    <t>(Dollars in Thousands)</t>
  </si>
  <si>
    <t>(b)</t>
  </si>
  <si>
    <t>(c)</t>
  </si>
  <si>
    <t>Balance</t>
  </si>
  <si>
    <t>Close of Year</t>
  </si>
  <si>
    <t>(d)</t>
  </si>
  <si>
    <t>765/767</t>
  </si>
  <si>
    <t>770.1/770.2</t>
  </si>
  <si>
    <t>Loans and notes payable</t>
  </si>
  <si>
    <t>Funded debt unmatured</t>
  </si>
  <si>
    <t>Equipment obligations</t>
  </si>
  <si>
    <t>Capitalized lease obligations</t>
  </si>
  <si>
    <t>Debt in default</t>
  </si>
  <si>
    <t>Accounts payable - affiliated companies</t>
  </si>
  <si>
    <t>Unamortized debt premium</t>
  </si>
  <si>
    <t>Total debt</t>
  </si>
  <si>
    <t>Debt directly related to road property</t>
  </si>
  <si>
    <t>Debt directly related to equipment</t>
  </si>
  <si>
    <t>Total debt related to road and equipment</t>
  </si>
  <si>
    <t>Percent directly related to road</t>
  </si>
  <si>
    <t>Percent directly related to equipment</t>
  </si>
  <si>
    <t>Debt not directly related to road or equipment</t>
  </si>
  <si>
    <t>Road property debt (Note 2)</t>
  </si>
  <si>
    <t>Equipment debt (Note 2)</t>
  </si>
  <si>
    <t>Total interest and amortization (fixed charges)</t>
  </si>
  <si>
    <t>Sch. 210, Line 42</t>
  </si>
  <si>
    <t>Sch. 210, Line 44</t>
  </si>
  <si>
    <t>Sch. 210, Line 22</t>
  </si>
  <si>
    <t>(Line 18 + Line 19) - Line 20</t>
  </si>
  <si>
    <t>Note 4</t>
  </si>
  <si>
    <t>Line 21 - (Lines 22 +23)</t>
  </si>
  <si>
    <t>Interest not directly related to road or equipment property debt</t>
  </si>
  <si>
    <t>Line 22 + (Line 24 x Line 13)</t>
  </si>
  <si>
    <t>Line 23 + (Line 24 x Line 14)</t>
  </si>
  <si>
    <t>Line 25 / Line 16</t>
  </si>
  <si>
    <t>Line 26 / Line 17</t>
  </si>
  <si>
    <t>Note 1: Directly related means the purpose which the funds were used when the debt was issued.</t>
  </si>
  <si>
    <t>Note 2: Line 16 plus Line 17 must equal Line 9.</t>
  </si>
  <si>
    <t>Note 3: Line 21 includes interest on debt in Account 769 - Accounts Payable; Affiliated Companies.</t>
  </si>
  <si>
    <t>Note 4: This interest relates to debt reported in Lines 10 and 11, respectively.</t>
  </si>
  <si>
    <t>Note 5: Line 25 plus Line 26 must equal Line 21.</t>
  </si>
  <si>
    <t>Road Initials: CSXT  Year: 2012</t>
  </si>
  <si>
    <t>NOTES AND REMARKS</t>
  </si>
  <si>
    <t>The principal use of this schedule is to determine the average rate of debt capital.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</si>
</sst>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_(* #,##0_);_(* \(#,##0\);_(* &quot;-&quot;??_);_(@_)"/>
    <numFmt numFmtId="166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</cellStyleXfs>
  <cellXfs count="9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Protection="1">
      <protection locked="0"/>
    </xf>
    <xf numFmtId="0" fontId="2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3" fillId="0" borderId="4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Continuous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Continuous"/>
    </xf>
    <xf numFmtId="0" fontId="4" fillId="0" borderId="9" xfId="0" applyFont="1" applyBorder="1"/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4" fillId="0" borderId="16" xfId="0" applyFont="1" applyBorder="1" applyAlignment="1">
      <alignment horizontal="center"/>
    </xf>
    <xf numFmtId="0" fontId="4" fillId="0" borderId="15" xfId="0" applyFont="1" applyBorder="1"/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/>
    <xf numFmtId="0" fontId="4" fillId="0" borderId="20" xfId="0" applyFont="1" applyBorder="1"/>
    <xf numFmtId="0" fontId="4" fillId="0" borderId="13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1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14" xfId="0" applyFont="1" applyBorder="1"/>
    <xf numFmtId="0" fontId="4" fillId="0" borderId="12" xfId="0" applyFont="1" applyBorder="1"/>
    <xf numFmtId="164" fontId="4" fillId="0" borderId="21" xfId="0" applyNumberFormat="1" applyFont="1" applyBorder="1" applyProtection="1"/>
    <xf numFmtId="10" fontId="4" fillId="0" borderId="22" xfId="0" applyNumberFormat="1" applyFont="1" applyBorder="1" applyProtection="1"/>
    <xf numFmtId="0" fontId="4" fillId="0" borderId="23" xfId="0" applyFont="1" applyBorder="1" applyAlignment="1">
      <alignment horizontal="center"/>
    </xf>
    <xf numFmtId="37" fontId="4" fillId="0" borderId="0" xfId="0" applyNumberFormat="1" applyFont="1" applyBorder="1" applyProtection="1"/>
    <xf numFmtId="0" fontId="3" fillId="0" borderId="4" xfId="0" applyFont="1" applyBorder="1"/>
    <xf numFmtId="37" fontId="4" fillId="0" borderId="6" xfId="0" applyNumberFormat="1" applyFont="1" applyBorder="1" applyProtection="1"/>
    <xf numFmtId="0" fontId="4" fillId="0" borderId="18" xfId="0" applyFont="1" applyBorder="1"/>
    <xf numFmtId="10" fontId="4" fillId="0" borderId="24" xfId="0" applyNumberFormat="1" applyFont="1" applyBorder="1" applyProtection="1"/>
    <xf numFmtId="0" fontId="4" fillId="0" borderId="0" xfId="0" applyFont="1" applyBorder="1" applyAlignment="1">
      <alignment vertical="top"/>
    </xf>
    <xf numFmtId="0" fontId="4" fillId="0" borderId="25" xfId="0" applyFont="1" applyBorder="1"/>
    <xf numFmtId="0" fontId="4" fillId="0" borderId="26" xfId="0" applyFont="1" applyBorder="1"/>
    <xf numFmtId="0" fontId="4" fillId="0" borderId="27" xfId="0" applyFont="1" applyBorder="1"/>
    <xf numFmtId="37" fontId="4" fillId="0" borderId="0" xfId="0" applyNumberFormat="1" applyFont="1" applyProtection="1"/>
    <xf numFmtId="10" fontId="4" fillId="0" borderId="0" xfId="0" applyNumberFormat="1" applyFont="1" applyProtection="1"/>
    <xf numFmtId="165" fontId="4" fillId="0" borderId="29" xfId="1" applyNumberFormat="1" applyFont="1" applyBorder="1" applyProtection="1">
      <protection locked="0"/>
    </xf>
    <xf numFmtId="165" fontId="4" fillId="0" borderId="22" xfId="1" applyNumberFormat="1" applyFont="1" applyFill="1" applyBorder="1" applyProtection="1">
      <protection locked="0"/>
    </xf>
    <xf numFmtId="166" fontId="4" fillId="0" borderId="22" xfId="2" applyNumberFormat="1" applyFont="1" applyFill="1" applyBorder="1" applyProtection="1"/>
    <xf numFmtId="166" fontId="4" fillId="0" borderId="28" xfId="2" applyNumberFormat="1" applyFont="1" applyBorder="1" applyProtection="1">
      <protection locked="0"/>
    </xf>
    <xf numFmtId="166" fontId="4" fillId="0" borderId="22" xfId="2" applyNumberFormat="1" applyFont="1" applyFill="1" applyBorder="1" applyProtection="1">
      <protection locked="0"/>
    </xf>
    <xf numFmtId="166" fontId="4" fillId="0" borderId="22" xfId="2" applyNumberFormat="1" applyFont="1" applyBorder="1" applyProtection="1"/>
    <xf numFmtId="166" fontId="4" fillId="0" borderId="24" xfId="2" applyNumberFormat="1" applyFont="1" applyBorder="1" applyProtection="1"/>
    <xf numFmtId="166" fontId="4" fillId="0" borderId="22" xfId="2" applyNumberFormat="1" applyFont="1" applyBorder="1" applyProtection="1">
      <protection locked="0"/>
    </xf>
    <xf numFmtId="166" fontId="4" fillId="0" borderId="29" xfId="2" applyNumberFormat="1" applyFont="1" applyBorder="1"/>
    <xf numFmtId="166" fontId="2" fillId="0" borderId="0" xfId="0" applyNumberFormat="1" applyFont="1"/>
    <xf numFmtId="0" fontId="3" fillId="0" borderId="0" xfId="3" applyFont="1" applyAlignment="1">
      <alignment horizontal="left"/>
    </xf>
    <xf numFmtId="0" fontId="4" fillId="0" borderId="0" xfId="3" applyFont="1"/>
    <xf numFmtId="0" fontId="3" fillId="0" borderId="0" xfId="3" applyFont="1" applyAlignment="1">
      <alignment horizontal="right"/>
    </xf>
    <xf numFmtId="0" fontId="2" fillId="0" borderId="0" xfId="3" applyFont="1"/>
    <xf numFmtId="0" fontId="4" fillId="0" borderId="1" xfId="3" applyFont="1" applyBorder="1"/>
    <xf numFmtId="0" fontId="4" fillId="0" borderId="2" xfId="3" applyFont="1" applyBorder="1"/>
    <xf numFmtId="0" fontId="4" fillId="0" borderId="3" xfId="3" applyFont="1" applyBorder="1"/>
    <xf numFmtId="0" fontId="4" fillId="0" borderId="4" xfId="3" applyFont="1" applyBorder="1"/>
    <xf numFmtId="0" fontId="4" fillId="0" borderId="0" xfId="3" applyFont="1" applyBorder="1"/>
    <xf numFmtId="0" fontId="4" fillId="0" borderId="5" xfId="3" applyFont="1" applyBorder="1"/>
    <xf numFmtId="0" fontId="3" fillId="0" borderId="4" xfId="3" applyFont="1" applyBorder="1" applyAlignment="1">
      <alignment horizontal="centerContinuous"/>
    </xf>
    <xf numFmtId="0" fontId="4" fillId="0" borderId="0" xfId="3" applyFont="1" applyBorder="1" applyAlignment="1">
      <alignment horizontal="centerContinuous"/>
    </xf>
    <xf numFmtId="0" fontId="4" fillId="0" borderId="4" xfId="3" applyFont="1" applyBorder="1" applyAlignment="1">
      <alignment horizontal="center"/>
    </xf>
    <xf numFmtId="0" fontId="4" fillId="0" borderId="25" xfId="3" applyFont="1" applyBorder="1"/>
    <xf numFmtId="0" fontId="4" fillId="0" borderId="26" xfId="3" applyFont="1" applyBorder="1"/>
    <xf numFmtId="0" fontId="4" fillId="0" borderId="27" xfId="3" applyFont="1" applyBorder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2" fillId="0" borderId="0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showGridLines="0" tabSelected="1" topLeftCell="A16" zoomScale="98" zoomScaleNormal="98" workbookViewId="0">
      <selection activeCell="F59" sqref="F59"/>
    </sheetView>
  </sheetViews>
  <sheetFormatPr defaultRowHeight="11.25" x14ac:dyDescent="0.2"/>
  <cols>
    <col min="1" max="1" width="4.7109375" style="2" customWidth="1"/>
    <col min="2" max="2" width="8.42578125" style="2" customWidth="1"/>
    <col min="3" max="3" width="40.7109375" style="2" customWidth="1"/>
    <col min="4" max="4" width="20.7109375" style="2" customWidth="1"/>
    <col min="5" max="5" width="11.28515625" style="2" customWidth="1"/>
    <col min="6" max="6" width="4.7109375" style="2" customWidth="1"/>
    <col min="7" max="16384" width="9.140625" style="4"/>
  </cols>
  <sheetData>
    <row r="1" spans="1:6" x14ac:dyDescent="0.2">
      <c r="A1" s="81">
        <v>72</v>
      </c>
      <c r="B1" s="1"/>
      <c r="D1" s="3"/>
      <c r="E1" s="3"/>
      <c r="F1" s="82" t="s">
        <v>110</v>
      </c>
    </row>
    <row r="2" spans="1:6" x14ac:dyDescent="0.2">
      <c r="A2" s="5"/>
      <c r="B2" s="6"/>
      <c r="C2" s="6"/>
      <c r="D2" s="6"/>
      <c r="E2" s="6"/>
      <c r="F2" s="7"/>
    </row>
    <row r="3" spans="1:6" x14ac:dyDescent="0.2">
      <c r="A3" s="8" t="s">
        <v>49</v>
      </c>
      <c r="B3" s="9"/>
      <c r="C3" s="9"/>
      <c r="D3" s="9"/>
      <c r="E3" s="9"/>
      <c r="F3" s="10"/>
    </row>
    <row r="4" spans="1:6" x14ac:dyDescent="0.2">
      <c r="A4" s="11" t="s">
        <v>69</v>
      </c>
      <c r="B4" s="9"/>
      <c r="C4" s="9"/>
      <c r="D4" s="9"/>
      <c r="E4" s="9"/>
      <c r="F4" s="10"/>
    </row>
    <row r="5" spans="1:6" x14ac:dyDescent="0.2">
      <c r="A5" s="12"/>
      <c r="B5" s="13"/>
      <c r="C5" s="13"/>
      <c r="D5" s="13"/>
      <c r="E5" s="13"/>
      <c r="F5" s="14"/>
    </row>
    <row r="6" spans="1:6" x14ac:dyDescent="0.2">
      <c r="A6" s="11"/>
      <c r="B6" s="15" t="s">
        <v>112</v>
      </c>
      <c r="C6" s="9"/>
      <c r="D6" s="9"/>
      <c r="E6" s="9"/>
      <c r="F6" s="10"/>
    </row>
    <row r="7" spans="1:6" x14ac:dyDescent="0.2">
      <c r="A7" s="12"/>
      <c r="B7" s="13"/>
      <c r="C7" s="13"/>
      <c r="D7" s="13"/>
      <c r="E7" s="13"/>
      <c r="F7" s="14"/>
    </row>
    <row r="8" spans="1:6" x14ac:dyDescent="0.2">
      <c r="A8" s="84" t="s">
        <v>48</v>
      </c>
      <c r="B8" s="85"/>
      <c r="C8" s="85"/>
      <c r="D8" s="85"/>
      <c r="E8" s="85"/>
      <c r="F8" s="86"/>
    </row>
    <row r="9" spans="1:6" x14ac:dyDescent="0.2">
      <c r="A9" s="12"/>
      <c r="B9" s="16"/>
      <c r="C9" s="16"/>
      <c r="D9" s="16"/>
      <c r="E9" s="16"/>
      <c r="F9" s="17"/>
    </row>
    <row r="10" spans="1:6" x14ac:dyDescent="0.2">
      <c r="A10" s="18" t="s">
        <v>44</v>
      </c>
      <c r="B10" s="19" t="s">
        <v>46</v>
      </c>
      <c r="C10" s="20" t="s">
        <v>0</v>
      </c>
      <c r="D10" s="19" t="s">
        <v>1</v>
      </c>
      <c r="E10" s="21" t="s">
        <v>72</v>
      </c>
      <c r="F10" s="18" t="s">
        <v>44</v>
      </c>
    </row>
    <row r="11" spans="1:6" x14ac:dyDescent="0.2">
      <c r="A11" s="22" t="s">
        <v>45</v>
      </c>
      <c r="B11" s="19" t="s">
        <v>45</v>
      </c>
      <c r="C11" s="23"/>
      <c r="D11" s="24"/>
      <c r="E11" s="23" t="s">
        <v>73</v>
      </c>
      <c r="F11" s="22" t="s">
        <v>45</v>
      </c>
    </row>
    <row r="12" spans="1:6" ht="12" thickBot="1" x14ac:dyDescent="0.25">
      <c r="A12" s="25"/>
      <c r="B12" s="26" t="s">
        <v>47</v>
      </c>
      <c r="C12" s="27" t="s">
        <v>70</v>
      </c>
      <c r="D12" s="28" t="s">
        <v>71</v>
      </c>
      <c r="E12" s="29" t="s">
        <v>74</v>
      </c>
      <c r="F12" s="25"/>
    </row>
    <row r="13" spans="1:6" x14ac:dyDescent="0.2">
      <c r="A13" s="25" t="s">
        <v>2</v>
      </c>
      <c r="B13" s="26" t="s">
        <v>3</v>
      </c>
      <c r="C13" s="30" t="s">
        <v>77</v>
      </c>
      <c r="D13" s="16" t="s">
        <v>51</v>
      </c>
      <c r="E13" s="58">
        <v>0</v>
      </c>
      <c r="F13" s="25" t="s">
        <v>2</v>
      </c>
    </row>
    <row r="14" spans="1:6" x14ac:dyDescent="0.2">
      <c r="A14" s="31" t="s">
        <v>4</v>
      </c>
      <c r="B14" s="32" t="s">
        <v>5</v>
      </c>
      <c r="C14" s="33" t="s">
        <v>50</v>
      </c>
      <c r="D14" s="34" t="s">
        <v>52</v>
      </c>
      <c r="E14" s="55">
        <v>67699</v>
      </c>
      <c r="F14" s="31" t="s">
        <v>4</v>
      </c>
    </row>
    <row r="15" spans="1:6" x14ac:dyDescent="0.2">
      <c r="A15" s="25" t="s">
        <v>6</v>
      </c>
      <c r="B15" s="26" t="s">
        <v>75</v>
      </c>
      <c r="C15" s="30" t="s">
        <v>78</v>
      </c>
      <c r="D15" s="16" t="s">
        <v>53</v>
      </c>
      <c r="E15" s="56">
        <v>481049</v>
      </c>
      <c r="F15" s="25" t="s">
        <v>6</v>
      </c>
    </row>
    <row r="16" spans="1:6" x14ac:dyDescent="0.2">
      <c r="A16" s="25" t="s">
        <v>7</v>
      </c>
      <c r="B16" s="26" t="s">
        <v>8</v>
      </c>
      <c r="C16" s="30" t="s">
        <v>79</v>
      </c>
      <c r="D16" s="16" t="s">
        <v>54</v>
      </c>
      <c r="E16" s="56">
        <v>603025</v>
      </c>
      <c r="F16" s="25" t="s">
        <v>7</v>
      </c>
    </row>
    <row r="17" spans="1:11" x14ac:dyDescent="0.2">
      <c r="A17" s="25" t="s">
        <v>9</v>
      </c>
      <c r="B17" s="26" t="s">
        <v>10</v>
      </c>
      <c r="C17" s="30" t="s">
        <v>80</v>
      </c>
      <c r="D17" s="16" t="s">
        <v>55</v>
      </c>
      <c r="E17" s="56">
        <v>9859</v>
      </c>
      <c r="F17" s="25" t="s">
        <v>9</v>
      </c>
    </row>
    <row r="18" spans="1:11" x14ac:dyDescent="0.2">
      <c r="A18" s="25" t="s">
        <v>11</v>
      </c>
      <c r="B18" s="26" t="s">
        <v>12</v>
      </c>
      <c r="C18" s="30" t="s">
        <v>81</v>
      </c>
      <c r="D18" s="16" t="s">
        <v>56</v>
      </c>
      <c r="E18" s="56">
        <v>0</v>
      </c>
      <c r="F18" s="25" t="s">
        <v>11</v>
      </c>
    </row>
    <row r="19" spans="1:11" x14ac:dyDescent="0.2">
      <c r="A19" s="25" t="s">
        <v>13</v>
      </c>
      <c r="B19" s="26" t="s">
        <v>14</v>
      </c>
      <c r="C19" s="30" t="s">
        <v>82</v>
      </c>
      <c r="D19" s="16" t="s">
        <v>57</v>
      </c>
      <c r="E19" s="56">
        <v>0</v>
      </c>
      <c r="F19" s="25" t="s">
        <v>13</v>
      </c>
    </row>
    <row r="20" spans="1:11" x14ac:dyDescent="0.2">
      <c r="A20" s="35" t="s">
        <v>15</v>
      </c>
      <c r="B20" s="36" t="s">
        <v>76</v>
      </c>
      <c r="C20" s="37" t="s">
        <v>83</v>
      </c>
      <c r="D20" s="38" t="s">
        <v>58</v>
      </c>
      <c r="E20" s="56">
        <v>52842</v>
      </c>
      <c r="F20" s="35" t="s">
        <v>15</v>
      </c>
    </row>
    <row r="21" spans="1:11" x14ac:dyDescent="0.2">
      <c r="A21" s="25" t="s">
        <v>16</v>
      </c>
      <c r="B21" s="39"/>
      <c r="C21" s="30" t="s">
        <v>84</v>
      </c>
      <c r="D21" s="16" t="s">
        <v>59</v>
      </c>
      <c r="E21" s="57">
        <f>SUM(E13:E20)</f>
        <v>1214474</v>
      </c>
      <c r="F21" s="25" t="s">
        <v>16</v>
      </c>
    </row>
    <row r="22" spans="1:11" x14ac:dyDescent="0.2">
      <c r="A22" s="25" t="s">
        <v>17</v>
      </c>
      <c r="B22" s="39"/>
      <c r="C22" s="30" t="s">
        <v>85</v>
      </c>
      <c r="D22" s="16" t="s">
        <v>60</v>
      </c>
      <c r="E22" s="59">
        <v>52800</v>
      </c>
      <c r="F22" s="25" t="s">
        <v>17</v>
      </c>
    </row>
    <row r="23" spans="1:11" x14ac:dyDescent="0.2">
      <c r="A23" s="25" t="s">
        <v>18</v>
      </c>
      <c r="B23" s="39"/>
      <c r="C23" s="30" t="s">
        <v>86</v>
      </c>
      <c r="D23" s="16" t="s">
        <v>60</v>
      </c>
      <c r="E23" s="56">
        <v>678726</v>
      </c>
      <c r="F23" s="25" t="s">
        <v>18</v>
      </c>
    </row>
    <row r="24" spans="1:11" x14ac:dyDescent="0.2">
      <c r="A24" s="25" t="s">
        <v>19</v>
      </c>
      <c r="B24" s="39"/>
      <c r="C24" s="30" t="s">
        <v>87</v>
      </c>
      <c r="D24" s="16" t="s">
        <v>61</v>
      </c>
      <c r="E24" s="60">
        <f>(E22+E23)</f>
        <v>731526</v>
      </c>
      <c r="F24" s="25" t="s">
        <v>19</v>
      </c>
    </row>
    <row r="25" spans="1:11" x14ac:dyDescent="0.2">
      <c r="A25" s="22">
        <v>13</v>
      </c>
      <c r="B25" s="24"/>
      <c r="C25" s="40" t="s">
        <v>88</v>
      </c>
      <c r="D25" s="13" t="s">
        <v>62</v>
      </c>
      <c r="E25" s="41"/>
      <c r="F25" s="22">
        <v>13</v>
      </c>
    </row>
    <row r="26" spans="1:11" x14ac:dyDescent="0.2">
      <c r="A26" s="25"/>
      <c r="B26" s="39"/>
      <c r="C26" s="30"/>
      <c r="D26" s="16" t="s">
        <v>63</v>
      </c>
      <c r="E26" s="42">
        <f>ROUND((E22/E24),4)</f>
        <v>7.22E-2</v>
      </c>
      <c r="F26" s="25"/>
    </row>
    <row r="27" spans="1:11" x14ac:dyDescent="0.2">
      <c r="A27" s="22">
        <v>14</v>
      </c>
      <c r="B27" s="24"/>
      <c r="C27" s="40" t="s">
        <v>89</v>
      </c>
      <c r="D27" s="13" t="s">
        <v>64</v>
      </c>
      <c r="E27" s="41"/>
      <c r="F27" s="22">
        <v>14</v>
      </c>
    </row>
    <row r="28" spans="1:11" x14ac:dyDescent="0.2">
      <c r="A28" s="25"/>
      <c r="B28" s="39"/>
      <c r="C28" s="30"/>
      <c r="D28" s="16" t="s">
        <v>63</v>
      </c>
      <c r="E28" s="42">
        <f>ROUND((E23/E24),4)</f>
        <v>0.92779999999999996</v>
      </c>
      <c r="F28" s="25"/>
    </row>
    <row r="29" spans="1:11" x14ac:dyDescent="0.2">
      <c r="A29" s="25" t="s">
        <v>20</v>
      </c>
      <c r="B29" s="39"/>
      <c r="C29" s="30" t="s">
        <v>90</v>
      </c>
      <c r="D29" s="16" t="s">
        <v>65</v>
      </c>
      <c r="E29" s="60">
        <f>E21-E24</f>
        <v>482948</v>
      </c>
      <c r="F29" s="25" t="s">
        <v>20</v>
      </c>
      <c r="K29" s="64"/>
    </row>
    <row r="30" spans="1:11" x14ac:dyDescent="0.2">
      <c r="A30" s="25">
        <v>16</v>
      </c>
      <c r="B30" s="39"/>
      <c r="C30" s="30" t="s">
        <v>91</v>
      </c>
      <c r="D30" s="16" t="s">
        <v>66</v>
      </c>
      <c r="E30" s="60">
        <f>(E26*E29)+E22</f>
        <v>87668.845600000001</v>
      </c>
      <c r="F30" s="25">
        <v>16</v>
      </c>
    </row>
    <row r="31" spans="1:11" ht="12" thickBot="1" x14ac:dyDescent="0.25">
      <c r="A31" s="43">
        <v>17</v>
      </c>
      <c r="B31" s="39"/>
      <c r="C31" s="30" t="s">
        <v>92</v>
      </c>
      <c r="D31" s="16" t="s">
        <v>67</v>
      </c>
      <c r="E31" s="61">
        <f>(E28*E29)+E23</f>
        <v>1126805.1543999999</v>
      </c>
      <c r="F31" s="43">
        <v>17</v>
      </c>
    </row>
    <row r="32" spans="1:11" x14ac:dyDescent="0.2">
      <c r="A32" s="12"/>
      <c r="B32" s="13"/>
      <c r="C32" s="13"/>
      <c r="D32" s="13"/>
      <c r="E32" s="44"/>
      <c r="F32" s="14"/>
    </row>
    <row r="33" spans="1:6" x14ac:dyDescent="0.2">
      <c r="A33" s="84" t="s">
        <v>68</v>
      </c>
      <c r="B33" s="87"/>
      <c r="C33" s="87"/>
      <c r="D33" s="87"/>
      <c r="E33" s="87"/>
      <c r="F33" s="86"/>
    </row>
    <row r="34" spans="1:6" x14ac:dyDescent="0.2">
      <c r="A34" s="45"/>
      <c r="B34" s="16"/>
      <c r="C34" s="16"/>
      <c r="D34" s="16"/>
      <c r="E34" s="46"/>
      <c r="F34" s="17"/>
    </row>
    <row r="35" spans="1:6" x14ac:dyDescent="0.2">
      <c r="A35" s="18" t="s">
        <v>44</v>
      </c>
      <c r="B35" s="19" t="s">
        <v>46</v>
      </c>
      <c r="C35" s="20" t="s">
        <v>0</v>
      </c>
      <c r="D35" s="19" t="s">
        <v>1</v>
      </c>
      <c r="E35" s="21" t="s">
        <v>72</v>
      </c>
      <c r="F35" s="18" t="s">
        <v>44</v>
      </c>
    </row>
    <row r="36" spans="1:6" x14ac:dyDescent="0.2">
      <c r="A36" s="22" t="s">
        <v>45</v>
      </c>
      <c r="B36" s="19" t="s">
        <v>45</v>
      </c>
      <c r="C36" s="23"/>
      <c r="D36" s="24"/>
      <c r="E36" s="23" t="s">
        <v>73</v>
      </c>
      <c r="F36" s="22" t="s">
        <v>45</v>
      </c>
    </row>
    <row r="37" spans="1:6" ht="12" thickBot="1" x14ac:dyDescent="0.25">
      <c r="A37" s="25"/>
      <c r="B37" s="26" t="s">
        <v>47</v>
      </c>
      <c r="C37" s="27" t="s">
        <v>70</v>
      </c>
      <c r="D37" s="28" t="s">
        <v>71</v>
      </c>
      <c r="E37" s="29" t="s">
        <v>74</v>
      </c>
      <c r="F37" s="25"/>
    </row>
    <row r="38" spans="1:6" x14ac:dyDescent="0.2">
      <c r="A38" s="25" t="s">
        <v>21</v>
      </c>
      <c r="B38" s="26" t="s">
        <v>22</v>
      </c>
      <c r="C38" s="30" t="s">
        <v>93</v>
      </c>
      <c r="D38" s="16" t="s">
        <v>94</v>
      </c>
      <c r="E38" s="62">
        <v>71167</v>
      </c>
      <c r="F38" s="25" t="s">
        <v>21</v>
      </c>
    </row>
    <row r="39" spans="1:6" x14ac:dyDescent="0.2">
      <c r="A39" s="25" t="s">
        <v>23</v>
      </c>
      <c r="B39" s="26" t="s">
        <v>24</v>
      </c>
      <c r="C39" s="30" t="s">
        <v>25</v>
      </c>
      <c r="D39" s="16" t="s">
        <v>95</v>
      </c>
      <c r="E39" s="56">
        <v>0</v>
      </c>
      <c r="F39" s="25" t="s">
        <v>23</v>
      </c>
    </row>
    <row r="40" spans="1:6" x14ac:dyDescent="0.2">
      <c r="A40" s="25" t="s">
        <v>26</v>
      </c>
      <c r="B40" s="26" t="s">
        <v>27</v>
      </c>
      <c r="C40" s="30" t="s">
        <v>28</v>
      </c>
      <c r="D40" s="16" t="s">
        <v>96</v>
      </c>
      <c r="E40" s="56">
        <v>5326</v>
      </c>
      <c r="F40" s="25" t="s">
        <v>26</v>
      </c>
    </row>
    <row r="41" spans="1:6" x14ac:dyDescent="0.2">
      <c r="A41" s="25" t="s">
        <v>29</v>
      </c>
      <c r="B41" s="39"/>
      <c r="C41" s="30" t="s">
        <v>30</v>
      </c>
      <c r="D41" s="16" t="s">
        <v>97</v>
      </c>
      <c r="E41" s="60">
        <f>E38+E39-E40</f>
        <v>65841</v>
      </c>
      <c r="F41" s="25" t="s">
        <v>29</v>
      </c>
    </row>
    <row r="42" spans="1:6" x14ac:dyDescent="0.2">
      <c r="A42" s="25" t="s">
        <v>31</v>
      </c>
      <c r="B42" s="39"/>
      <c r="C42" s="30" t="s">
        <v>32</v>
      </c>
      <c r="D42" s="16" t="s">
        <v>98</v>
      </c>
      <c r="E42" s="59">
        <v>3928</v>
      </c>
      <c r="F42" s="25" t="s">
        <v>31</v>
      </c>
    </row>
    <row r="43" spans="1:6" x14ac:dyDescent="0.2">
      <c r="A43" s="25" t="s">
        <v>33</v>
      </c>
      <c r="B43" s="39"/>
      <c r="C43" s="30" t="s">
        <v>34</v>
      </c>
      <c r="D43" s="16" t="s">
        <v>98</v>
      </c>
      <c r="E43" s="56">
        <v>51433</v>
      </c>
      <c r="F43" s="25" t="s">
        <v>33</v>
      </c>
    </row>
    <row r="44" spans="1:6" x14ac:dyDescent="0.2">
      <c r="A44" s="31">
        <v>24</v>
      </c>
      <c r="B44" s="47"/>
      <c r="C44" s="33" t="s">
        <v>100</v>
      </c>
      <c r="D44" s="34" t="s">
        <v>99</v>
      </c>
      <c r="E44" s="63">
        <f>E41-E42-E43</f>
        <v>10480</v>
      </c>
      <c r="F44" s="31">
        <v>24</v>
      </c>
    </row>
    <row r="45" spans="1:6" x14ac:dyDescent="0.2">
      <c r="A45" s="25" t="s">
        <v>35</v>
      </c>
      <c r="B45" s="39"/>
      <c r="C45" s="30" t="s">
        <v>36</v>
      </c>
      <c r="D45" s="16" t="s">
        <v>101</v>
      </c>
      <c r="E45" s="62">
        <f>E42+(E44*E26)</f>
        <v>4684.6559999999999</v>
      </c>
      <c r="F45" s="25" t="s">
        <v>35</v>
      </c>
    </row>
    <row r="46" spans="1:6" x14ac:dyDescent="0.2">
      <c r="A46" s="25" t="s">
        <v>37</v>
      </c>
      <c r="B46" s="39"/>
      <c r="C46" s="30" t="s">
        <v>38</v>
      </c>
      <c r="D46" s="16" t="s">
        <v>102</v>
      </c>
      <c r="E46" s="62">
        <f>E43+(E44*E28)</f>
        <v>61156.343999999997</v>
      </c>
      <c r="F46" s="25" t="s">
        <v>37</v>
      </c>
    </row>
    <row r="47" spans="1:6" x14ac:dyDescent="0.2">
      <c r="A47" s="25" t="s">
        <v>39</v>
      </c>
      <c r="B47" s="39"/>
      <c r="C47" s="30" t="s">
        <v>40</v>
      </c>
      <c r="D47" s="16" t="s">
        <v>103</v>
      </c>
      <c r="E47" s="42">
        <f>ROUND((E45/E30),4)</f>
        <v>5.3400000000000003E-2</v>
      </c>
      <c r="F47" s="25" t="s">
        <v>39</v>
      </c>
    </row>
    <row r="48" spans="1:6" ht="12" thickBot="1" x14ac:dyDescent="0.25">
      <c r="A48" s="43" t="s">
        <v>41</v>
      </c>
      <c r="B48" s="39"/>
      <c r="C48" s="30" t="s">
        <v>42</v>
      </c>
      <c r="D48" s="16" t="s">
        <v>104</v>
      </c>
      <c r="E48" s="48">
        <f>ROUND((E46/E31),4)</f>
        <v>5.4300000000000001E-2</v>
      </c>
      <c r="F48" s="43" t="s">
        <v>41</v>
      </c>
    </row>
    <row r="49" spans="1:6" x14ac:dyDescent="0.2">
      <c r="A49" s="12"/>
      <c r="B49" s="13"/>
      <c r="C49" s="13"/>
      <c r="D49" s="13"/>
      <c r="E49" s="44"/>
      <c r="F49" s="14"/>
    </row>
    <row r="50" spans="1:6" ht="17.25" customHeight="1" x14ac:dyDescent="0.2">
      <c r="A50" s="12"/>
      <c r="B50" s="49" t="s">
        <v>105</v>
      </c>
      <c r="C50" s="13"/>
      <c r="D50" s="13"/>
      <c r="E50" s="13"/>
      <c r="F50" s="14"/>
    </row>
    <row r="51" spans="1:6" ht="16.5" customHeight="1" x14ac:dyDescent="0.2">
      <c r="A51" s="12"/>
      <c r="B51" s="49" t="s">
        <v>106</v>
      </c>
      <c r="C51" s="13"/>
      <c r="D51" s="13"/>
      <c r="E51" s="13"/>
      <c r="F51" s="14"/>
    </row>
    <row r="52" spans="1:6" ht="16.5" customHeight="1" x14ac:dyDescent="0.2">
      <c r="A52" s="12"/>
      <c r="B52" s="49" t="s">
        <v>107</v>
      </c>
      <c r="C52" s="13"/>
      <c r="D52" s="13"/>
      <c r="E52" s="13"/>
      <c r="F52" s="14"/>
    </row>
    <row r="53" spans="1:6" ht="16.5" customHeight="1" x14ac:dyDescent="0.2">
      <c r="A53" s="12"/>
      <c r="B53" s="49" t="s">
        <v>108</v>
      </c>
      <c r="C53" s="13"/>
      <c r="D53" s="13"/>
      <c r="E53" s="13"/>
      <c r="F53" s="14"/>
    </row>
    <row r="54" spans="1:6" ht="16.5" customHeight="1" x14ac:dyDescent="0.2">
      <c r="A54" s="12"/>
      <c r="B54" s="49" t="s">
        <v>109</v>
      </c>
      <c r="C54" s="13"/>
      <c r="D54" s="13"/>
      <c r="E54" s="13"/>
      <c r="F54" s="14"/>
    </row>
    <row r="55" spans="1:6" x14ac:dyDescent="0.2">
      <c r="A55" s="12"/>
      <c r="B55" s="13"/>
      <c r="C55" s="13"/>
      <c r="D55" s="13"/>
      <c r="E55" s="13"/>
      <c r="F55" s="14"/>
    </row>
    <row r="56" spans="1:6" x14ac:dyDescent="0.2">
      <c r="A56" s="12"/>
      <c r="B56" s="13"/>
      <c r="C56" s="13"/>
      <c r="D56" s="13"/>
      <c r="E56" s="13"/>
      <c r="F56" s="14"/>
    </row>
    <row r="57" spans="1:6" x14ac:dyDescent="0.2">
      <c r="A57" s="12"/>
      <c r="B57" s="13"/>
      <c r="C57" s="13"/>
      <c r="D57" s="13"/>
      <c r="E57" s="13"/>
      <c r="F57" s="14"/>
    </row>
    <row r="58" spans="1:6" x14ac:dyDescent="0.2">
      <c r="A58" s="50"/>
      <c r="B58" s="51"/>
      <c r="C58" s="51"/>
      <c r="D58" s="51"/>
      <c r="E58" s="51"/>
      <c r="F58" s="52"/>
    </row>
    <row r="59" spans="1:6" x14ac:dyDescent="0.2">
      <c r="F59" s="83" t="s">
        <v>43</v>
      </c>
    </row>
    <row r="64" spans="1:6" x14ac:dyDescent="0.2">
      <c r="E64" s="53"/>
    </row>
    <row r="65" spans="5:5" x14ac:dyDescent="0.2">
      <c r="E65" s="53"/>
    </row>
    <row r="66" spans="5:5" x14ac:dyDescent="0.2">
      <c r="E66" s="53"/>
    </row>
    <row r="67" spans="5:5" x14ac:dyDescent="0.2">
      <c r="E67" s="53"/>
    </row>
    <row r="68" spans="5:5" x14ac:dyDescent="0.2">
      <c r="E68" s="53"/>
    </row>
    <row r="69" spans="5:5" x14ac:dyDescent="0.2">
      <c r="E69" s="53"/>
    </row>
    <row r="70" spans="5:5" x14ac:dyDescent="0.2">
      <c r="E70" s="53"/>
    </row>
    <row r="71" spans="5:5" x14ac:dyDescent="0.2">
      <c r="E71" s="54"/>
    </row>
    <row r="72" spans="5:5" x14ac:dyDescent="0.2">
      <c r="E72" s="54"/>
    </row>
    <row r="73" spans="5:5" x14ac:dyDescent="0.2">
      <c r="E73" s="54"/>
    </row>
  </sheetData>
  <mergeCells count="2">
    <mergeCell ref="A8:F8"/>
    <mergeCell ref="A33:F33"/>
  </mergeCells>
  <phoneticPr fontId="2" type="noConversion"/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zoomScaleNormal="100" zoomScaleSheetLayoutView="85" workbookViewId="0">
      <selection activeCell="C1" sqref="C1"/>
    </sheetView>
  </sheetViews>
  <sheetFormatPr defaultRowHeight="11.25" x14ac:dyDescent="0.2"/>
  <cols>
    <col min="1" max="1" width="4.7109375" style="66" customWidth="1"/>
    <col min="2" max="2" width="80.7109375" style="66" customWidth="1"/>
    <col min="3" max="3" width="4.7109375" style="66" customWidth="1"/>
    <col min="4" max="16384" width="9.140625" style="68"/>
  </cols>
  <sheetData>
    <row r="1" spans="1:3" x14ac:dyDescent="0.2">
      <c r="A1" s="65" t="s">
        <v>110</v>
      </c>
      <c r="C1" s="67">
        <v>73</v>
      </c>
    </row>
    <row r="2" spans="1:3" x14ac:dyDescent="0.2">
      <c r="A2" s="69"/>
      <c r="B2" s="70"/>
      <c r="C2" s="71"/>
    </row>
    <row r="3" spans="1:3" x14ac:dyDescent="0.2">
      <c r="A3" s="88" t="s">
        <v>111</v>
      </c>
      <c r="B3" s="89"/>
      <c r="C3" s="90"/>
    </row>
    <row r="4" spans="1:3" x14ac:dyDescent="0.2">
      <c r="A4" s="72"/>
      <c r="B4" s="73"/>
      <c r="C4" s="74"/>
    </row>
    <row r="5" spans="1:3" x14ac:dyDescent="0.2">
      <c r="A5" s="72"/>
      <c r="B5" s="73"/>
      <c r="C5" s="74"/>
    </row>
    <row r="6" spans="1:3" x14ac:dyDescent="0.2">
      <c r="A6" s="75"/>
      <c r="B6" s="76"/>
      <c r="C6" s="74"/>
    </row>
    <row r="7" spans="1:3" x14ac:dyDescent="0.2">
      <c r="A7" s="72"/>
      <c r="B7" s="73"/>
      <c r="C7" s="74"/>
    </row>
    <row r="8" spans="1:3" x14ac:dyDescent="0.2">
      <c r="A8" s="72"/>
      <c r="B8" s="73"/>
      <c r="C8" s="74"/>
    </row>
    <row r="9" spans="1:3" x14ac:dyDescent="0.2">
      <c r="A9" s="72"/>
      <c r="B9" s="73"/>
      <c r="C9" s="74"/>
    </row>
    <row r="10" spans="1:3" x14ac:dyDescent="0.2">
      <c r="A10" s="72"/>
      <c r="B10" s="73"/>
      <c r="C10" s="74"/>
    </row>
    <row r="11" spans="1:3" x14ac:dyDescent="0.2">
      <c r="A11" s="72"/>
      <c r="B11" s="73"/>
      <c r="C11" s="74"/>
    </row>
    <row r="12" spans="1:3" x14ac:dyDescent="0.2">
      <c r="A12" s="72"/>
      <c r="B12" s="73"/>
      <c r="C12" s="74"/>
    </row>
    <row r="13" spans="1:3" x14ac:dyDescent="0.2">
      <c r="A13" s="72"/>
      <c r="B13" s="73"/>
      <c r="C13" s="74"/>
    </row>
    <row r="14" spans="1:3" x14ac:dyDescent="0.2">
      <c r="A14" s="72"/>
      <c r="B14" s="73"/>
      <c r="C14" s="74"/>
    </row>
    <row r="15" spans="1:3" x14ac:dyDescent="0.2">
      <c r="A15" s="72"/>
      <c r="B15" s="73"/>
      <c r="C15" s="74"/>
    </row>
    <row r="16" spans="1:3" x14ac:dyDescent="0.2">
      <c r="A16" s="72"/>
      <c r="B16" s="73"/>
      <c r="C16" s="74"/>
    </row>
    <row r="17" spans="1:3" x14ac:dyDescent="0.2">
      <c r="A17" s="72"/>
      <c r="B17" s="73"/>
      <c r="C17" s="74"/>
    </row>
    <row r="18" spans="1:3" x14ac:dyDescent="0.2">
      <c r="A18" s="72"/>
      <c r="B18" s="73"/>
      <c r="C18" s="74"/>
    </row>
    <row r="19" spans="1:3" x14ac:dyDescent="0.2">
      <c r="A19" s="72"/>
      <c r="B19" s="73"/>
      <c r="C19" s="74"/>
    </row>
    <row r="20" spans="1:3" x14ac:dyDescent="0.2">
      <c r="A20" s="72"/>
      <c r="B20" s="73"/>
      <c r="C20" s="74"/>
    </row>
    <row r="21" spans="1:3" x14ac:dyDescent="0.2">
      <c r="A21" s="77"/>
      <c r="B21" s="73"/>
      <c r="C21" s="74"/>
    </row>
    <row r="22" spans="1:3" x14ac:dyDescent="0.2">
      <c r="A22" s="72"/>
      <c r="B22" s="73"/>
      <c r="C22" s="74"/>
    </row>
    <row r="23" spans="1:3" x14ac:dyDescent="0.2">
      <c r="A23" s="72"/>
      <c r="B23" s="73"/>
      <c r="C23" s="74"/>
    </row>
    <row r="24" spans="1:3" x14ac:dyDescent="0.2">
      <c r="A24" s="72"/>
      <c r="B24" s="73"/>
      <c r="C24" s="74"/>
    </row>
    <row r="25" spans="1:3" x14ac:dyDescent="0.2">
      <c r="A25" s="72"/>
      <c r="B25" s="73"/>
      <c r="C25" s="74"/>
    </row>
    <row r="26" spans="1:3" x14ac:dyDescent="0.2">
      <c r="A26" s="72"/>
      <c r="B26" s="73"/>
      <c r="C26" s="74"/>
    </row>
    <row r="27" spans="1:3" x14ac:dyDescent="0.2">
      <c r="A27" s="72"/>
      <c r="B27" s="73"/>
      <c r="C27" s="74"/>
    </row>
    <row r="28" spans="1:3" x14ac:dyDescent="0.2">
      <c r="A28" s="72"/>
      <c r="B28" s="73"/>
      <c r="C28" s="74"/>
    </row>
    <row r="29" spans="1:3" x14ac:dyDescent="0.2">
      <c r="A29" s="72"/>
      <c r="B29" s="73"/>
      <c r="C29" s="74"/>
    </row>
    <row r="30" spans="1:3" x14ac:dyDescent="0.2">
      <c r="A30" s="72"/>
      <c r="B30" s="73"/>
      <c r="C30" s="74"/>
    </row>
    <row r="31" spans="1:3" x14ac:dyDescent="0.2">
      <c r="A31" s="72"/>
      <c r="B31" s="73"/>
      <c r="C31" s="74"/>
    </row>
    <row r="32" spans="1:3" x14ac:dyDescent="0.2">
      <c r="A32" s="72"/>
      <c r="B32" s="73"/>
      <c r="C32" s="74"/>
    </row>
    <row r="33" spans="1:3" x14ac:dyDescent="0.2">
      <c r="A33" s="72"/>
      <c r="B33" s="73"/>
      <c r="C33" s="74"/>
    </row>
    <row r="34" spans="1:3" x14ac:dyDescent="0.2">
      <c r="A34" s="72"/>
      <c r="B34" s="73"/>
      <c r="C34" s="74"/>
    </row>
    <row r="35" spans="1:3" x14ac:dyDescent="0.2">
      <c r="A35" s="72"/>
      <c r="B35" s="73"/>
      <c r="C35" s="74"/>
    </row>
    <row r="36" spans="1:3" x14ac:dyDescent="0.2">
      <c r="A36" s="72"/>
      <c r="B36" s="73"/>
      <c r="C36" s="74"/>
    </row>
    <row r="37" spans="1:3" x14ac:dyDescent="0.2">
      <c r="A37" s="72"/>
      <c r="B37" s="73"/>
      <c r="C37" s="74"/>
    </row>
    <row r="38" spans="1:3" x14ac:dyDescent="0.2">
      <c r="A38" s="72"/>
      <c r="B38" s="73"/>
      <c r="C38" s="74"/>
    </row>
    <row r="39" spans="1:3" x14ac:dyDescent="0.2">
      <c r="A39" s="72"/>
      <c r="B39" s="73"/>
      <c r="C39" s="74"/>
    </row>
    <row r="40" spans="1:3" x14ac:dyDescent="0.2">
      <c r="A40" s="72"/>
      <c r="B40" s="73"/>
      <c r="C40" s="74"/>
    </row>
    <row r="41" spans="1:3" x14ac:dyDescent="0.2">
      <c r="A41" s="72"/>
      <c r="B41" s="73"/>
      <c r="C41" s="74"/>
    </row>
    <row r="42" spans="1:3" x14ac:dyDescent="0.2">
      <c r="A42" s="72"/>
      <c r="B42" s="73"/>
      <c r="C42" s="74"/>
    </row>
    <row r="43" spans="1:3" x14ac:dyDescent="0.2">
      <c r="A43" s="72"/>
      <c r="B43" s="73"/>
      <c r="C43" s="74"/>
    </row>
    <row r="44" spans="1:3" x14ac:dyDescent="0.2">
      <c r="A44" s="72"/>
      <c r="B44" s="73"/>
      <c r="C44" s="74"/>
    </row>
    <row r="45" spans="1:3" x14ac:dyDescent="0.2">
      <c r="A45" s="72"/>
      <c r="B45" s="73"/>
      <c r="C45" s="74"/>
    </row>
    <row r="46" spans="1:3" x14ac:dyDescent="0.2">
      <c r="A46" s="72"/>
      <c r="B46" s="73"/>
      <c r="C46" s="74"/>
    </row>
    <row r="47" spans="1:3" x14ac:dyDescent="0.2">
      <c r="A47" s="72"/>
      <c r="B47" s="73"/>
      <c r="C47" s="74"/>
    </row>
    <row r="48" spans="1:3" x14ac:dyDescent="0.2">
      <c r="A48" s="72"/>
      <c r="B48" s="73"/>
      <c r="C48" s="74"/>
    </row>
    <row r="49" spans="1:3" x14ac:dyDescent="0.2">
      <c r="A49" s="72"/>
      <c r="B49" s="73"/>
      <c r="C49" s="74"/>
    </row>
    <row r="50" spans="1:3" x14ac:dyDescent="0.2">
      <c r="A50" s="72"/>
      <c r="B50" s="73"/>
      <c r="C50" s="74"/>
    </row>
    <row r="51" spans="1:3" x14ac:dyDescent="0.2">
      <c r="A51" s="72"/>
      <c r="B51" s="73"/>
      <c r="C51" s="74"/>
    </row>
    <row r="52" spans="1:3" x14ac:dyDescent="0.2">
      <c r="A52" s="72"/>
      <c r="B52" s="73"/>
      <c r="C52" s="74"/>
    </row>
    <row r="53" spans="1:3" x14ac:dyDescent="0.2">
      <c r="A53" s="72"/>
      <c r="B53" s="73"/>
      <c r="C53" s="74"/>
    </row>
    <row r="54" spans="1:3" x14ac:dyDescent="0.2">
      <c r="A54" s="72"/>
      <c r="B54" s="73"/>
      <c r="C54" s="74"/>
    </row>
    <row r="55" spans="1:3" x14ac:dyDescent="0.2">
      <c r="A55" s="72"/>
      <c r="B55" s="73"/>
      <c r="C55" s="74"/>
    </row>
    <row r="56" spans="1:3" x14ac:dyDescent="0.2">
      <c r="A56" s="72"/>
      <c r="B56" s="73"/>
      <c r="C56" s="74"/>
    </row>
    <row r="57" spans="1:3" x14ac:dyDescent="0.2">
      <c r="A57" s="72"/>
      <c r="B57" s="73"/>
      <c r="C57" s="74"/>
    </row>
    <row r="58" spans="1:3" x14ac:dyDescent="0.2">
      <c r="A58" s="72"/>
      <c r="B58" s="73"/>
      <c r="C58" s="74"/>
    </row>
    <row r="59" spans="1:3" x14ac:dyDescent="0.2">
      <c r="A59" s="72"/>
      <c r="B59" s="73"/>
      <c r="C59" s="74"/>
    </row>
    <row r="60" spans="1:3" x14ac:dyDescent="0.2">
      <c r="A60" s="72"/>
      <c r="B60" s="73"/>
      <c r="C60" s="74"/>
    </row>
    <row r="61" spans="1:3" x14ac:dyDescent="0.2">
      <c r="A61" s="78"/>
      <c r="B61" s="79"/>
      <c r="C61" s="80"/>
    </row>
    <row r="62" spans="1:3" x14ac:dyDescent="0.2">
      <c r="A62" s="65" t="s">
        <v>43</v>
      </c>
    </row>
  </sheetData>
  <mergeCells count="1">
    <mergeCell ref="A3:C3"/>
  </mergeCells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72</vt:lpstr>
      <vt:lpstr>73</vt:lpstr>
      <vt:lpstr>'73'!Print_Area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S4176</cp:lastModifiedBy>
  <cp:lastPrinted>2014-02-07T17:25:47Z</cp:lastPrinted>
  <dcterms:created xsi:type="dcterms:W3CDTF">2005-02-01T20:14:26Z</dcterms:created>
  <dcterms:modified xsi:type="dcterms:W3CDTF">2014-02-07T17:25:49Z</dcterms:modified>
</cp:coreProperties>
</file>