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135" windowWidth="19125" windowHeight="12330"/>
  </bookViews>
  <sheets>
    <sheet name="38" sheetId="1" r:id="rId1"/>
  </sheets>
  <definedNames>
    <definedName name="_xlnm.Print_Area" localSheetId="0">'38'!$A$1:$J$63</definedName>
  </definedNames>
  <calcPr calcId="145621"/>
</workbook>
</file>

<file path=xl/calcChain.xml><?xml version="1.0" encoding="utf-8"?>
<calcChain xmlns="http://schemas.openxmlformats.org/spreadsheetml/2006/main">
  <c r="D46" i="1" l="1"/>
  <c r="I28" i="1"/>
  <c r="I21" i="1" l="1"/>
  <c r="H57" i="1" l="1"/>
  <c r="G57" i="1"/>
  <c r="F57" i="1"/>
  <c r="E57" i="1"/>
  <c r="D57" i="1"/>
  <c r="D58" i="1" s="1"/>
  <c r="H46" i="1"/>
  <c r="G46" i="1"/>
  <c r="F46" i="1"/>
  <c r="E46" i="1"/>
  <c r="F58" i="1" l="1"/>
  <c r="G58" i="1"/>
  <c r="H58" i="1"/>
  <c r="E58" i="1"/>
  <c r="I58" i="1" l="1"/>
  <c r="I45" i="1"/>
  <c r="I56" i="1"/>
  <c r="I55" i="1"/>
  <c r="I54" i="1"/>
  <c r="I53" i="1"/>
  <c r="I52" i="1"/>
  <c r="I51" i="1"/>
  <c r="I50" i="1"/>
  <c r="I49" i="1"/>
  <c r="I48" i="1"/>
  <c r="I44" i="1"/>
  <c r="I43" i="1"/>
  <c r="I42" i="1"/>
  <c r="I41" i="1"/>
  <c r="I40" i="1"/>
  <c r="I39" i="1"/>
  <c r="I38" i="1"/>
  <c r="I37" i="1"/>
  <c r="I36" i="1"/>
  <c r="I35" i="1"/>
  <c r="I34" i="1"/>
  <c r="I33" i="1"/>
  <c r="I32" i="1"/>
  <c r="I31" i="1"/>
  <c r="I30" i="1"/>
  <c r="I29" i="1"/>
  <c r="I27" i="1"/>
  <c r="I26" i="1"/>
  <c r="I25" i="1"/>
  <c r="I24" i="1"/>
  <c r="I23" i="1"/>
  <c r="I22" i="1"/>
  <c r="I20" i="1"/>
  <c r="I19" i="1"/>
  <c r="I18" i="1"/>
  <c r="I17" i="1"/>
  <c r="I46" i="1" l="1"/>
  <c r="I57" i="1"/>
</calcChain>
</file>

<file path=xl/sharedStrings.xml><?xml version="1.0" encoding="utf-8"?>
<sst xmlns="http://schemas.openxmlformats.org/spreadsheetml/2006/main" count="101" uniqueCount="88">
  <si>
    <t>CREDITS TO RESERVE</t>
  </si>
  <si>
    <t>DEBITS TO RESERVE</t>
  </si>
  <si>
    <t>Charges to</t>
  </si>
  <si>
    <t>Line</t>
  </si>
  <si>
    <t>Cross</t>
  </si>
  <si>
    <t>operating</t>
  </si>
  <si>
    <t>Other</t>
  </si>
  <si>
    <t>Retirements</t>
  </si>
  <si>
    <t>at close</t>
  </si>
  <si>
    <t>No.</t>
  </si>
  <si>
    <t>Check</t>
  </si>
  <si>
    <t>Account</t>
  </si>
  <si>
    <t>of year</t>
  </si>
  <si>
    <t>expenses</t>
  </si>
  <si>
    <t>credits</t>
  </si>
  <si>
    <t>debits</t>
  </si>
  <si>
    <t>(a)</t>
  </si>
  <si>
    <t>(b)</t>
  </si>
  <si>
    <t>(c)</t>
  </si>
  <si>
    <t>(d)</t>
  </si>
  <si>
    <t>(e)</t>
  </si>
  <si>
    <t>(f)</t>
  </si>
  <si>
    <t>(g)</t>
  </si>
  <si>
    <t>ROAD</t>
  </si>
  <si>
    <t>*</t>
  </si>
  <si>
    <t>Railroad Annual Report R-1</t>
  </si>
  <si>
    <t>1.</t>
  </si>
  <si>
    <t>2.</t>
  </si>
  <si>
    <t>3.</t>
  </si>
  <si>
    <t>4.</t>
  </si>
  <si>
    <t>5.</t>
  </si>
  <si>
    <t>If any data are included in columns (d) or (f), explain the entries in detail.</t>
  </si>
  <si>
    <t>A debit balance in columns (b) or (g) for any primary account should be designated "Dr."</t>
  </si>
  <si>
    <t>If there is any inconsistency between credits to reserves as shown in column (c) and charges to operating expenses, a full explanation should be given.</t>
  </si>
  <si>
    <t>Disclose the required information regarding credits and debits to Account No. 735, "Accumulated Depreciation: Road and Equipment Property" during the year relating to owned and used road equipment. Include entries for depreciation of equipment owned but not used when the resulting rents are included in the "Lease Rentals - Credit - Equipment" accounts and "Other Rents - Credit - Equipment" accounts. Exclude any entries for depreciation of equipment that is used but not owned when the resulting rents are included in "Lease Rental - Debit - Equipment" accounts and "Other Rents - Debit - Equipment" accounts. (See Schedule 351 for the accumulated depreciation to road and equipment owned and leased to others.)</t>
  </si>
  <si>
    <t>Balance</t>
  </si>
  <si>
    <t>at</t>
  </si>
  <si>
    <t>beginning</t>
  </si>
  <si>
    <t>During the year</t>
  </si>
  <si>
    <t>of</t>
  </si>
  <si>
    <t>year</t>
  </si>
  <si>
    <t>(Dollars in Thousands)</t>
  </si>
  <si>
    <t>335.  ACCUMULATED DEPRECIATION - ROAD AND EQUIPMENT OWNED AND USED</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</si>
  <si>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</si>
  <si>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</si>
  <si>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</si>
  <si>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</si>
  <si>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</si>
  <si>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</si>
  <si>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</si>
  <si>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</si>
  <si>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</si>
  <si>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</si>
  <si>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</si>
  <si>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</si>
  <si>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</si>
  <si>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</si>
  <si>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</si>
  <si>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</si>
  <si>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</si>
  <si>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</si>
  <si>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</si>
  <si>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</si>
  <si>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</si>
  <si>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</si>
  <si>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</si>
  <si>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</si>
  <si>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</si>
  <si>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t>
  </si>
  <si>
    <t xml:space="preserve">(45) Power plant machinery </t>
  </si>
  <si>
    <t xml:space="preserve">         All other road accounts </t>
  </si>
  <si>
    <t xml:space="preserve">         Amortization (adjustments)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</si>
  <si>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</si>
  <si>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</si>
  <si>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</si>
  <si>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</si>
  <si>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</si>
  <si>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</si>
  <si>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</si>
  <si>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</si>
  <si>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</si>
  <si>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</si>
  <si>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</si>
  <si>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GRAND TOTAL </t>
  </si>
  <si>
    <t>A debit balance in column (b) or (g) is indicated by ( )</t>
  </si>
  <si>
    <t>Road Initials: CSXT  Year: 2013</t>
  </si>
  <si>
    <t>Include authorized amortization amounts in column (c) on the lines for the affected accounts.</t>
  </si>
  <si>
    <t>Entries in columns (d) represent adjustments related to salvage ($62m), Sale of assets ($27m), recapture of depreciation expense on Roadway Machines dealing with track structure construction projects ($15m), and amortization that net to ($0m) in total.
Entries in column (f) represent cost of tie removal activity ($33m)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</si>
</sst>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3" x14ac:knownFonts="1">
    <font>
      <sz val="10"/>
      <name val="Arial"/>
    </font>
    <font>
      <sz val="10"/>
      <name val="Arial"/>
      <family val="2"/>
    </font>
    <font>
      <b/>
      <sz val="7"/>
      <color indexed="8"/>
      <name val="Times New Roman"/>
      <family val="1"/>
    </font>
    <font>
      <b/>
      <sz val="7"/>
      <name val="Times New Roman"/>
      <family val="1"/>
    </font>
    <font>
      <b/>
      <sz val="7"/>
      <color indexed="12"/>
      <name val="Times New Roman"/>
      <family val="1"/>
    </font>
    <font>
      <sz val="7"/>
      <name val="Arial"/>
      <family val="2"/>
    </font>
    <font>
      <sz val="7"/>
      <name val="Times New Roman"/>
      <family val="1"/>
    </font>
    <font>
      <sz val="7"/>
      <color indexed="12"/>
      <name val="Times New Roman"/>
      <family val="1"/>
    </font>
    <font>
      <sz val="10"/>
      <name val="Arial"/>
      <family val="2"/>
    </font>
    <font>
      <sz val="8"/>
      <name val="Times New Roman"/>
      <family val="1"/>
    </font>
    <font>
      <sz val="8"/>
      <name val="Arial"/>
      <family val="2"/>
    </font>
    <font>
      <sz val="8"/>
      <color indexed="8"/>
      <name val="Times New Roman"/>
      <family val="1"/>
    </font>
    <font>
      <b/>
      <sz val="8"/>
      <name val="Times New Roman"/>
      <family val="1"/>
    </font>
  </fonts>
  <fills count="3">
    <fill>
      <patternFill patternType="none"/>
    </fill>
    <fill>
      <patternFill patternType="gray125"/>
    </fill>
    <fill>
      <patternFill patternType="solid">
        <fgColor theme="0"/>
        <bgColor indexed="64"/>
      </patternFill>
    </fill>
  </fills>
  <borders count="38">
    <border>
      <left/>
      <right/>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105">
    <xf numFmtId="0" fontId="0" fillId="0" borderId="0" xfId="0"/>
    <xf numFmtId="0" fontId="2" fillId="0" borderId="0" xfId="0" applyFont="1" applyFill="1" applyProtection="1">
      <protection locked="0"/>
    </xf>
    <xf numFmtId="0" fontId="3" fillId="0" borderId="0" xfId="0" applyFont="1" applyFill="1"/>
    <xf numFmtId="0" fontId="4" fillId="0" borderId="0" xfId="0" applyFont="1" applyFill="1" applyProtection="1">
      <protection locked="0"/>
    </xf>
    <xf numFmtId="0" fontId="5" fillId="0" borderId="0" xfId="0" applyFont="1" applyFill="1"/>
    <xf numFmtId="0" fontId="6" fillId="0" borderId="12" xfId="0" applyFont="1" applyFill="1" applyBorder="1" applyAlignment="1">
      <alignment horizontal="centerContinuous"/>
    </xf>
    <xf numFmtId="0" fontId="6" fillId="0" borderId="0" xfId="0" applyFont="1" applyFill="1" applyBorder="1" applyAlignment="1">
      <alignment horizontal="centerContinuous"/>
    </xf>
    <xf numFmtId="0" fontId="6" fillId="0" borderId="13" xfId="0" applyFont="1" applyFill="1" applyBorder="1" applyAlignment="1">
      <alignment horizontal="centerContinuous"/>
    </xf>
    <xf numFmtId="0" fontId="6" fillId="0" borderId="0" xfId="0" applyFont="1" applyFill="1"/>
    <xf numFmtId="0" fontId="7" fillId="0" borderId="0" xfId="0" applyFont="1" applyFill="1" applyProtection="1">
      <protection locked="0"/>
    </xf>
    <xf numFmtId="37" fontId="7" fillId="0" borderId="0" xfId="0" applyNumberFormat="1" applyFont="1" applyFill="1" applyProtection="1">
      <protection locked="0"/>
    </xf>
    <xf numFmtId="0" fontId="9" fillId="0" borderId="12" xfId="0" quotePrefix="1" applyFont="1" applyFill="1" applyBorder="1" applyAlignment="1">
      <alignment horizontal="center" vertical="top"/>
    </xf>
    <xf numFmtId="0" fontId="9" fillId="0" borderId="13" xfId="0" applyFont="1" applyFill="1" applyBorder="1"/>
    <xf numFmtId="0" fontId="9" fillId="0" borderId="14" xfId="0" applyFont="1" applyFill="1" applyBorder="1"/>
    <xf numFmtId="0" fontId="9" fillId="0" borderId="7" xfId="0" applyFont="1" applyFill="1" applyBorder="1" applyAlignment="1">
      <alignment horizontal="centerContinuous"/>
    </xf>
    <xf numFmtId="0" fontId="9" fillId="0" borderId="8" xfId="0" applyFont="1" applyFill="1" applyBorder="1" applyAlignment="1">
      <alignment horizontal="centerContinuous"/>
    </xf>
    <xf numFmtId="0" fontId="9" fillId="0" borderId="8" xfId="0" applyFont="1" applyFill="1" applyBorder="1"/>
    <xf numFmtId="0" fontId="9" fillId="0" borderId="15" xfId="0" applyFont="1" applyFill="1" applyBorder="1"/>
    <xf numFmtId="0" fontId="9" fillId="0" borderId="15" xfId="0" applyFont="1" applyFill="1" applyBorder="1" applyAlignment="1">
      <alignment horizontal="center"/>
    </xf>
    <xf numFmtId="0" fontId="9" fillId="0" borderId="10" xfId="0" applyFont="1" applyFill="1" applyBorder="1" applyAlignment="1">
      <alignment horizontal="centerContinuous"/>
    </xf>
    <xf numFmtId="0" fontId="9" fillId="0" borderId="11" xfId="0" applyFont="1" applyFill="1" applyBorder="1" applyAlignment="1">
      <alignment horizontal="centerContinuous"/>
    </xf>
    <xf numFmtId="0" fontId="9" fillId="0" borderId="13" xfId="0" applyFont="1" applyFill="1" applyBorder="1" applyAlignment="1">
      <alignment horizontal="center"/>
    </xf>
    <xf numFmtId="0" fontId="9" fillId="0" borderId="13" xfId="0" applyFont="1" applyFill="1" applyBorder="1" applyAlignment="1">
      <alignment horizontal="centerContinuous"/>
    </xf>
    <xf numFmtId="0" fontId="12" fillId="0" borderId="0" xfId="0" applyFont="1" applyFill="1" applyBorder="1"/>
    <xf numFmtId="0" fontId="9" fillId="0" borderId="0" xfId="0" applyFont="1" applyFill="1" applyBorder="1"/>
    <xf numFmtId="0" fontId="11" fillId="0" borderId="0" xfId="0" applyFont="1" applyFill="1" applyBorder="1" applyProtection="1">
      <protection locked="0"/>
    </xf>
    <xf numFmtId="0" fontId="9" fillId="0" borderId="6" xfId="0" applyFont="1" applyFill="1" applyBorder="1" applyAlignment="1">
      <alignment vertical="center"/>
    </xf>
    <xf numFmtId="0" fontId="9" fillId="0" borderId="14" xfId="0" applyFont="1" applyFill="1" applyBorder="1" applyAlignment="1">
      <alignment vertical="center"/>
    </xf>
    <xf numFmtId="0" fontId="9" fillId="0" borderId="6" xfId="0" applyFont="1" applyFill="1" applyBorder="1" applyAlignment="1">
      <alignment horizontal="center" vertic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vertical="center"/>
    </xf>
    <xf numFmtId="0" fontId="9" fillId="0" borderId="8" xfId="0" applyFont="1" applyFill="1" applyBorder="1" applyAlignment="1">
      <alignment vertical="center"/>
    </xf>
    <xf numFmtId="0" fontId="5" fillId="0" borderId="0" xfId="0" applyFont="1" applyFill="1" applyAlignment="1">
      <alignment vertical="center"/>
    </xf>
    <xf numFmtId="0" fontId="9" fillId="0" borderId="9" xfId="0" applyFont="1" applyFill="1" applyBorder="1" applyAlignment="1">
      <alignment horizontal="center" vertical="center"/>
    </xf>
    <xf numFmtId="0" fontId="9" fillId="0" borderId="19" xfId="0" applyFont="1" applyFill="1" applyBorder="1" applyAlignment="1">
      <alignment vertical="center"/>
    </xf>
    <xf numFmtId="0" fontId="9" fillId="0" borderId="9" xfId="0" applyFont="1" applyFill="1" applyBorder="1" applyAlignment="1">
      <alignment vertical="center"/>
    </xf>
    <xf numFmtId="165" fontId="11" fillId="0" borderId="20" xfId="3" applyNumberFormat="1" applyFont="1" applyFill="1" applyBorder="1" applyAlignment="1" applyProtection="1">
      <alignment vertical="center"/>
      <protection locked="0"/>
    </xf>
    <xf numFmtId="165" fontId="11" fillId="2" borderId="19" xfId="3" applyNumberFormat="1" applyFont="1" applyFill="1" applyBorder="1" applyAlignment="1" applyProtection="1">
      <alignment vertical="center"/>
      <protection locked="0"/>
    </xf>
    <xf numFmtId="165" fontId="11" fillId="0" borderId="21" xfId="3" applyNumberFormat="1" applyFont="1" applyFill="1" applyBorder="1" applyAlignment="1" applyProtection="1">
      <alignment vertical="center"/>
      <protection locked="0"/>
    </xf>
    <xf numFmtId="0" fontId="9" fillId="0" borderId="11" xfId="0" applyFont="1" applyFill="1" applyBorder="1" applyAlignment="1">
      <alignment horizontal="center" vertical="center"/>
    </xf>
    <xf numFmtId="9" fontId="5" fillId="0" borderId="0" xfId="2" applyFont="1" applyFill="1" applyAlignment="1">
      <alignment vertical="center"/>
    </xf>
    <xf numFmtId="165" fontId="5" fillId="0" borderId="0" xfId="0" applyNumberFormat="1" applyFont="1" applyFill="1" applyAlignment="1">
      <alignment vertical="center"/>
    </xf>
    <xf numFmtId="0" fontId="9" fillId="0" borderId="19" xfId="0" applyFont="1" applyFill="1" applyBorder="1" applyAlignment="1">
      <alignment horizontal="center" vertical="center"/>
    </xf>
    <xf numFmtId="0" fontId="9" fillId="0" borderId="10" xfId="0" applyFont="1" applyFill="1" applyBorder="1" applyAlignment="1">
      <alignment vertical="center"/>
    </xf>
    <xf numFmtId="164" fontId="11" fillId="0" borderId="20" xfId="1" applyNumberFormat="1" applyFont="1" applyFill="1" applyBorder="1" applyAlignment="1" applyProtection="1">
      <alignment vertical="center"/>
      <protection locked="0"/>
    </xf>
    <xf numFmtId="164" fontId="11" fillId="2" borderId="19" xfId="1" applyNumberFormat="1" applyFont="1" applyFill="1" applyBorder="1" applyAlignment="1" applyProtection="1">
      <alignment vertical="center"/>
      <protection locked="0"/>
    </xf>
    <xf numFmtId="164" fontId="11" fillId="2" borderId="11" xfId="1" applyNumberFormat="1" applyFont="1" applyFill="1" applyBorder="1" applyAlignment="1" applyProtection="1">
      <alignment vertical="center"/>
      <protection locked="0"/>
    </xf>
    <xf numFmtId="164" fontId="11" fillId="0" borderId="22" xfId="1" applyNumberFormat="1" applyFont="1" applyFill="1" applyBorder="1" applyAlignment="1" applyProtection="1">
      <alignment vertical="center"/>
      <protection locked="0"/>
    </xf>
    <xf numFmtId="0" fontId="9" fillId="0" borderId="5" xfId="0" applyFont="1" applyFill="1" applyBorder="1" applyAlignment="1">
      <alignment horizontal="center" vertical="center"/>
    </xf>
    <xf numFmtId="0" fontId="9" fillId="0" borderId="5" xfId="0" applyFont="1" applyFill="1" applyBorder="1" applyAlignment="1">
      <alignment vertical="center"/>
    </xf>
    <xf numFmtId="0" fontId="9" fillId="0" borderId="23" xfId="0" applyFont="1" applyFill="1" applyBorder="1" applyAlignment="1">
      <alignment vertical="center"/>
    </xf>
    <xf numFmtId="164" fontId="11" fillId="0" borderId="24" xfId="1" applyNumberFormat="1" applyFont="1" applyFill="1" applyBorder="1" applyAlignment="1" applyProtection="1">
      <alignment vertical="center"/>
      <protection locked="0"/>
    </xf>
    <xf numFmtId="164" fontId="11" fillId="2" borderId="5" xfId="1" applyNumberFormat="1" applyFont="1" applyFill="1" applyBorder="1" applyAlignment="1" applyProtection="1">
      <alignment vertical="center"/>
      <protection locked="0"/>
    </xf>
    <xf numFmtId="164" fontId="11" fillId="2" borderId="25" xfId="1" applyNumberFormat="1" applyFont="1" applyFill="1" applyBorder="1" applyAlignment="1" applyProtection="1">
      <alignment vertical="center"/>
      <protection locked="0"/>
    </xf>
    <xf numFmtId="164" fontId="11" fillId="0" borderId="1" xfId="1" applyNumberFormat="1" applyFont="1" applyFill="1" applyBorder="1" applyAlignment="1" applyProtection="1">
      <alignment vertical="center"/>
      <protection locked="0"/>
    </xf>
    <xf numFmtId="0" fontId="9" fillId="0" borderId="25" xfId="0" applyFont="1" applyFill="1" applyBorder="1" applyAlignment="1">
      <alignment horizontal="center" vertical="center"/>
    </xf>
    <xf numFmtId="164" fontId="11" fillId="2" borderId="15" xfId="1" applyNumberFormat="1" applyFont="1" applyFill="1" applyBorder="1" applyAlignment="1">
      <alignment vertical="center"/>
    </xf>
    <xf numFmtId="164" fontId="11" fillId="0" borderId="1" xfId="1" applyNumberFormat="1" applyFont="1" applyFill="1" applyBorder="1" applyAlignment="1">
      <alignment vertical="center"/>
    </xf>
    <xf numFmtId="0" fontId="9" fillId="0" borderId="26" xfId="0" applyFont="1" applyFill="1" applyBorder="1" applyAlignment="1">
      <alignment horizontal="center" vertical="center"/>
    </xf>
    <xf numFmtId="0" fontId="9" fillId="0" borderId="26" xfId="0" applyFont="1" applyFill="1" applyBorder="1" applyAlignment="1">
      <alignment vertical="center"/>
    </xf>
    <xf numFmtId="0" fontId="9" fillId="0" borderId="27" xfId="0" applyFont="1" applyFill="1" applyBorder="1" applyAlignment="1">
      <alignment horizontal="center" vertical="center"/>
    </xf>
    <xf numFmtId="165" fontId="11" fillId="0" borderId="3" xfId="3" applyNumberFormat="1" applyFont="1" applyFill="1" applyBorder="1" applyAlignment="1" applyProtection="1">
      <alignment vertical="center"/>
      <protection locked="0"/>
    </xf>
    <xf numFmtId="165" fontId="11" fillId="0" borderId="4" xfId="3" applyNumberFormat="1" applyFont="1" applyFill="1" applyBorder="1" applyAlignment="1" applyProtection="1">
      <alignment vertical="center"/>
      <protection locked="0"/>
    </xf>
    <xf numFmtId="165" fontId="11" fillId="0" borderId="28" xfId="3" applyNumberFormat="1" applyFont="1" applyFill="1" applyBorder="1" applyAlignment="1" applyProtection="1">
      <alignment vertical="center"/>
      <protection locked="0"/>
    </xf>
    <xf numFmtId="165" fontId="11" fillId="0" borderId="29" xfId="3" applyNumberFormat="1" applyFont="1" applyFill="1" applyBorder="1" applyAlignment="1" applyProtection="1">
      <alignment vertical="center"/>
      <protection locked="0"/>
    </xf>
    <xf numFmtId="0" fontId="9" fillId="0" borderId="30"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vertical="center"/>
    </xf>
    <xf numFmtId="0" fontId="9" fillId="0" borderId="0" xfId="0" applyFont="1" applyFill="1" applyBorder="1" applyAlignment="1">
      <alignment horizontal="center" vertical="center"/>
    </xf>
    <xf numFmtId="164" fontId="11" fillId="0" borderId="31" xfId="1" applyNumberFormat="1" applyFont="1" applyFill="1" applyBorder="1" applyAlignment="1" applyProtection="1">
      <alignment vertical="center"/>
      <protection locked="0"/>
    </xf>
    <xf numFmtId="164" fontId="11" fillId="0" borderId="15" xfId="1" applyNumberFormat="1" applyFont="1" applyFill="1" applyBorder="1" applyAlignment="1" applyProtection="1">
      <alignment vertical="center"/>
      <protection locked="0"/>
    </xf>
    <xf numFmtId="164" fontId="11" fillId="2" borderId="15" xfId="1" applyNumberFormat="1" applyFont="1" applyFill="1" applyBorder="1" applyAlignment="1" applyProtection="1">
      <alignment vertical="center"/>
      <protection locked="0"/>
    </xf>
    <xf numFmtId="164" fontId="11" fillId="2" borderId="13" xfId="1" applyNumberFormat="1" applyFont="1" applyFill="1" applyBorder="1" applyAlignment="1" applyProtection="1">
      <alignment vertical="center"/>
      <protection locked="0"/>
    </xf>
    <xf numFmtId="164" fontId="11" fillId="0" borderId="32" xfId="1" applyNumberFormat="1" applyFont="1" applyFill="1" applyBorder="1" applyAlignment="1" applyProtection="1">
      <alignment vertical="center"/>
      <protection locked="0"/>
    </xf>
    <xf numFmtId="0" fontId="9" fillId="0" borderId="13" xfId="0" applyFont="1" applyFill="1" applyBorder="1" applyAlignment="1">
      <alignment horizontal="center" vertical="center"/>
    </xf>
    <xf numFmtId="165" fontId="11" fillId="2" borderId="11" xfId="3" applyNumberFormat="1" applyFont="1" applyFill="1" applyBorder="1" applyAlignment="1" applyProtection="1">
      <alignment vertical="center"/>
      <protection locked="0"/>
    </xf>
    <xf numFmtId="165" fontId="11" fillId="0" borderId="22" xfId="3" applyNumberFormat="1" applyFont="1" applyFill="1" applyBorder="1" applyAlignment="1" applyProtection="1">
      <alignment vertical="center"/>
      <protection locked="0"/>
    </xf>
    <xf numFmtId="0" fontId="9" fillId="0" borderId="11" xfId="0" applyFont="1" applyFill="1" applyBorder="1" applyAlignment="1">
      <alignment vertical="center"/>
    </xf>
    <xf numFmtId="0" fontId="9" fillId="0" borderId="10" xfId="0" applyFont="1" applyFill="1" applyBorder="1" applyAlignment="1">
      <alignment horizontal="left" vertical="center"/>
    </xf>
    <xf numFmtId="165" fontId="11" fillId="0" borderId="36" xfId="3" applyNumberFormat="1" applyFont="1" applyFill="1" applyBorder="1" applyAlignment="1" applyProtection="1">
      <alignment vertical="center"/>
      <protection locked="0"/>
    </xf>
    <xf numFmtId="0" fontId="9" fillId="0" borderId="10" xfId="0" applyFont="1" applyFill="1" applyBorder="1" applyAlignment="1">
      <alignment horizontal="center" vertical="center"/>
    </xf>
    <xf numFmtId="165" fontId="11" fillId="0" borderId="37" xfId="3" applyNumberFormat="1" applyFont="1" applyFill="1" applyBorder="1" applyAlignment="1" applyProtection="1">
      <alignment vertical="center"/>
      <protection locked="0"/>
    </xf>
    <xf numFmtId="165" fontId="11" fillId="0" borderId="2" xfId="3" applyNumberFormat="1" applyFont="1" applyFill="1" applyBorder="1" applyAlignment="1" applyProtection="1">
      <alignment vertical="center"/>
      <protection locked="0"/>
    </xf>
    <xf numFmtId="165" fontId="11" fillId="0" borderId="33" xfId="3" applyNumberFormat="1" applyFont="1" applyFill="1" applyBorder="1" applyAlignment="1" applyProtection="1">
      <alignment vertical="center"/>
      <protection locked="0"/>
    </xf>
    <xf numFmtId="165" fontId="11" fillId="0" borderId="34" xfId="3" applyNumberFormat="1" applyFont="1" applyFill="1" applyBorder="1" applyAlignment="1" applyProtection="1">
      <alignment vertical="center"/>
      <protection locked="0"/>
    </xf>
    <xf numFmtId="0" fontId="9" fillId="0" borderId="35" xfId="0" applyFont="1" applyFill="1" applyBorder="1" applyAlignment="1">
      <alignment horizontal="center" vertical="center"/>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9" xfId="0" applyFont="1" applyBorder="1" applyAlignment="1">
      <alignment vertical="center" wrapText="1"/>
    </xf>
    <xf numFmtId="0" fontId="9" fillId="0" borderId="11" xfId="0" applyFont="1" applyBorder="1" applyAlignment="1">
      <alignment vertical="center" wrapText="1"/>
    </xf>
    <xf numFmtId="0" fontId="9" fillId="0" borderId="10" xfId="0" applyFont="1" applyBorder="1" applyAlignment="1">
      <alignment vertical="center" wrapText="1"/>
    </xf>
    <xf numFmtId="0" fontId="9" fillId="0" borderId="0"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0" xfId="0" applyFont="1" applyBorder="1" applyAlignment="1">
      <alignment horizontal="left" wrapText="1"/>
    </xf>
    <xf numFmtId="0" fontId="9" fillId="0" borderId="0" xfId="0" applyFont="1" applyFill="1" applyBorder="1" applyAlignment="1">
      <alignment vertical="top" wrapText="1"/>
    </xf>
    <xf numFmtId="0" fontId="10" fillId="0" borderId="0" xfId="0" applyFont="1" applyFill="1" applyBorder="1" applyAlignment="1">
      <alignment vertical="top" wrapText="1"/>
    </xf>
    <xf numFmtId="0" fontId="3"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9" fillId="0" borderId="0" xfId="0" applyFont="1" applyFill="1" applyBorder="1" applyAlignment="1">
      <alignment horizontal="left" vertical="top" wrapText="1"/>
    </xf>
    <xf numFmtId="0" fontId="9" fillId="0" borderId="13" xfId="0" applyFont="1" applyFill="1" applyBorder="1" applyAlignment="1">
      <alignment horizontal="left" vertical="top" wrapText="1"/>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70"/>
  <sheetViews>
    <sheetView showGridLines="0" tabSelected="1" view="pageBreakPreview" topLeftCell="A16" zoomScaleNormal="115" zoomScaleSheetLayoutView="100" workbookViewId="0">
      <selection activeCell="F57" sqref="F57"/>
    </sheetView>
  </sheetViews>
  <sheetFormatPr defaultColWidth="9.140625" defaultRowHeight="9" x14ac:dyDescent="0.15"/>
  <cols>
    <col min="1" max="1" width="4.42578125" style="8" customWidth="1"/>
    <col min="2" max="2" width="6.7109375" style="8" customWidth="1"/>
    <col min="3" max="3" width="22.7109375" style="8" customWidth="1"/>
    <col min="4" max="4" width="9.85546875" style="8" bestFit="1" customWidth="1"/>
    <col min="5" max="5" width="8.5703125" style="8" bestFit="1" customWidth="1"/>
    <col min="6" max="6" width="8.28515625" style="8" bestFit="1" customWidth="1"/>
    <col min="7" max="7" width="9" style="8" bestFit="1" customWidth="1"/>
    <col min="8" max="8" width="7.7109375" style="8" bestFit="1" customWidth="1"/>
    <col min="9" max="9" width="9.85546875" style="8" bestFit="1" customWidth="1"/>
    <col min="10" max="10" width="4" style="8" bestFit="1" customWidth="1"/>
    <col min="11" max="16384" width="9.140625" style="4"/>
  </cols>
  <sheetData>
    <row r="1" spans="1:10" x14ac:dyDescent="0.15">
      <c r="A1" s="1" t="s">
        <v>85</v>
      </c>
      <c r="B1" s="2"/>
      <c r="C1" s="2"/>
      <c r="D1" s="2"/>
      <c r="E1" s="2"/>
      <c r="F1" s="2"/>
      <c r="G1" s="2"/>
      <c r="H1" s="3"/>
      <c r="I1" s="2"/>
      <c r="J1" s="2">
        <v>38</v>
      </c>
    </row>
    <row r="2" spans="1:10" ht="11.25" customHeight="1" x14ac:dyDescent="0.15">
      <c r="A2" s="97" t="s">
        <v>42</v>
      </c>
      <c r="B2" s="98"/>
      <c r="C2" s="98"/>
      <c r="D2" s="98"/>
      <c r="E2" s="98"/>
      <c r="F2" s="98"/>
      <c r="G2" s="98"/>
      <c r="H2" s="98"/>
      <c r="I2" s="98"/>
      <c r="J2" s="99"/>
    </row>
    <row r="3" spans="1:10" x14ac:dyDescent="0.15">
      <c r="A3" s="100" t="s">
        <v>41</v>
      </c>
      <c r="B3" s="101"/>
      <c r="C3" s="101"/>
      <c r="D3" s="101"/>
      <c r="E3" s="101"/>
      <c r="F3" s="101"/>
      <c r="G3" s="101"/>
      <c r="H3" s="101"/>
      <c r="I3" s="101"/>
      <c r="J3" s="102"/>
    </row>
    <row r="4" spans="1:10" x14ac:dyDescent="0.15">
      <c r="A4" s="5"/>
      <c r="B4" s="6"/>
      <c r="C4" s="6"/>
      <c r="D4" s="6"/>
      <c r="E4" s="6"/>
      <c r="F4" s="6"/>
      <c r="G4" s="6"/>
      <c r="H4" s="6"/>
      <c r="I4" s="6"/>
      <c r="J4" s="7"/>
    </row>
    <row r="5" spans="1:10" ht="65.25" customHeight="1" x14ac:dyDescent="0.15">
      <c r="A5" s="11" t="s">
        <v>26</v>
      </c>
      <c r="B5" s="103" t="s">
        <v>34</v>
      </c>
      <c r="C5" s="103"/>
      <c r="D5" s="103"/>
      <c r="E5" s="103"/>
      <c r="F5" s="103"/>
      <c r="G5" s="103"/>
      <c r="H5" s="103"/>
      <c r="I5" s="103"/>
      <c r="J5" s="104"/>
    </row>
    <row r="6" spans="1:10" ht="15" customHeight="1" x14ac:dyDescent="0.2">
      <c r="A6" s="11" t="s">
        <v>27</v>
      </c>
      <c r="B6" s="95" t="s">
        <v>31</v>
      </c>
      <c r="C6" s="96"/>
      <c r="D6" s="96"/>
      <c r="E6" s="96"/>
      <c r="F6" s="96"/>
      <c r="G6" s="96"/>
      <c r="H6" s="96"/>
      <c r="I6" s="96"/>
      <c r="J6" s="12"/>
    </row>
    <row r="7" spans="1:10" ht="15.75" customHeight="1" x14ac:dyDescent="0.2">
      <c r="A7" s="11" t="s">
        <v>28</v>
      </c>
      <c r="B7" s="95" t="s">
        <v>32</v>
      </c>
      <c r="C7" s="96"/>
      <c r="D7" s="96"/>
      <c r="E7" s="96"/>
      <c r="F7" s="96"/>
      <c r="G7" s="96"/>
      <c r="H7" s="96"/>
      <c r="I7" s="96"/>
      <c r="J7" s="12"/>
    </row>
    <row r="8" spans="1:10" ht="21.75" customHeight="1" x14ac:dyDescent="0.15">
      <c r="A8" s="11" t="s">
        <v>29</v>
      </c>
      <c r="B8" s="103" t="s">
        <v>33</v>
      </c>
      <c r="C8" s="103"/>
      <c r="D8" s="103"/>
      <c r="E8" s="103"/>
      <c r="F8" s="103"/>
      <c r="G8" s="103"/>
      <c r="H8" s="103"/>
      <c r="I8" s="103"/>
      <c r="J8" s="104"/>
    </row>
    <row r="9" spans="1:10" ht="11.25" x14ac:dyDescent="0.2">
      <c r="A9" s="11" t="s">
        <v>30</v>
      </c>
      <c r="B9" s="95" t="s">
        <v>86</v>
      </c>
      <c r="C9" s="96"/>
      <c r="D9" s="96"/>
      <c r="E9" s="96"/>
      <c r="F9" s="96"/>
      <c r="G9" s="96"/>
      <c r="H9" s="96"/>
      <c r="I9" s="96"/>
      <c r="J9" s="12"/>
    </row>
    <row r="10" spans="1:10" ht="11.25" x14ac:dyDescent="0.2">
      <c r="A10" s="13"/>
      <c r="B10" s="13"/>
      <c r="C10" s="13"/>
      <c r="D10" s="13"/>
      <c r="E10" s="14" t="s">
        <v>0</v>
      </c>
      <c r="F10" s="15"/>
      <c r="G10" s="14" t="s">
        <v>1</v>
      </c>
      <c r="H10" s="15"/>
      <c r="I10" s="16"/>
      <c r="J10" s="16"/>
    </row>
    <row r="11" spans="1:10" ht="11.25" x14ac:dyDescent="0.2">
      <c r="A11" s="17"/>
      <c r="B11" s="17"/>
      <c r="C11" s="17"/>
      <c r="D11" s="18" t="s">
        <v>35</v>
      </c>
      <c r="E11" s="19" t="s">
        <v>38</v>
      </c>
      <c r="F11" s="20"/>
      <c r="G11" s="19" t="s">
        <v>38</v>
      </c>
      <c r="H11" s="20"/>
      <c r="I11" s="21" t="s">
        <v>35</v>
      </c>
      <c r="J11" s="12"/>
    </row>
    <row r="12" spans="1:10" ht="11.25" x14ac:dyDescent="0.2">
      <c r="A12" s="18" t="s">
        <v>3</v>
      </c>
      <c r="B12" s="18" t="s">
        <v>4</v>
      </c>
      <c r="C12" s="17"/>
      <c r="D12" s="18" t="s">
        <v>36</v>
      </c>
      <c r="E12" s="18" t="s">
        <v>2</v>
      </c>
      <c r="F12" s="12"/>
      <c r="G12" s="12"/>
      <c r="H12" s="12"/>
      <c r="I12" s="21" t="s">
        <v>8</v>
      </c>
      <c r="J12" s="21" t="s">
        <v>3</v>
      </c>
    </row>
    <row r="13" spans="1:10" ht="11.25" x14ac:dyDescent="0.2">
      <c r="A13" s="18" t="s">
        <v>9</v>
      </c>
      <c r="B13" s="18" t="s">
        <v>10</v>
      </c>
      <c r="C13" s="18" t="s">
        <v>11</v>
      </c>
      <c r="D13" s="18" t="s">
        <v>37</v>
      </c>
      <c r="E13" s="18" t="s">
        <v>5</v>
      </c>
      <c r="F13" s="21" t="s">
        <v>6</v>
      </c>
      <c r="G13" s="22" t="s">
        <v>7</v>
      </c>
      <c r="H13" s="21" t="s">
        <v>6</v>
      </c>
      <c r="I13" s="21" t="s">
        <v>39</v>
      </c>
      <c r="J13" s="21" t="s">
        <v>9</v>
      </c>
    </row>
    <row r="14" spans="1:10" ht="11.25" x14ac:dyDescent="0.2">
      <c r="A14" s="18"/>
      <c r="B14" s="18"/>
      <c r="C14" s="18"/>
      <c r="D14" s="18" t="s">
        <v>12</v>
      </c>
      <c r="E14" s="18" t="s">
        <v>13</v>
      </c>
      <c r="F14" s="21" t="s">
        <v>14</v>
      </c>
      <c r="G14" s="21"/>
      <c r="H14" s="21" t="s">
        <v>15</v>
      </c>
      <c r="I14" s="21" t="s">
        <v>40</v>
      </c>
      <c r="J14" s="21"/>
    </row>
    <row r="15" spans="1:10" ht="12" thickBot="1" x14ac:dyDescent="0.25">
      <c r="A15" s="18"/>
      <c r="B15" s="18"/>
      <c r="C15" s="18" t="s">
        <v>16</v>
      </c>
      <c r="D15" s="18" t="s">
        <v>17</v>
      </c>
      <c r="E15" s="18" t="s">
        <v>18</v>
      </c>
      <c r="F15" s="21" t="s">
        <v>19</v>
      </c>
      <c r="G15" s="21" t="s">
        <v>20</v>
      </c>
      <c r="H15" s="21" t="s">
        <v>21</v>
      </c>
      <c r="I15" s="21" t="s">
        <v>22</v>
      </c>
      <c r="J15" s="21"/>
    </row>
    <row r="16" spans="1:10" s="33" customFormat="1" ht="9.1999999999999993" customHeight="1" x14ac:dyDescent="0.2">
      <c r="A16" s="26"/>
      <c r="B16" s="27"/>
      <c r="C16" s="28" t="s">
        <v>23</v>
      </c>
      <c r="D16" s="29"/>
      <c r="E16" s="30"/>
      <c r="F16" s="30"/>
      <c r="G16" s="30"/>
      <c r="H16" s="30"/>
      <c r="I16" s="31"/>
      <c r="J16" s="32"/>
    </row>
    <row r="17" spans="1:13" s="33" customFormat="1" ht="9.1999999999999993" customHeight="1" x14ac:dyDescent="0.2">
      <c r="A17" s="34">
        <v>1</v>
      </c>
      <c r="B17" s="35"/>
      <c r="C17" s="36" t="s">
        <v>43</v>
      </c>
      <c r="D17" s="37">
        <v>378375</v>
      </c>
      <c r="E17" s="38">
        <v>34833</v>
      </c>
      <c r="F17" s="38">
        <v>19441</v>
      </c>
      <c r="G17" s="38">
        <v>1243</v>
      </c>
      <c r="H17" s="38">
        <v>0</v>
      </c>
      <c r="I17" s="39">
        <f>D17+E17+F17-G17-H17</f>
        <v>431406</v>
      </c>
      <c r="J17" s="40">
        <v>1</v>
      </c>
      <c r="K17" s="41"/>
      <c r="L17" s="42"/>
      <c r="M17" s="41"/>
    </row>
    <row r="18" spans="1:13" s="33" customFormat="1" ht="9.1999999999999993" customHeight="1" x14ac:dyDescent="0.2">
      <c r="A18" s="43">
        <v>2</v>
      </c>
      <c r="B18" s="35"/>
      <c r="C18" s="44" t="s">
        <v>44</v>
      </c>
      <c r="D18" s="45">
        <v>2469</v>
      </c>
      <c r="E18" s="46">
        <v>135</v>
      </c>
      <c r="F18" s="46">
        <v>865</v>
      </c>
      <c r="G18" s="47">
        <v>1</v>
      </c>
      <c r="H18" s="47">
        <v>0</v>
      </c>
      <c r="I18" s="48">
        <f t="shared" ref="I18:I57" si="0">D18+E18+F18-G18-H18</f>
        <v>3468</v>
      </c>
      <c r="J18" s="40">
        <v>2</v>
      </c>
      <c r="K18" s="41"/>
      <c r="L18" s="42"/>
      <c r="M18" s="41"/>
    </row>
    <row r="19" spans="1:13" s="33" customFormat="1" ht="9.1999999999999993" customHeight="1" x14ac:dyDescent="0.2">
      <c r="A19" s="49">
        <v>3</v>
      </c>
      <c r="B19" s="50"/>
      <c r="C19" s="51" t="s">
        <v>45</v>
      </c>
      <c r="D19" s="52">
        <v>31962</v>
      </c>
      <c r="E19" s="53">
        <v>1933</v>
      </c>
      <c r="F19" s="53">
        <v>-1225</v>
      </c>
      <c r="G19" s="54">
        <v>322</v>
      </c>
      <c r="H19" s="54">
        <v>0</v>
      </c>
      <c r="I19" s="55">
        <f t="shared" si="0"/>
        <v>32348</v>
      </c>
      <c r="J19" s="56">
        <v>3</v>
      </c>
      <c r="K19" s="41"/>
      <c r="L19" s="42"/>
      <c r="M19" s="41"/>
    </row>
    <row r="20" spans="1:13" s="33" customFormat="1" ht="9.1999999999999993" customHeight="1" x14ac:dyDescent="0.2">
      <c r="A20" s="49">
        <v>4</v>
      </c>
      <c r="B20" s="50"/>
      <c r="C20" s="51" t="s">
        <v>46</v>
      </c>
      <c r="D20" s="52">
        <v>284011</v>
      </c>
      <c r="E20" s="53">
        <v>34504</v>
      </c>
      <c r="F20" s="53">
        <v>-95147</v>
      </c>
      <c r="G20" s="54">
        <v>7921</v>
      </c>
      <c r="H20" s="54">
        <v>0</v>
      </c>
      <c r="I20" s="55">
        <f t="shared" si="0"/>
        <v>215447</v>
      </c>
      <c r="J20" s="56">
        <v>4</v>
      </c>
      <c r="K20" s="41"/>
      <c r="L20" s="42"/>
      <c r="M20" s="41"/>
    </row>
    <row r="21" spans="1:13" s="33" customFormat="1" ht="9.1999999999999993" customHeight="1" x14ac:dyDescent="0.2">
      <c r="A21" s="49">
        <v>5</v>
      </c>
      <c r="B21" s="50"/>
      <c r="C21" s="51" t="s">
        <v>47</v>
      </c>
      <c r="D21" s="52">
        <v>0</v>
      </c>
      <c r="E21" s="53">
        <v>0</v>
      </c>
      <c r="F21" s="53">
        <v>0</v>
      </c>
      <c r="G21" s="54">
        <v>0</v>
      </c>
      <c r="H21" s="54">
        <v>0</v>
      </c>
      <c r="I21" s="55">
        <f>D21+E21+F21-G21-H21</f>
        <v>0</v>
      </c>
      <c r="J21" s="56">
        <v>5</v>
      </c>
      <c r="K21" s="41"/>
      <c r="L21" s="42"/>
      <c r="M21" s="41"/>
    </row>
    <row r="22" spans="1:13" s="33" customFormat="1" ht="9.1999999999999993" customHeight="1" x14ac:dyDescent="0.2">
      <c r="A22" s="49">
        <v>6</v>
      </c>
      <c r="B22" s="50"/>
      <c r="C22" s="51" t="s">
        <v>48</v>
      </c>
      <c r="D22" s="52">
        <v>1211548</v>
      </c>
      <c r="E22" s="53">
        <v>235404</v>
      </c>
      <c r="F22" s="53">
        <v>-154466</v>
      </c>
      <c r="G22" s="54">
        <v>106879</v>
      </c>
      <c r="H22" s="54">
        <v>17817</v>
      </c>
      <c r="I22" s="55">
        <f t="shared" si="0"/>
        <v>1167790</v>
      </c>
      <c r="J22" s="56">
        <v>6</v>
      </c>
      <c r="K22" s="41"/>
      <c r="L22" s="42"/>
      <c r="M22" s="41"/>
    </row>
    <row r="23" spans="1:13" s="33" customFormat="1" ht="9.1999999999999993" customHeight="1" x14ac:dyDescent="0.2">
      <c r="A23" s="49">
        <v>7</v>
      </c>
      <c r="B23" s="50"/>
      <c r="C23" s="51" t="s">
        <v>49</v>
      </c>
      <c r="D23" s="52">
        <v>1168079</v>
      </c>
      <c r="E23" s="53">
        <v>188954</v>
      </c>
      <c r="F23" s="53">
        <v>-170080</v>
      </c>
      <c r="G23" s="54">
        <v>72825</v>
      </c>
      <c r="H23" s="54">
        <v>14907</v>
      </c>
      <c r="I23" s="55">
        <f t="shared" si="0"/>
        <v>1099221</v>
      </c>
      <c r="J23" s="56">
        <v>7</v>
      </c>
      <c r="K23" s="41"/>
      <c r="L23" s="42"/>
      <c r="M23" s="41"/>
    </row>
    <row r="24" spans="1:13" s="33" customFormat="1" ht="9.1999999999999993" customHeight="1" x14ac:dyDescent="0.2">
      <c r="A24" s="49">
        <v>8</v>
      </c>
      <c r="B24" s="50"/>
      <c r="C24" s="51" t="s">
        <v>50</v>
      </c>
      <c r="D24" s="52">
        <v>677541</v>
      </c>
      <c r="E24" s="53">
        <v>69006</v>
      </c>
      <c r="F24" s="53">
        <v>38945</v>
      </c>
      <c r="G24" s="54">
        <v>49002</v>
      </c>
      <c r="H24" s="54">
        <v>0</v>
      </c>
      <c r="I24" s="55">
        <f t="shared" si="0"/>
        <v>736490</v>
      </c>
      <c r="J24" s="56">
        <v>8</v>
      </c>
      <c r="K24" s="41"/>
      <c r="L24" s="42"/>
      <c r="M24" s="41"/>
    </row>
    <row r="25" spans="1:13" s="33" customFormat="1" ht="9.1999999999999993" customHeight="1" x14ac:dyDescent="0.2">
      <c r="A25" s="49">
        <v>9</v>
      </c>
      <c r="B25" s="50"/>
      <c r="C25" s="51" t="s">
        <v>51</v>
      </c>
      <c r="D25" s="52">
        <v>6955</v>
      </c>
      <c r="E25" s="53">
        <v>366</v>
      </c>
      <c r="F25" s="53">
        <v>2946</v>
      </c>
      <c r="G25" s="54">
        <v>33</v>
      </c>
      <c r="H25" s="54">
        <v>0</v>
      </c>
      <c r="I25" s="55">
        <f t="shared" si="0"/>
        <v>10234</v>
      </c>
      <c r="J25" s="56">
        <v>9</v>
      </c>
      <c r="K25" s="41"/>
      <c r="L25" s="42"/>
      <c r="M25" s="41"/>
    </row>
    <row r="26" spans="1:13" s="33" customFormat="1" ht="9.1999999999999993" customHeight="1" x14ac:dyDescent="0.2">
      <c r="A26" s="49">
        <v>10</v>
      </c>
      <c r="B26" s="50"/>
      <c r="C26" s="51" t="s">
        <v>52</v>
      </c>
      <c r="D26" s="52">
        <v>223211</v>
      </c>
      <c r="E26" s="53">
        <v>25774</v>
      </c>
      <c r="F26" s="53">
        <v>37351</v>
      </c>
      <c r="G26" s="54">
        <v>3267</v>
      </c>
      <c r="H26" s="54">
        <v>0</v>
      </c>
      <c r="I26" s="55">
        <f t="shared" si="0"/>
        <v>283069</v>
      </c>
      <c r="J26" s="56">
        <v>10</v>
      </c>
      <c r="K26" s="41"/>
      <c r="L26" s="42"/>
      <c r="M26" s="41"/>
    </row>
    <row r="27" spans="1:13" s="33" customFormat="1" ht="9.1999999999999993" customHeight="1" x14ac:dyDescent="0.2">
      <c r="A27" s="49">
        <v>11</v>
      </c>
      <c r="B27" s="50"/>
      <c r="C27" s="51" t="s">
        <v>53</v>
      </c>
      <c r="D27" s="52">
        <v>13020</v>
      </c>
      <c r="E27" s="53">
        <v>404</v>
      </c>
      <c r="F27" s="53">
        <v>370</v>
      </c>
      <c r="G27" s="54">
        <v>0</v>
      </c>
      <c r="H27" s="54">
        <v>0</v>
      </c>
      <c r="I27" s="55">
        <f t="shared" si="0"/>
        <v>13794</v>
      </c>
      <c r="J27" s="56">
        <v>11</v>
      </c>
      <c r="K27" s="41"/>
      <c r="L27" s="42"/>
      <c r="M27" s="41"/>
    </row>
    <row r="28" spans="1:13" s="33" customFormat="1" ht="9.1999999999999993" customHeight="1" x14ac:dyDescent="0.2">
      <c r="A28" s="49">
        <v>12</v>
      </c>
      <c r="B28" s="50"/>
      <c r="C28" s="51" t="s">
        <v>54</v>
      </c>
      <c r="D28" s="52">
        <v>0</v>
      </c>
      <c r="E28" s="53">
        <v>0</v>
      </c>
      <c r="F28" s="53">
        <v>0</v>
      </c>
      <c r="G28" s="54">
        <v>0</v>
      </c>
      <c r="H28" s="54">
        <v>0</v>
      </c>
      <c r="I28" s="55">
        <f>D28+E28+F28-G28-H28</f>
        <v>0</v>
      </c>
      <c r="J28" s="56">
        <v>12</v>
      </c>
      <c r="K28" s="41"/>
      <c r="L28" s="42"/>
      <c r="M28" s="41"/>
    </row>
    <row r="29" spans="1:13" s="33" customFormat="1" ht="9.1999999999999993" customHeight="1" x14ac:dyDescent="0.2">
      <c r="A29" s="49">
        <v>13</v>
      </c>
      <c r="B29" s="50"/>
      <c r="C29" s="51" t="s">
        <v>55</v>
      </c>
      <c r="D29" s="52">
        <v>25654</v>
      </c>
      <c r="E29" s="53">
        <v>3253</v>
      </c>
      <c r="F29" s="53">
        <v>5085</v>
      </c>
      <c r="G29" s="54">
        <v>276</v>
      </c>
      <c r="H29" s="54">
        <v>0</v>
      </c>
      <c r="I29" s="55">
        <f t="shared" si="0"/>
        <v>33716</v>
      </c>
      <c r="J29" s="56">
        <v>13</v>
      </c>
      <c r="K29" s="41"/>
      <c r="L29" s="42"/>
      <c r="M29" s="41"/>
    </row>
    <row r="30" spans="1:13" s="33" customFormat="1" ht="9.1999999999999993" customHeight="1" x14ac:dyDescent="0.2">
      <c r="A30" s="49">
        <v>14</v>
      </c>
      <c r="B30" s="50"/>
      <c r="C30" s="51" t="s">
        <v>56</v>
      </c>
      <c r="D30" s="52">
        <v>173524</v>
      </c>
      <c r="E30" s="53">
        <v>8299</v>
      </c>
      <c r="F30" s="53">
        <v>15461</v>
      </c>
      <c r="G30" s="54">
        <v>208</v>
      </c>
      <c r="H30" s="54">
        <v>0</v>
      </c>
      <c r="I30" s="55">
        <f t="shared" si="0"/>
        <v>197076</v>
      </c>
      <c r="J30" s="56">
        <v>14</v>
      </c>
      <c r="K30" s="41"/>
      <c r="L30" s="42"/>
      <c r="M30" s="41"/>
    </row>
    <row r="31" spans="1:13" s="33" customFormat="1" ht="9.1999999999999993" customHeight="1" x14ac:dyDescent="0.2">
      <c r="A31" s="49">
        <v>15</v>
      </c>
      <c r="B31" s="50"/>
      <c r="C31" s="51" t="s">
        <v>57</v>
      </c>
      <c r="D31" s="52">
        <v>0</v>
      </c>
      <c r="E31" s="57">
        <v>59</v>
      </c>
      <c r="F31" s="53">
        <v>0</v>
      </c>
      <c r="G31" s="54">
        <v>0</v>
      </c>
      <c r="H31" s="54">
        <v>0</v>
      </c>
      <c r="I31" s="58">
        <f t="shared" si="0"/>
        <v>59</v>
      </c>
      <c r="J31" s="56">
        <v>15</v>
      </c>
      <c r="K31" s="41"/>
      <c r="L31" s="42"/>
      <c r="M31" s="41"/>
    </row>
    <row r="32" spans="1:13" s="33" customFormat="1" ht="9.1999999999999993" customHeight="1" x14ac:dyDescent="0.2">
      <c r="A32" s="49">
        <v>16</v>
      </c>
      <c r="B32" s="50"/>
      <c r="C32" s="51" t="s">
        <v>58</v>
      </c>
      <c r="D32" s="52">
        <v>69</v>
      </c>
      <c r="E32" s="53">
        <v>332</v>
      </c>
      <c r="F32" s="53">
        <v>-1100</v>
      </c>
      <c r="G32" s="54">
        <v>0</v>
      </c>
      <c r="H32" s="54">
        <v>0</v>
      </c>
      <c r="I32" s="55">
        <f t="shared" si="0"/>
        <v>-699</v>
      </c>
      <c r="J32" s="56">
        <v>16</v>
      </c>
      <c r="K32" s="41"/>
      <c r="L32" s="42"/>
      <c r="M32" s="41"/>
    </row>
    <row r="33" spans="1:13" s="33" customFormat="1" ht="9.1999999999999993" customHeight="1" x14ac:dyDescent="0.2">
      <c r="A33" s="49">
        <v>17</v>
      </c>
      <c r="B33" s="50"/>
      <c r="C33" s="51" t="s">
        <v>59</v>
      </c>
      <c r="D33" s="52">
        <v>109974</v>
      </c>
      <c r="E33" s="53">
        <v>1847</v>
      </c>
      <c r="F33" s="53">
        <v>39808</v>
      </c>
      <c r="G33" s="54">
        <v>3780</v>
      </c>
      <c r="H33" s="54">
        <v>0</v>
      </c>
      <c r="I33" s="55">
        <f t="shared" si="0"/>
        <v>147849</v>
      </c>
      <c r="J33" s="56">
        <v>17</v>
      </c>
      <c r="K33" s="41"/>
      <c r="L33" s="42"/>
      <c r="M33" s="41"/>
    </row>
    <row r="34" spans="1:13" s="33" customFormat="1" ht="9.1999999999999993" customHeight="1" x14ac:dyDescent="0.2">
      <c r="A34" s="49">
        <v>18</v>
      </c>
      <c r="B34" s="50"/>
      <c r="C34" s="51" t="s">
        <v>60</v>
      </c>
      <c r="D34" s="52">
        <v>49733</v>
      </c>
      <c r="E34" s="53">
        <v>3051</v>
      </c>
      <c r="F34" s="53">
        <v>366</v>
      </c>
      <c r="G34" s="54">
        <v>0</v>
      </c>
      <c r="H34" s="54">
        <v>0</v>
      </c>
      <c r="I34" s="55">
        <f t="shared" si="0"/>
        <v>53150</v>
      </c>
      <c r="J34" s="56">
        <v>18</v>
      </c>
      <c r="K34" s="41"/>
      <c r="L34" s="42"/>
      <c r="M34" s="41"/>
    </row>
    <row r="35" spans="1:13" s="33" customFormat="1" ht="9.1999999999999993" customHeight="1" x14ac:dyDescent="0.2">
      <c r="A35" s="49">
        <v>19</v>
      </c>
      <c r="B35" s="50"/>
      <c r="C35" s="51" t="s">
        <v>61</v>
      </c>
      <c r="D35" s="52">
        <v>135984</v>
      </c>
      <c r="E35" s="53">
        <v>38571</v>
      </c>
      <c r="F35" s="53">
        <v>34080</v>
      </c>
      <c r="G35" s="54">
        <v>2</v>
      </c>
      <c r="H35" s="54">
        <v>0</v>
      </c>
      <c r="I35" s="55">
        <f t="shared" si="0"/>
        <v>208633</v>
      </c>
      <c r="J35" s="56">
        <v>19</v>
      </c>
      <c r="K35" s="41"/>
      <c r="L35" s="42"/>
      <c r="M35" s="41"/>
    </row>
    <row r="36" spans="1:13" s="33" customFormat="1" ht="9.1999999999999993" customHeight="1" x14ac:dyDescent="0.2">
      <c r="A36" s="49">
        <v>20</v>
      </c>
      <c r="B36" s="50"/>
      <c r="C36" s="51" t="s">
        <v>62</v>
      </c>
      <c r="D36" s="52">
        <v>311264</v>
      </c>
      <c r="E36" s="53">
        <v>68536</v>
      </c>
      <c r="F36" s="53">
        <v>-29143</v>
      </c>
      <c r="G36" s="54">
        <v>79342</v>
      </c>
      <c r="H36" s="54">
        <v>0</v>
      </c>
      <c r="I36" s="55">
        <f t="shared" si="0"/>
        <v>271315</v>
      </c>
      <c r="J36" s="56">
        <v>20</v>
      </c>
      <c r="K36" s="41"/>
      <c r="L36" s="42"/>
      <c r="M36" s="41"/>
    </row>
    <row r="37" spans="1:13" s="33" customFormat="1" ht="9.1999999999999993" customHeight="1" x14ac:dyDescent="0.2">
      <c r="A37" s="49">
        <v>21</v>
      </c>
      <c r="B37" s="50"/>
      <c r="C37" s="51" t="s">
        <v>63</v>
      </c>
      <c r="D37" s="52">
        <v>773</v>
      </c>
      <c r="E37" s="53">
        <v>121</v>
      </c>
      <c r="F37" s="53">
        <v>-206</v>
      </c>
      <c r="G37" s="54">
        <v>0</v>
      </c>
      <c r="H37" s="54">
        <v>0</v>
      </c>
      <c r="I37" s="55">
        <f t="shared" si="0"/>
        <v>688</v>
      </c>
      <c r="J37" s="56">
        <v>21</v>
      </c>
      <c r="K37" s="41"/>
      <c r="L37" s="42"/>
      <c r="M37" s="41"/>
    </row>
    <row r="38" spans="1:13" s="33" customFormat="1" ht="9.1999999999999993" customHeight="1" x14ac:dyDescent="0.2">
      <c r="A38" s="49">
        <v>22</v>
      </c>
      <c r="B38" s="50"/>
      <c r="C38" s="51" t="s">
        <v>64</v>
      </c>
      <c r="D38" s="52">
        <v>15177</v>
      </c>
      <c r="E38" s="53">
        <v>807</v>
      </c>
      <c r="F38" s="53">
        <v>1187</v>
      </c>
      <c r="G38" s="54">
        <v>0</v>
      </c>
      <c r="H38" s="54">
        <v>0</v>
      </c>
      <c r="I38" s="55">
        <f t="shared" si="0"/>
        <v>17171</v>
      </c>
      <c r="J38" s="56">
        <v>22</v>
      </c>
      <c r="K38" s="41"/>
      <c r="L38" s="42"/>
      <c r="M38" s="41"/>
    </row>
    <row r="39" spans="1:13" s="33" customFormat="1" ht="9.1999999999999993" customHeight="1" x14ac:dyDescent="0.2">
      <c r="A39" s="49">
        <v>23</v>
      </c>
      <c r="B39" s="50"/>
      <c r="C39" s="51" t="s">
        <v>65</v>
      </c>
      <c r="D39" s="52">
        <v>0</v>
      </c>
      <c r="E39" s="53">
        <v>0</v>
      </c>
      <c r="F39" s="53">
        <v>0</v>
      </c>
      <c r="G39" s="54">
        <v>0</v>
      </c>
      <c r="H39" s="54">
        <v>0</v>
      </c>
      <c r="I39" s="55">
        <f t="shared" si="0"/>
        <v>0</v>
      </c>
      <c r="J39" s="56">
        <v>23</v>
      </c>
      <c r="K39" s="41"/>
      <c r="L39" s="42"/>
      <c r="M39" s="41"/>
    </row>
    <row r="40" spans="1:13" s="33" customFormat="1" ht="9.1999999999999993" customHeight="1" x14ac:dyDescent="0.2">
      <c r="A40" s="49">
        <v>24</v>
      </c>
      <c r="B40" s="50"/>
      <c r="C40" s="51" t="s">
        <v>66</v>
      </c>
      <c r="D40" s="52">
        <v>390578</v>
      </c>
      <c r="E40" s="53">
        <v>11287</v>
      </c>
      <c r="F40" s="53">
        <v>19253</v>
      </c>
      <c r="G40" s="54">
        <v>19813</v>
      </c>
      <c r="H40" s="54">
        <v>0</v>
      </c>
      <c r="I40" s="55">
        <f t="shared" si="0"/>
        <v>401305</v>
      </c>
      <c r="J40" s="56">
        <v>24</v>
      </c>
      <c r="K40" s="41"/>
      <c r="L40" s="42"/>
      <c r="M40" s="41"/>
    </row>
    <row r="41" spans="1:13" s="33" customFormat="1" ht="9.1999999999999993" customHeight="1" x14ac:dyDescent="0.2">
      <c r="A41" s="49">
        <v>25</v>
      </c>
      <c r="B41" s="50"/>
      <c r="C41" s="51" t="s">
        <v>67</v>
      </c>
      <c r="D41" s="52">
        <v>-12320</v>
      </c>
      <c r="E41" s="53">
        <v>15633</v>
      </c>
      <c r="F41" s="53">
        <v>-17697</v>
      </c>
      <c r="G41" s="54">
        <v>2395</v>
      </c>
      <c r="H41" s="54">
        <v>0</v>
      </c>
      <c r="I41" s="55">
        <f t="shared" si="0"/>
        <v>-16779</v>
      </c>
      <c r="J41" s="56">
        <v>25</v>
      </c>
      <c r="K41" s="41"/>
      <c r="L41" s="42"/>
      <c r="M41" s="41"/>
    </row>
    <row r="42" spans="1:13" s="33" customFormat="1" ht="9.1999999999999993" customHeight="1" x14ac:dyDescent="0.2">
      <c r="A42" s="49">
        <v>26</v>
      </c>
      <c r="B42" s="50"/>
      <c r="C42" s="51" t="s">
        <v>68</v>
      </c>
      <c r="D42" s="52">
        <v>58528</v>
      </c>
      <c r="E42" s="53">
        <v>6482</v>
      </c>
      <c r="F42" s="53">
        <v>-4368</v>
      </c>
      <c r="G42" s="54">
        <v>382</v>
      </c>
      <c r="H42" s="54">
        <v>0</v>
      </c>
      <c r="I42" s="55">
        <f t="shared" si="0"/>
        <v>60260</v>
      </c>
      <c r="J42" s="56">
        <v>26</v>
      </c>
      <c r="K42" s="41"/>
      <c r="L42" s="42"/>
      <c r="M42" s="41"/>
    </row>
    <row r="43" spans="1:13" s="33" customFormat="1" ht="9.1999999999999993" customHeight="1" x14ac:dyDescent="0.2">
      <c r="A43" s="49">
        <v>27</v>
      </c>
      <c r="B43" s="50"/>
      <c r="C43" s="51" t="s">
        <v>69</v>
      </c>
      <c r="D43" s="52">
        <v>2758</v>
      </c>
      <c r="E43" s="53">
        <v>74</v>
      </c>
      <c r="F43" s="53">
        <v>375</v>
      </c>
      <c r="G43" s="54">
        <v>0</v>
      </c>
      <c r="H43" s="54">
        <v>0</v>
      </c>
      <c r="I43" s="55">
        <f t="shared" si="0"/>
        <v>3207</v>
      </c>
      <c r="J43" s="56">
        <v>27</v>
      </c>
      <c r="K43" s="41"/>
      <c r="L43" s="42"/>
      <c r="M43" s="41"/>
    </row>
    <row r="44" spans="1:13" s="33" customFormat="1" ht="9.1999999999999993" customHeight="1" x14ac:dyDescent="0.2">
      <c r="A44" s="49">
        <v>28</v>
      </c>
      <c r="B44" s="50"/>
      <c r="C44" s="51" t="s">
        <v>70</v>
      </c>
      <c r="D44" s="52">
        <v>409</v>
      </c>
      <c r="E44" s="53">
        <v>0</v>
      </c>
      <c r="F44" s="53">
        <v>-409</v>
      </c>
      <c r="G44" s="54">
        <v>0</v>
      </c>
      <c r="H44" s="54">
        <v>0</v>
      </c>
      <c r="I44" s="55">
        <f t="shared" si="0"/>
        <v>0</v>
      </c>
      <c r="J44" s="56">
        <v>28</v>
      </c>
      <c r="K44" s="41"/>
      <c r="L44" s="42"/>
      <c r="M44" s="41"/>
    </row>
    <row r="45" spans="1:13" s="33" customFormat="1" ht="9.1999999999999993" customHeight="1" x14ac:dyDescent="0.2">
      <c r="A45" s="49">
        <v>29</v>
      </c>
      <c r="B45" s="50"/>
      <c r="C45" s="51" t="s">
        <v>71</v>
      </c>
      <c r="D45" s="52">
        <v>-333998</v>
      </c>
      <c r="E45" s="53">
        <v>0</v>
      </c>
      <c r="F45" s="53">
        <v>333998</v>
      </c>
      <c r="G45" s="54">
        <v>0</v>
      </c>
      <c r="H45" s="54">
        <v>0</v>
      </c>
      <c r="I45" s="55">
        <f>D45+E45+F45-G45-H45</f>
        <v>0</v>
      </c>
      <c r="J45" s="56">
        <v>29</v>
      </c>
      <c r="K45" s="41"/>
      <c r="L45" s="42"/>
      <c r="M45" s="41"/>
    </row>
    <row r="46" spans="1:13" s="33" customFormat="1" ht="9.1999999999999993" customHeight="1" thickBot="1" x14ac:dyDescent="0.25">
      <c r="A46" s="59">
        <v>30</v>
      </c>
      <c r="B46" s="60"/>
      <c r="C46" s="61" t="s">
        <v>72</v>
      </c>
      <c r="D46" s="62">
        <f>SUM(D17:D45)</f>
        <v>4925278</v>
      </c>
      <c r="E46" s="63">
        <f>SUM(E17:E45)</f>
        <v>749665</v>
      </c>
      <c r="F46" s="63">
        <f>SUM(F17:F45)</f>
        <v>75690</v>
      </c>
      <c r="G46" s="64">
        <f>SUM(G17:G45)</f>
        <v>347691</v>
      </c>
      <c r="H46" s="64">
        <f>SUM(H17:H45)</f>
        <v>32724</v>
      </c>
      <c r="I46" s="65">
        <f>D46+E46+F46-G46-H46</f>
        <v>5370218</v>
      </c>
      <c r="J46" s="66">
        <v>30</v>
      </c>
      <c r="K46" s="41"/>
      <c r="L46" s="42"/>
      <c r="M46" s="41"/>
    </row>
    <row r="47" spans="1:13" s="33" customFormat="1" ht="9.1999999999999993" customHeight="1" thickTop="1" x14ac:dyDescent="0.2">
      <c r="A47" s="67"/>
      <c r="B47" s="68"/>
      <c r="C47" s="69" t="s">
        <v>73</v>
      </c>
      <c r="D47" s="70"/>
      <c r="E47" s="71"/>
      <c r="F47" s="72"/>
      <c r="G47" s="73"/>
      <c r="H47" s="73"/>
      <c r="I47" s="74"/>
      <c r="J47" s="75"/>
      <c r="K47" s="41"/>
      <c r="L47" s="42"/>
      <c r="M47" s="41"/>
    </row>
    <row r="48" spans="1:13" s="33" customFormat="1" ht="9.1999999999999993" customHeight="1" x14ac:dyDescent="0.2">
      <c r="A48" s="43">
        <v>31</v>
      </c>
      <c r="B48" s="43" t="s">
        <v>24</v>
      </c>
      <c r="C48" s="44" t="s">
        <v>74</v>
      </c>
      <c r="D48" s="37">
        <v>1826403</v>
      </c>
      <c r="E48" s="38">
        <v>153589</v>
      </c>
      <c r="F48" s="38">
        <v>257382</v>
      </c>
      <c r="G48" s="76">
        <v>70160</v>
      </c>
      <c r="H48" s="76">
        <v>0</v>
      </c>
      <c r="I48" s="77">
        <f t="shared" si="0"/>
        <v>2167214</v>
      </c>
      <c r="J48" s="40">
        <v>31</v>
      </c>
      <c r="K48" s="41"/>
      <c r="L48" s="42"/>
      <c r="M48" s="41"/>
    </row>
    <row r="49" spans="1:13" s="33" customFormat="1" ht="9.1999999999999993" customHeight="1" x14ac:dyDescent="0.2">
      <c r="A49" s="43">
        <v>32</v>
      </c>
      <c r="B49" s="43" t="s">
        <v>24</v>
      </c>
      <c r="C49" s="44" t="s">
        <v>75</v>
      </c>
      <c r="D49" s="45">
        <v>887275</v>
      </c>
      <c r="E49" s="46">
        <v>74288</v>
      </c>
      <c r="F49" s="46">
        <v>239029</v>
      </c>
      <c r="G49" s="47">
        <v>72055</v>
      </c>
      <c r="H49" s="47">
        <v>0</v>
      </c>
      <c r="I49" s="48">
        <f t="shared" si="0"/>
        <v>1128537</v>
      </c>
      <c r="J49" s="40">
        <v>32</v>
      </c>
      <c r="K49" s="41"/>
      <c r="L49" s="42"/>
      <c r="M49" s="41"/>
    </row>
    <row r="50" spans="1:13" s="33" customFormat="1" ht="9.1999999999999993" customHeight="1" x14ac:dyDescent="0.2">
      <c r="A50" s="49">
        <v>33</v>
      </c>
      <c r="B50" s="49" t="s">
        <v>24</v>
      </c>
      <c r="C50" s="51" t="s">
        <v>76</v>
      </c>
      <c r="D50" s="52">
        <v>0</v>
      </c>
      <c r="E50" s="53">
        <v>7</v>
      </c>
      <c r="F50" s="53">
        <v>0</v>
      </c>
      <c r="G50" s="54">
        <v>0</v>
      </c>
      <c r="H50" s="54">
        <v>0</v>
      </c>
      <c r="I50" s="55">
        <f t="shared" si="0"/>
        <v>7</v>
      </c>
      <c r="J50" s="56">
        <v>33</v>
      </c>
      <c r="K50" s="41"/>
      <c r="L50" s="42"/>
      <c r="M50" s="41"/>
    </row>
    <row r="51" spans="1:13" s="33" customFormat="1" ht="9.1999999999999993" customHeight="1" x14ac:dyDescent="0.2">
      <c r="A51" s="49">
        <v>34</v>
      </c>
      <c r="B51" s="49" t="s">
        <v>24</v>
      </c>
      <c r="C51" s="51" t="s">
        <v>77</v>
      </c>
      <c r="D51" s="52">
        <v>0</v>
      </c>
      <c r="E51" s="53">
        <v>0</v>
      </c>
      <c r="F51" s="53">
        <v>0</v>
      </c>
      <c r="G51" s="54">
        <v>0</v>
      </c>
      <c r="H51" s="54">
        <v>0</v>
      </c>
      <c r="I51" s="55">
        <f t="shared" si="0"/>
        <v>0</v>
      </c>
      <c r="J51" s="56">
        <v>34</v>
      </c>
      <c r="K51" s="41"/>
      <c r="L51" s="42"/>
      <c r="M51" s="41"/>
    </row>
    <row r="52" spans="1:13" s="33" customFormat="1" ht="9.1999999999999993" customHeight="1" x14ac:dyDescent="0.2">
      <c r="A52" s="49">
        <v>35</v>
      </c>
      <c r="B52" s="49" t="s">
        <v>24</v>
      </c>
      <c r="C52" s="51" t="s">
        <v>78</v>
      </c>
      <c r="D52" s="52">
        <v>241</v>
      </c>
      <c r="E52" s="53">
        <v>23</v>
      </c>
      <c r="F52" s="53">
        <v>0</v>
      </c>
      <c r="G52" s="54">
        <v>0</v>
      </c>
      <c r="H52" s="54">
        <v>0</v>
      </c>
      <c r="I52" s="55">
        <f t="shared" si="0"/>
        <v>264</v>
      </c>
      <c r="J52" s="56">
        <v>35</v>
      </c>
      <c r="K52" s="41"/>
      <c r="L52" s="42"/>
      <c r="M52" s="41"/>
    </row>
    <row r="53" spans="1:13" s="33" customFormat="1" ht="9.1999999999999993" customHeight="1" x14ac:dyDescent="0.2">
      <c r="A53" s="49">
        <v>36</v>
      </c>
      <c r="B53" s="49" t="s">
        <v>24</v>
      </c>
      <c r="C53" s="51" t="s">
        <v>79</v>
      </c>
      <c r="D53" s="52">
        <v>33717</v>
      </c>
      <c r="E53" s="53">
        <v>2911</v>
      </c>
      <c r="F53" s="53">
        <v>1092</v>
      </c>
      <c r="G53" s="54">
        <v>938</v>
      </c>
      <c r="H53" s="54">
        <v>0</v>
      </c>
      <c r="I53" s="55">
        <f t="shared" si="0"/>
        <v>36782</v>
      </c>
      <c r="J53" s="56">
        <v>36</v>
      </c>
      <c r="K53" s="41"/>
      <c r="L53" s="42"/>
      <c r="M53" s="41"/>
    </row>
    <row r="54" spans="1:13" s="33" customFormat="1" ht="9.1999999999999993" customHeight="1" x14ac:dyDescent="0.2">
      <c r="A54" s="49">
        <v>37</v>
      </c>
      <c r="B54" s="49" t="s">
        <v>24</v>
      </c>
      <c r="C54" s="51" t="s">
        <v>80</v>
      </c>
      <c r="D54" s="52">
        <v>135267</v>
      </c>
      <c r="E54" s="53">
        <v>20690</v>
      </c>
      <c r="F54" s="53">
        <v>11741</v>
      </c>
      <c r="G54" s="54">
        <v>10814</v>
      </c>
      <c r="H54" s="54">
        <v>0</v>
      </c>
      <c r="I54" s="55">
        <f t="shared" si="0"/>
        <v>156884</v>
      </c>
      <c r="J54" s="56">
        <v>37</v>
      </c>
      <c r="K54" s="41"/>
      <c r="L54" s="42"/>
      <c r="M54" s="41"/>
    </row>
    <row r="55" spans="1:13" s="33" customFormat="1" ht="9.1999999999999993" customHeight="1" x14ac:dyDescent="0.2">
      <c r="A55" s="43">
        <v>38</v>
      </c>
      <c r="B55" s="78"/>
      <c r="C55" s="79" t="s">
        <v>81</v>
      </c>
      <c r="D55" s="45">
        <v>37753</v>
      </c>
      <c r="E55" s="46">
        <v>12838</v>
      </c>
      <c r="F55" s="46">
        <v>-6430</v>
      </c>
      <c r="G55" s="47">
        <v>0</v>
      </c>
      <c r="H55" s="47">
        <v>0</v>
      </c>
      <c r="I55" s="48">
        <f t="shared" si="0"/>
        <v>44161</v>
      </c>
      <c r="J55" s="75">
        <v>38</v>
      </c>
      <c r="K55" s="41"/>
      <c r="L55" s="42"/>
      <c r="M55" s="41"/>
    </row>
    <row r="56" spans="1:13" s="33" customFormat="1" ht="9.1999999999999993" customHeight="1" x14ac:dyDescent="0.2">
      <c r="A56" s="49">
        <v>39</v>
      </c>
      <c r="B56" s="49" t="s">
        <v>24</v>
      </c>
      <c r="C56" s="51" t="s">
        <v>71</v>
      </c>
      <c r="D56" s="52">
        <v>474820</v>
      </c>
      <c r="E56" s="53">
        <v>0</v>
      </c>
      <c r="F56" s="53">
        <v>-474820</v>
      </c>
      <c r="G56" s="54">
        <v>0</v>
      </c>
      <c r="H56" s="54">
        <v>0</v>
      </c>
      <c r="I56" s="55">
        <f t="shared" si="0"/>
        <v>0</v>
      </c>
      <c r="J56" s="56">
        <v>39</v>
      </c>
      <c r="K56" s="41"/>
      <c r="L56" s="42"/>
      <c r="M56" s="41"/>
    </row>
    <row r="57" spans="1:13" s="33" customFormat="1" ht="9.1999999999999993" customHeight="1" thickBot="1" x14ac:dyDescent="0.25">
      <c r="A57" s="59">
        <v>40</v>
      </c>
      <c r="B57" s="60"/>
      <c r="C57" s="61" t="s">
        <v>82</v>
      </c>
      <c r="D57" s="80">
        <f>SUM(D48:D56)</f>
        <v>3395476</v>
      </c>
      <c r="E57" s="63">
        <f>SUM(E48:E56)</f>
        <v>264346</v>
      </c>
      <c r="F57" s="63">
        <f>SUM(F48:F56)</f>
        <v>27994</v>
      </c>
      <c r="G57" s="64">
        <f>SUM(G48:G56)</f>
        <v>153967</v>
      </c>
      <c r="H57" s="64">
        <f>SUM(H48:H56)</f>
        <v>0</v>
      </c>
      <c r="I57" s="65">
        <f t="shared" si="0"/>
        <v>3533849</v>
      </c>
      <c r="J57" s="66">
        <v>40</v>
      </c>
      <c r="K57" s="41"/>
      <c r="L57" s="42"/>
      <c r="M57" s="41"/>
    </row>
    <row r="58" spans="1:13" s="33" customFormat="1" ht="9.1999999999999993" customHeight="1" thickTop="1" thickBot="1" x14ac:dyDescent="0.25">
      <c r="A58" s="43">
        <v>41</v>
      </c>
      <c r="B58" s="35"/>
      <c r="C58" s="81" t="s">
        <v>83</v>
      </c>
      <c r="D58" s="82">
        <f>D46+D57</f>
        <v>8320754</v>
      </c>
      <c r="E58" s="83">
        <f>E46+E57</f>
        <v>1014011</v>
      </c>
      <c r="F58" s="83">
        <f>F46+F57</f>
        <v>103684</v>
      </c>
      <c r="G58" s="84">
        <f>G46+G57</f>
        <v>501658</v>
      </c>
      <c r="H58" s="84">
        <f>H46+H57</f>
        <v>32724</v>
      </c>
      <c r="I58" s="85">
        <f>D58+E58+F58-G58-H58</f>
        <v>8904067</v>
      </c>
      <c r="J58" s="86">
        <v>41</v>
      </c>
      <c r="K58" s="41"/>
      <c r="L58" s="42"/>
      <c r="M58" s="41"/>
    </row>
    <row r="59" spans="1:13" s="33" customFormat="1" ht="12.75" customHeight="1" x14ac:dyDescent="0.2">
      <c r="A59" s="87"/>
      <c r="B59" s="94" t="s">
        <v>84</v>
      </c>
      <c r="C59" s="94"/>
      <c r="D59" s="94"/>
      <c r="E59" s="94"/>
      <c r="F59" s="94"/>
      <c r="G59" s="94"/>
      <c r="H59" s="94"/>
      <c r="I59" s="94"/>
      <c r="J59" s="88"/>
    </row>
    <row r="60" spans="1:13" s="33" customFormat="1" ht="9" customHeight="1" x14ac:dyDescent="0.2">
      <c r="A60" s="87"/>
      <c r="B60" s="92" t="s">
        <v>87</v>
      </c>
      <c r="C60" s="92"/>
      <c r="D60" s="92"/>
      <c r="E60" s="92"/>
      <c r="F60" s="92"/>
      <c r="G60" s="92"/>
      <c r="H60" s="92"/>
      <c r="I60" s="92"/>
      <c r="J60" s="93"/>
    </row>
    <row r="61" spans="1:13" s="33" customFormat="1" ht="36.75" customHeight="1" x14ac:dyDescent="0.2">
      <c r="A61" s="87"/>
      <c r="B61" s="92"/>
      <c r="C61" s="92"/>
      <c r="D61" s="92"/>
      <c r="E61" s="92"/>
      <c r="F61" s="92"/>
      <c r="G61" s="92"/>
      <c r="H61" s="92"/>
      <c r="I61" s="92"/>
      <c r="J61" s="93"/>
    </row>
    <row r="62" spans="1:13" s="33" customFormat="1" ht="4.5" customHeight="1" x14ac:dyDescent="0.2">
      <c r="A62" s="89"/>
      <c r="B62" s="91"/>
      <c r="C62" s="91"/>
      <c r="D62" s="91"/>
      <c r="E62" s="91"/>
      <c r="F62" s="91"/>
      <c r="G62" s="91"/>
      <c r="H62" s="91"/>
      <c r="I62" s="91"/>
      <c r="J62" s="90"/>
    </row>
    <row r="63" spans="1:13" ht="11.25" x14ac:dyDescent="0.2">
      <c r="A63" s="23" t="s">
        <v>25</v>
      </c>
      <c r="B63" s="24"/>
      <c r="C63" s="24"/>
      <c r="D63" s="25"/>
      <c r="E63" s="25"/>
      <c r="F63" s="25"/>
      <c r="G63" s="25"/>
      <c r="H63" s="25"/>
      <c r="I63" s="25"/>
      <c r="J63" s="24"/>
    </row>
    <row r="64" spans="1:13" x14ac:dyDescent="0.15">
      <c r="D64" s="9"/>
      <c r="E64" s="9"/>
      <c r="F64" s="9"/>
      <c r="G64" s="9"/>
      <c r="H64" s="9"/>
      <c r="I64" s="9"/>
    </row>
    <row r="65" spans="4:9" x14ac:dyDescent="0.15">
      <c r="D65" s="9"/>
      <c r="E65" s="9"/>
      <c r="F65" s="9"/>
      <c r="G65" s="9"/>
      <c r="H65" s="9"/>
      <c r="I65" s="9"/>
    </row>
    <row r="66" spans="4:9" x14ac:dyDescent="0.15">
      <c r="D66" s="10"/>
      <c r="E66" s="10"/>
      <c r="F66" s="10"/>
      <c r="G66" s="10"/>
      <c r="H66" s="10"/>
      <c r="I66" s="10"/>
    </row>
    <row r="67" spans="4:9" x14ac:dyDescent="0.15">
      <c r="D67" s="10"/>
      <c r="E67" s="10"/>
      <c r="F67" s="10"/>
      <c r="G67" s="10"/>
      <c r="H67" s="10"/>
      <c r="I67" s="10"/>
    </row>
    <row r="68" spans="4:9" x14ac:dyDescent="0.15">
      <c r="D68" s="10"/>
      <c r="E68" s="10"/>
      <c r="F68" s="10"/>
      <c r="G68" s="10"/>
      <c r="H68" s="10"/>
      <c r="I68" s="10"/>
    </row>
    <row r="69" spans="4:9" x14ac:dyDescent="0.15">
      <c r="D69" s="9"/>
      <c r="E69" s="9"/>
      <c r="F69" s="9"/>
      <c r="G69" s="9"/>
      <c r="H69" s="9"/>
      <c r="I69" s="9"/>
    </row>
    <row r="70" spans="4:9" x14ac:dyDescent="0.15">
      <c r="D70" s="9"/>
      <c r="E70" s="9"/>
      <c r="F70" s="9"/>
      <c r="G70" s="9"/>
      <c r="H70" s="9"/>
      <c r="I70" s="9"/>
    </row>
  </sheetData>
  <mergeCells count="9">
    <mergeCell ref="B60:J61"/>
    <mergeCell ref="B59:I59"/>
    <mergeCell ref="B9:I9"/>
    <mergeCell ref="A2:J2"/>
    <mergeCell ref="A3:J3"/>
    <mergeCell ref="B7:I7"/>
    <mergeCell ref="B6:I6"/>
    <mergeCell ref="B5:J5"/>
    <mergeCell ref="B8:J8"/>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38</vt:lpstr>
      <vt:lpstr>'38'!Print_Area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2014-03-19T13:58:25Z</cp:lastPrinted>
  <dcterms:created xsi:type="dcterms:W3CDTF">2005-01-20T16:21:55Z</dcterms:created>
  <dcterms:modified xsi:type="dcterms:W3CDTF">2014-03-25T18:17:47Z</dcterms:modified>
</cp:coreProperties>
</file>