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95" windowWidth="27210" windowHeight="10680" tabRatio="603" activeTab="7"/>
  </bookViews>
  <sheets>
    <sheet name="80" sheetId="1" r:id="rId1"/>
    <sheet name="81" sheetId="2" r:id="rId2"/>
    <sheet name="82" sheetId="3" r:id="rId3"/>
    <sheet name="83" sheetId="4" r:id="rId4"/>
    <sheet name="84" sheetId="5" r:id="rId5"/>
    <sheet name="85" sheetId="6" r:id="rId6"/>
    <sheet name="86" sheetId="7" r:id="rId7"/>
    <sheet name="87" sheetId="8" r:id="rId8"/>
  </sheets>
  <definedNames>
    <definedName name="_xlnm.Print_Area" localSheetId="1">'81'!$A$1:$Q$44</definedName>
    <definedName name="_xlnm.Print_Area" localSheetId="2">'82'!$A$1:$Q$48</definedName>
    <definedName name="_xlnm.Print_Area" localSheetId="3">'83'!$A$1:$J$61</definedName>
    <definedName name="_xlnm.Print_Area" localSheetId="4">'84'!$A$1:$J$61</definedName>
    <definedName name="_xlnm.Print_Area" localSheetId="5">'85'!$A$1:$J$61</definedName>
    <definedName name="_xlnm.Print_Area" localSheetId="6">'86'!$A$1:$J$61</definedName>
    <definedName name="_xlnm.Print_Area" localSheetId="7">'87'!$A$1:$G$57</definedName>
  </definedNames>
  <calcPr calcId="145621"/>
</workbook>
</file>

<file path=xl/calcChain.xml><?xml version="1.0" encoding="utf-8"?>
<calcChain xmlns="http://schemas.openxmlformats.org/spreadsheetml/2006/main">
  <c r="H59" i="5" l="1"/>
  <c r="H57" i="5"/>
  <c r="F57" i="5"/>
  <c r="E57" i="5"/>
  <c r="D57" i="5"/>
  <c r="C57" i="5"/>
  <c r="G59" i="5" l="1"/>
  <c r="F59" i="5"/>
  <c r="Q1" i="3" l="1"/>
  <c r="Q35" i="2" l="1"/>
  <c r="G58" i="5" l="1"/>
  <c r="F44" i="5" l="1"/>
  <c r="K37" i="3" l="1"/>
  <c r="K38" i="3"/>
  <c r="K40" i="3"/>
  <c r="K42" i="3"/>
  <c r="K44" i="3"/>
  <c r="K45" i="3" l="1"/>
  <c r="D59" i="5"/>
  <c r="F56" i="5"/>
  <c r="F54" i="5"/>
  <c r="F52" i="5"/>
  <c r="F49" i="5"/>
  <c r="F46" i="5"/>
  <c r="F42" i="5"/>
  <c r="F40" i="5"/>
  <c r="F38" i="5"/>
  <c r="F36" i="5"/>
  <c r="F34" i="5"/>
  <c r="F32" i="5"/>
  <c r="F30" i="5"/>
  <c r="F28" i="5"/>
  <c r="F25" i="5"/>
  <c r="F20" i="5"/>
  <c r="F23" i="5"/>
  <c r="K24" i="2" l="1"/>
  <c r="M24" i="2" s="1"/>
  <c r="E40" i="8" l="1"/>
  <c r="C40" i="8"/>
  <c r="F22" i="7" l="1"/>
  <c r="J1" i="4"/>
  <c r="A1" i="5" s="1"/>
  <c r="J1" i="6" s="1"/>
  <c r="A1" i="7" s="1"/>
  <c r="G1" i="8" s="1"/>
  <c r="C53" i="8" l="1"/>
  <c r="M37" i="3" l="1"/>
  <c r="E53" i="8" l="1"/>
  <c r="C55" i="8"/>
  <c r="M42" i="3" l="1"/>
  <c r="L45" i="3" l="1"/>
  <c r="E45" i="3"/>
  <c r="I45" i="3"/>
  <c r="J45" i="3"/>
  <c r="M22" i="2" l="1"/>
  <c r="M44" i="3" l="1"/>
  <c r="E55" i="8" l="1"/>
  <c r="H39" i="2"/>
  <c r="H42" i="2" s="1"/>
  <c r="H45" i="3" l="1"/>
  <c r="G45" i="3"/>
  <c r="F45" i="3"/>
  <c r="M21" i="2"/>
  <c r="M19" i="2"/>
  <c r="M18" i="2"/>
  <c r="M17" i="2"/>
  <c r="M16" i="2"/>
  <c r="N20" i="2"/>
  <c r="N23" i="2" s="1"/>
  <c r="L20" i="2"/>
  <c r="L23" i="2" s="1"/>
  <c r="L26" i="2" s="1"/>
  <c r="K20" i="2"/>
  <c r="J20" i="2"/>
  <c r="I20" i="2"/>
  <c r="H20" i="2"/>
  <c r="G20" i="2"/>
  <c r="G23" i="2" s="1"/>
  <c r="G26" i="2" s="1"/>
  <c r="F20" i="2"/>
  <c r="F23" i="2" s="1"/>
  <c r="F26" i="2" s="1"/>
  <c r="E20" i="2"/>
  <c r="E23" i="2" s="1"/>
  <c r="E26" i="2" s="1"/>
  <c r="H23" i="2" l="1"/>
  <c r="H26" i="2" s="1"/>
  <c r="J23" i="2"/>
  <c r="J26" i="2" s="1"/>
  <c r="I23" i="2"/>
  <c r="I26" i="2" s="1"/>
  <c r="K23" i="2"/>
  <c r="K26" i="2" s="1"/>
  <c r="M20" i="2"/>
  <c r="M23" i="2" s="1"/>
  <c r="M26" i="2" s="1"/>
  <c r="G39" i="2"/>
  <c r="L39" i="2"/>
  <c r="C59" i="5" l="1"/>
  <c r="E59" i="5"/>
  <c r="G57" i="5"/>
  <c r="F57" i="4"/>
  <c r="D57" i="4"/>
  <c r="D59" i="4" s="1"/>
  <c r="M40" i="3"/>
  <c r="M38" i="3"/>
  <c r="M45" i="3" l="1"/>
  <c r="C19" i="7"/>
  <c r="D19" i="7"/>
  <c r="E19" i="7"/>
  <c r="F19" i="7"/>
  <c r="G19" i="7"/>
  <c r="H19" i="7"/>
  <c r="I19" i="7"/>
  <c r="F33" i="7"/>
  <c r="F34" i="7"/>
  <c r="C35" i="7"/>
  <c r="D35" i="7"/>
  <c r="E35" i="7"/>
  <c r="F35" i="7"/>
  <c r="G35" i="7"/>
  <c r="H35" i="7"/>
  <c r="I35" i="7"/>
  <c r="D19" i="6" l="1"/>
  <c r="E19" i="6"/>
  <c r="F19" i="6"/>
  <c r="G19" i="6"/>
  <c r="H19" i="6"/>
  <c r="I19" i="6"/>
  <c r="D35" i="6"/>
  <c r="E35" i="6"/>
  <c r="F35" i="6"/>
  <c r="G35" i="6"/>
  <c r="H35" i="6"/>
  <c r="I35" i="6"/>
  <c r="I57" i="5" l="1"/>
  <c r="I59" i="5" s="1"/>
  <c r="G57" i="4" l="1"/>
  <c r="G59" i="4" s="1"/>
  <c r="H57" i="4"/>
  <c r="H59" i="4" s="1"/>
  <c r="I57" i="4"/>
  <c r="I59" i="4" s="1"/>
  <c r="F59" i="4"/>
  <c r="M17" i="3" l="1"/>
  <c r="M19" i="3"/>
  <c r="M20" i="3"/>
  <c r="M21" i="3"/>
  <c r="M23" i="3"/>
  <c r="M25" i="3"/>
  <c r="E26" i="3"/>
  <c r="F26" i="3"/>
  <c r="G26" i="3"/>
  <c r="H26" i="3"/>
  <c r="I26" i="3"/>
  <c r="J26" i="3"/>
  <c r="K26" i="3"/>
  <c r="L26" i="3"/>
  <c r="N26" i="3"/>
  <c r="O26" i="3"/>
  <c r="M28" i="3"/>
  <c r="M29" i="3"/>
  <c r="M31" i="3"/>
  <c r="M33" i="3"/>
  <c r="E34" i="3"/>
  <c r="E35" i="3" s="1"/>
  <c r="F34" i="3"/>
  <c r="G34" i="3"/>
  <c r="H34" i="3"/>
  <c r="I34" i="3"/>
  <c r="I35" i="3" s="1"/>
  <c r="J34" i="3"/>
  <c r="K34" i="3"/>
  <c r="L34" i="3"/>
  <c r="M34" i="3"/>
  <c r="N34" i="3"/>
  <c r="O34" i="3"/>
  <c r="F35" i="3"/>
  <c r="J35" i="3"/>
  <c r="N35" i="3"/>
  <c r="N45" i="3"/>
  <c r="O45" i="3"/>
  <c r="O35" i="3" l="1"/>
  <c r="L35" i="3"/>
  <c r="H35" i="3"/>
  <c r="K35" i="3"/>
  <c r="G35" i="3"/>
  <c r="M26" i="3"/>
  <c r="M35" i="3" s="1"/>
  <c r="O36" i="2"/>
  <c r="O37" i="2"/>
  <c r="O38" i="2"/>
  <c r="E39" i="2"/>
  <c r="E42" i="2" s="1"/>
  <c r="F39" i="2"/>
  <c r="F42" i="2" s="1"/>
  <c r="G42" i="2"/>
  <c r="I39" i="2"/>
  <c r="I42" i="2" s="1"/>
  <c r="J39" i="2"/>
  <c r="J42" i="2" s="1"/>
  <c r="K39" i="2"/>
  <c r="K42" i="2" s="1"/>
  <c r="L42" i="2"/>
  <c r="M39" i="2"/>
  <c r="N39" i="2"/>
  <c r="O40" i="2"/>
  <c r="M42" i="2"/>
  <c r="N42" i="2"/>
  <c r="E57" i="4"/>
  <c r="E59" i="4" s="1"/>
  <c r="O42" i="2" l="1"/>
  <c r="O39" i="2"/>
</calcChain>
</file>

<file path=xl/sharedStrings.xml><?xml version="1.0" encoding="utf-8"?>
<sst xmlns="http://schemas.openxmlformats.org/spreadsheetml/2006/main" count="956" uniqueCount="380">
  <si>
    <t>8.  Passenger-train car types and service equipment car types correspond to AAR Mechanical Division designations.  Descriptions of car codes and designations are published in The Official Railway Equipment Register.</t>
  </si>
  <si>
    <t>Schedule 710</t>
  </si>
  <si>
    <t>=</t>
  </si>
  <si>
    <t>Line 5, column (j)</t>
  </si>
  <si>
    <t>Line 11, column (l)</t>
  </si>
  <si>
    <t>Line 6, column (j)</t>
  </si>
  <si>
    <t>Line 7, column (j)</t>
  </si>
  <si>
    <t>Line 8, column (j)</t>
  </si>
  <si>
    <t>Line 9, column (j)</t>
  </si>
  <si>
    <t>Line 12, column (l)</t>
  </si>
  <si>
    <t>Line 13, column (l)</t>
  </si>
  <si>
    <t>Line 14, column (l)</t>
  </si>
  <si>
    <t>Line 15, column (l)</t>
  </si>
  <si>
    <t>Line 16, column (l)</t>
  </si>
  <si>
    <t>Railroad Annual Report R-1</t>
  </si>
  <si>
    <t>INSTRUCTIONS CONCERNING RETURNS TO BE MADE IN SCHEDULE 710</t>
  </si>
  <si>
    <t>Instructions for reporting locomotive and passenger-train car data.</t>
  </si>
  <si>
    <t>9.  Cross-checks</t>
  </si>
  <si>
    <t>1.  Give particulars of each of the various classes of equipment which respondent owned or leased during the year.</t>
  </si>
  <si>
    <t>2.  In column (c), give the number of units purchased new or built in company shops.  In column (d), give the number of new units leased from others.  The term "new" means a unit placed in service for the first time on any railroad.</t>
  </si>
  <si>
    <t>3.  Units leased to others for a period of one year or more are reportable in column (l).  Units temporarily out of respondent's service and rented to others for less than one year are to be included in column (h).  Units rented from others for a period less than one year should not be included in column (i).</t>
  </si>
  <si>
    <t xml:space="preserve">  Line 10, column (j)</t>
  </si>
  <si>
    <t>4.  For reporting purposes, a "locomotive unit" is a self-propelled vehicle generating or converting energy into motion, and designed solely for moving other equipment.  An "A" unit is the least number of wheel bases with superstructure designed for use singly or as a lead locomotive unit in combination with other locomotive units.  A "B" unit is similar to an "A" unit but it is not equipped for use singly or as a lead locomotive unit.  A "B" unit may be equipped with hostler controls for independent operation at terminals.</t>
  </si>
  <si>
    <t>6.  A "diesel" unit includes all units propelled by diesel internal combustion engines regardless of final drive or whether power may at times be supplied from an external conductor.  Units other than diesel-electric, e.g., diesel-hydraulic, should be identified in a footnote, giving the number and a brief description.  An "electric" unit includes all units which receive electric power from a third rail or overhead contact wire, and use the power to drive one or more electric motors that propel the vehicle.  An "other self-powered unit" includes all units other than diesel, or electric, e.g., gas turbine, steam. Show the type of unit, service, and number, as appropriate, in a brief description sufficient for positive identification.  An "Auxiliary unit" includes all units used in conjunction with locomotives, but which draw their power from the "mother" unit, e.g., boosters, slugs, etc. For reporting purposes, indicate radio-controlled self-powered diesel units on lines 1 through 8, as appropriate.  Radio-controlled units that are not self-propelled, i.e., those without a diesel, should be reported on line 13 under "auxiliary units."</t>
  </si>
  <si>
    <t>7.  Column (k) should show aggregate capacity for all units reported in column (j), as follows: For locomotive units, report the manufacturer's rated horsepower (the maximum continuous power output from the diesel engine or engines delivered to the main generator or generators for tractive purposes).  Exclude capacity data for steam locomotives.  For passenger-train cars, report the number of passenger seats available for revenue service, counting one passenger to each berth in sleeping cars.</t>
  </si>
  <si>
    <t>When data appear in column (j), lines 1 through 8, column (k) should have data on the same lines.</t>
  </si>
  <si>
    <t>When data appear in columns (k) or (l), lines 36 through 53, and 55, column (m) should have data on the same lines.</t>
  </si>
  <si>
    <t xml:space="preserve">*  Excludes short-term leases. </t>
  </si>
  <si>
    <t>16</t>
  </si>
  <si>
    <t xml:space="preserve">(lines 14 and 15) </t>
  </si>
  <si>
    <t>*</t>
  </si>
  <si>
    <t xml:space="preserve">TOTAL LOCOMOTIVE UNITS </t>
  </si>
  <si>
    <t>15</t>
  </si>
  <si>
    <t xml:space="preserve">Auxiliary units </t>
  </si>
  <si>
    <t>14</t>
  </si>
  <si>
    <t xml:space="preserve">TOTAL (lines 11 to 13) </t>
  </si>
  <si>
    <t>13</t>
  </si>
  <si>
    <t xml:space="preserve">Other self-powered units </t>
  </si>
  <si>
    <t>12</t>
  </si>
  <si>
    <t xml:space="preserve">Electric </t>
  </si>
  <si>
    <t>11</t>
  </si>
  <si>
    <t xml:space="preserve">Diesel </t>
  </si>
  <si>
    <t>(l)</t>
  </si>
  <si>
    <t>(k)</t>
  </si>
  <si>
    <t>(j)</t>
  </si>
  <si>
    <t>(i)</t>
  </si>
  <si>
    <t>(h)</t>
  </si>
  <si>
    <t>(g)</t>
  </si>
  <si>
    <t>(f)</t>
  </si>
  <si>
    <t>(e)</t>
  </si>
  <si>
    <t>(d)</t>
  </si>
  <si>
    <t>(c)</t>
  </si>
  <si>
    <t>(b)</t>
  </si>
  <si>
    <t>Check</t>
  </si>
  <si>
    <t>No.</t>
  </si>
  <si>
    <t>Total</t>
  </si>
  <si>
    <t>Dec 31, 2009</t>
  </si>
  <si>
    <t>Dec 31, 2004</t>
  </si>
  <si>
    <t>Dec 31, 1999</t>
  </si>
  <si>
    <t xml:space="preserve">Type or design of units </t>
  </si>
  <si>
    <t>Cross</t>
  </si>
  <si>
    <t>Line</t>
  </si>
  <si>
    <t xml:space="preserve"> </t>
  </si>
  <si>
    <t>and</t>
  </si>
  <si>
    <t>Before</t>
  </si>
  <si>
    <t>Jan. 1, 2005</t>
  </si>
  <si>
    <t>Jan. 1, 2000</t>
  </si>
  <si>
    <t>Jan. 1, 1995</t>
  </si>
  <si>
    <t>Between</t>
  </si>
  <si>
    <t xml:space="preserve">During Calendar Year </t>
  </si>
  <si>
    <t>DISTRIBUTION OF LOCOMOTIVE UNITS IN SERVICE OF RESPONDENT AT CLOSE OF YEAR, ACCORDING TO YEAR BUILT, DISREGARDING YEAR OF REBUILDING</t>
  </si>
  <si>
    <t>10</t>
  </si>
  <si>
    <t>N/A</t>
  </si>
  <si>
    <t>(lines 8 and 9)</t>
  </si>
  <si>
    <t>TOTAL LOCOMOTIVE UNITS</t>
  </si>
  <si>
    <t>9</t>
  </si>
  <si>
    <t>Auxiliary units</t>
  </si>
  <si>
    <t>8</t>
  </si>
  <si>
    <t>TOTAL (lines 5, 6, and 7)</t>
  </si>
  <si>
    <t>7</t>
  </si>
  <si>
    <t>Other self-powered units</t>
  </si>
  <si>
    <t>6</t>
  </si>
  <si>
    <t>Electric locomotives</t>
  </si>
  <si>
    <t>5</t>
  </si>
  <si>
    <t>TOTAL (lines 1 to 4)</t>
  </si>
  <si>
    <t>4</t>
  </si>
  <si>
    <t>Diesel-switching units</t>
  </si>
  <si>
    <t>3</t>
  </si>
  <si>
    <t>Diesel-multiple purpose units</t>
  </si>
  <si>
    <t>2</t>
  </si>
  <si>
    <t>Diesel-passenger units</t>
  </si>
  <si>
    <t>1</t>
  </si>
  <si>
    <t>Diesel-freight units</t>
  </si>
  <si>
    <t>(HP)</t>
  </si>
  <si>
    <t xml:space="preserve">Locomotive Units </t>
  </si>
  <si>
    <t>(a)</t>
  </si>
  <si>
    <t>others</t>
  </si>
  <si>
    <t>(See Ins. 7)</t>
  </si>
  <si>
    <t>(col. (h) &amp; (i))</t>
  </si>
  <si>
    <t>used</t>
  </si>
  <si>
    <t xml:space="preserve">reclassification </t>
  </si>
  <si>
    <t xml:space="preserve">others </t>
  </si>
  <si>
    <t xml:space="preserve">accounts </t>
  </si>
  <si>
    <t>or built</t>
  </si>
  <si>
    <t xml:space="preserve">of year </t>
  </si>
  <si>
    <t>to</t>
  </si>
  <si>
    <t>in col. (j)</t>
  </si>
  <si>
    <t>respondent</t>
  </si>
  <si>
    <t>from</t>
  </si>
  <si>
    <t xml:space="preserve">including </t>
  </si>
  <si>
    <t xml:space="preserve">or leased from </t>
  </si>
  <si>
    <t xml:space="preserve">into property </t>
  </si>
  <si>
    <t>purchased</t>
  </si>
  <si>
    <t xml:space="preserve">at beginning </t>
  </si>
  <si>
    <t>Leased</t>
  </si>
  <si>
    <t>reported</t>
  </si>
  <si>
    <t>service of</t>
  </si>
  <si>
    <t>Owned</t>
  </si>
  <si>
    <t xml:space="preserve">leased, </t>
  </si>
  <si>
    <t xml:space="preserve">purchased </t>
  </si>
  <si>
    <t xml:space="preserve">rewritten </t>
  </si>
  <si>
    <t>leased</t>
  </si>
  <si>
    <t>New units</t>
  </si>
  <si>
    <t xml:space="preserve">respondent </t>
  </si>
  <si>
    <t>units</t>
  </si>
  <si>
    <t>Total in</t>
  </si>
  <si>
    <t xml:space="preserve">owned or </t>
  </si>
  <si>
    <t xml:space="preserve">hand units </t>
  </si>
  <si>
    <t xml:space="preserve">rebuilt units </t>
  </si>
  <si>
    <t xml:space="preserve">service of </t>
  </si>
  <si>
    <t>capacity of</t>
  </si>
  <si>
    <t xml:space="preserve">whether </t>
  </si>
  <si>
    <t xml:space="preserve">and second </t>
  </si>
  <si>
    <t xml:space="preserve">acquired and </t>
  </si>
  <si>
    <t xml:space="preserve">Units in </t>
  </si>
  <si>
    <t>Aggregate</t>
  </si>
  <si>
    <t xml:space="preserve">of respondent </t>
  </si>
  <si>
    <t xml:space="preserve">Rebuilt units </t>
  </si>
  <si>
    <t xml:space="preserve">from service </t>
  </si>
  <si>
    <t xml:space="preserve">Units retired </t>
  </si>
  <si>
    <t xml:space="preserve">All other units </t>
  </si>
  <si>
    <t>Units Installed</t>
  </si>
  <si>
    <t>Units at Close of Year</t>
  </si>
  <si>
    <t>Changes During the Year</t>
  </si>
  <si>
    <t>UNITS OWNED, INCLUDED IN INVESTMENT ACCOUNT, AND LEASED FROM OTHERS</t>
  </si>
  <si>
    <t>710.  INVENTORY OF EQUIPMENT</t>
  </si>
  <si>
    <t>35</t>
  </si>
  <si>
    <t xml:space="preserve">TOTAL (Lines 30 to 34) </t>
  </si>
  <si>
    <t xml:space="preserve">equipment cars </t>
  </si>
  <si>
    <t xml:space="preserve">Other maintenance and service </t>
  </si>
  <si>
    <t xml:space="preserve">(MWB, MWD) </t>
  </si>
  <si>
    <t xml:space="preserve">Dump and ballast cars </t>
  </si>
  <si>
    <t xml:space="preserve">(MWU, MWV, MWW, MWK) </t>
  </si>
  <si>
    <t xml:space="preserve">Derrick &amp; snow removal cars </t>
  </si>
  <si>
    <t>31</t>
  </si>
  <si>
    <t xml:space="preserve">Board outfit cars (MWX) </t>
  </si>
  <si>
    <t>30</t>
  </si>
  <si>
    <t xml:space="preserve">Business cars (PV) </t>
  </si>
  <si>
    <t xml:space="preserve">Company Service Cars </t>
  </si>
  <si>
    <t>29</t>
  </si>
  <si>
    <t xml:space="preserve">TOTAL (Lines 23 and 28) </t>
  </si>
  <si>
    <t>28</t>
  </si>
  <si>
    <t xml:space="preserve">TOTAL (Lines 24 to 27) </t>
  </si>
  <si>
    <t xml:space="preserve">(Specify types) </t>
  </si>
  <si>
    <t xml:space="preserve">Other self-propelled cars </t>
  </si>
  <si>
    <t xml:space="preserve">motorcars (ED, EG) </t>
  </si>
  <si>
    <t xml:space="preserve">Internal combustion rail </t>
  </si>
  <si>
    <t>25</t>
  </si>
  <si>
    <t xml:space="preserve">Electric combined cars (EC) </t>
  </si>
  <si>
    <t xml:space="preserve">Electric passenger cars (EP, ET) </t>
  </si>
  <si>
    <t xml:space="preserve">Self-Propelled </t>
  </si>
  <si>
    <t>23</t>
  </si>
  <si>
    <t xml:space="preserve">TOTAL (Lines 17 to 22) </t>
  </si>
  <si>
    <t xml:space="preserve">(All class B, CSB, M, PSA, IA) </t>
  </si>
  <si>
    <t xml:space="preserve">Nonpassenger carrying cars </t>
  </si>
  <si>
    <t xml:space="preserve">(All class D, PD) </t>
  </si>
  <si>
    <t xml:space="preserve">Dining, grill, &amp; tavern cars </t>
  </si>
  <si>
    <t>20</t>
  </si>
  <si>
    <t xml:space="preserve">Sleeping cars (PS, PT, PAS, PDS) </t>
  </si>
  <si>
    <t>19</t>
  </si>
  <si>
    <t xml:space="preserve">Parlor cars (PBC, PC, PL, PO) </t>
  </si>
  <si>
    <t xml:space="preserve">(All class C, except CSB) </t>
  </si>
  <si>
    <t xml:space="preserve">Combined cars </t>
  </si>
  <si>
    <t>17</t>
  </si>
  <si>
    <t xml:space="preserve">Coaches (PA, PB, PBO) </t>
  </si>
  <si>
    <t xml:space="preserve">Non-Self-Propelled </t>
  </si>
  <si>
    <t xml:space="preserve">Passenger-Train Cars </t>
  </si>
  <si>
    <t xml:space="preserve">Units Installed </t>
  </si>
  <si>
    <t xml:space="preserve">Units at Close of Year </t>
  </si>
  <si>
    <t xml:space="preserve">Changes During the Year </t>
  </si>
  <si>
    <t>710.  INVENTORY OF EQUIPMENT (Continued)</t>
  </si>
  <si>
    <t>55</t>
  </si>
  <si>
    <t xml:space="preserve">TOTAL (Lines 53 and 54) </t>
  </si>
  <si>
    <t>54</t>
  </si>
  <si>
    <t xml:space="preserve">Caboose (All Code M-930) </t>
  </si>
  <si>
    <t>53</t>
  </si>
  <si>
    <t xml:space="preserve">TOTAL (Lines 36 to 52) </t>
  </si>
  <si>
    <t xml:space="preserve">(A_5_, F_7_, All Code L &amp; Q8__) </t>
  </si>
  <si>
    <t xml:space="preserve">All other freight cars </t>
  </si>
  <si>
    <t xml:space="preserve">(T__6, T__7, T__8, T__9) </t>
  </si>
  <si>
    <t xml:space="preserve">Tank cars - 22,000 gal. and over </t>
  </si>
  <si>
    <t xml:space="preserve">T__5) </t>
  </si>
  <si>
    <t xml:space="preserve">(T__0, T__1, T__2, T__3, T__4, </t>
  </si>
  <si>
    <t xml:space="preserve">Tank cars - under 22,000 gal. </t>
  </si>
  <si>
    <t xml:space="preserve"> F_6_, F_8_, F40_) </t>
  </si>
  <si>
    <t xml:space="preserve">(F_1_, F_2_, F_3_, F_4_, F_5_, </t>
  </si>
  <si>
    <t xml:space="preserve">Flat cars - other </t>
  </si>
  <si>
    <t xml:space="preserve">(F10_, F20_, F30_) </t>
  </si>
  <si>
    <t xml:space="preserve">Flat cars - general service </t>
  </si>
  <si>
    <t xml:space="preserve">(All Code V) </t>
  </si>
  <si>
    <t xml:space="preserve">Flat cars - multilevel </t>
  </si>
  <si>
    <t xml:space="preserve">(All Code P, Q, &amp; S, Except Q8__) </t>
  </si>
  <si>
    <t xml:space="preserve">Flat cars - TOFC/COFC </t>
  </si>
  <si>
    <t xml:space="preserve">(R_0_, R_1_, R_2_) </t>
  </si>
  <si>
    <t xml:space="preserve">Refrigerator cars - non-mechanical </t>
  </si>
  <si>
    <t xml:space="preserve">(R_5_, R_6_, R_7_, R_8_, R_9_) </t>
  </si>
  <si>
    <t xml:space="preserve">Refrigerator cars - mechanical </t>
  </si>
  <si>
    <t xml:space="preserve">service (J__O and All Code K) </t>
  </si>
  <si>
    <t xml:space="preserve">Open top hopper cars - special </t>
  </si>
  <si>
    <t xml:space="preserve">service (All Code H) </t>
  </si>
  <si>
    <t xml:space="preserve">Open top hopper cars - general </t>
  </si>
  <si>
    <t xml:space="preserve">(C__1, C__2, C__3, C__4) </t>
  </si>
  <si>
    <t xml:space="preserve">Covered hopper cars </t>
  </si>
  <si>
    <t xml:space="preserve">(All Code E) </t>
  </si>
  <si>
    <t xml:space="preserve">Equipped gondola cars </t>
  </si>
  <si>
    <t xml:space="preserve"> J__3, J__4) </t>
  </si>
  <si>
    <t xml:space="preserve">(All Codes G &amp; J, J__1, J__2, </t>
  </si>
  <si>
    <t xml:space="preserve">Plain gondola cars </t>
  </si>
  <si>
    <t xml:space="preserve">(All Code A, Except A_5_) </t>
  </si>
  <si>
    <t xml:space="preserve">Equipped box cars </t>
  </si>
  <si>
    <t xml:space="preserve">B7__, B8__) </t>
  </si>
  <si>
    <t xml:space="preserve">(B3_0-7, B4_0-7, B5__, B6__) </t>
  </si>
  <si>
    <t xml:space="preserve">Plain box cars - 50' and longer </t>
  </si>
  <si>
    <t xml:space="preserve">(B1__, B2__) </t>
  </si>
  <si>
    <t xml:space="preserve">Plain box cars - 40' </t>
  </si>
  <si>
    <t xml:space="preserve">FREIGHT TRAIN CARS </t>
  </si>
  <si>
    <t xml:space="preserve">from others </t>
  </si>
  <si>
    <t xml:space="preserve">or leased </t>
  </si>
  <si>
    <t xml:space="preserve">property </t>
  </si>
  <si>
    <t xml:space="preserve">built </t>
  </si>
  <si>
    <t xml:space="preserve">cars </t>
  </si>
  <si>
    <t xml:space="preserve">car designations </t>
  </si>
  <si>
    <t xml:space="preserve">units purchased </t>
  </si>
  <si>
    <t xml:space="preserve">into </t>
  </si>
  <si>
    <t xml:space="preserve">leased </t>
  </si>
  <si>
    <t xml:space="preserve">or </t>
  </si>
  <si>
    <t xml:space="preserve">All </t>
  </si>
  <si>
    <t xml:space="preserve">mileage </t>
  </si>
  <si>
    <t xml:space="preserve">and </t>
  </si>
  <si>
    <t xml:space="preserve">and second hand </t>
  </si>
  <si>
    <t xml:space="preserve">Time- </t>
  </si>
  <si>
    <t xml:space="preserve">Class of equipment </t>
  </si>
  <si>
    <t xml:space="preserve">New or </t>
  </si>
  <si>
    <t xml:space="preserve">New units </t>
  </si>
  <si>
    <t xml:space="preserve">All other units, </t>
  </si>
  <si>
    <t>Units installed</t>
  </si>
  <si>
    <t>Changes during the year</t>
  </si>
  <si>
    <t>Units in service of respondent at beginning of year</t>
  </si>
  <si>
    <t>Instructions for reporting freight-train car data.</t>
  </si>
  <si>
    <t>710.  INVENTORY OF EQUIPMENT - Continued</t>
  </si>
  <si>
    <t>52</t>
  </si>
  <si>
    <t>51</t>
  </si>
  <si>
    <t>48</t>
  </si>
  <si>
    <t>47</t>
  </si>
  <si>
    <t>46</t>
  </si>
  <si>
    <t>45</t>
  </si>
  <si>
    <t>44</t>
  </si>
  <si>
    <t>43</t>
  </si>
  <si>
    <t>42</t>
  </si>
  <si>
    <t>41</t>
  </si>
  <si>
    <t>40</t>
  </si>
  <si>
    <t>38</t>
  </si>
  <si>
    <t>(n)</t>
  </si>
  <si>
    <t>(m)</t>
  </si>
  <si>
    <t>Others</t>
  </si>
  <si>
    <t>(see ins. 4)</t>
  </si>
  <si>
    <t>col (k) &amp; (l)</t>
  </si>
  <si>
    <t>All</t>
  </si>
  <si>
    <t>reported in</t>
  </si>
  <si>
    <t xml:space="preserve">whether owned </t>
  </si>
  <si>
    <t>of units</t>
  </si>
  <si>
    <t>capacity</t>
  </si>
  <si>
    <t>(col. (i) &amp; (j))</t>
  </si>
  <si>
    <t>Total in service of</t>
  </si>
  <si>
    <t xml:space="preserve">(concluded) </t>
  </si>
  <si>
    <t>Units at close of year</t>
  </si>
  <si>
    <t xml:space="preserve">Changes during year </t>
  </si>
  <si>
    <t>5.  Time-mileage cars refers to freight cars, other than cabooses, owned or held under lease arrangement, whose interline rental is settled on a per diem and line haul mileage basis under "Code of Car Hire Rules" or would be so settled if used by another railroad.</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</si>
  <si>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</si>
  <si>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 xml:space="preserve">Note:  Line 66 (Tank) must have fitting code "CN" to qualify as a tank, otherwise it is a bulk hopper. </t>
  </si>
  <si>
    <t>NOTES AND REMARKS</t>
  </si>
  <si>
    <t>70</t>
  </si>
  <si>
    <t>TOTAL (Lines 59 to 69)</t>
  </si>
  <si>
    <t>69</t>
  </si>
  <si>
    <t>Truck</t>
  </si>
  <si>
    <t>68</t>
  </si>
  <si>
    <t>Tractor</t>
  </si>
  <si>
    <t>Z8__, Z9__)</t>
  </si>
  <si>
    <t>(Special equipped dry van U9__,</t>
  </si>
  <si>
    <t>Other trailer and container</t>
  </si>
  <si>
    <t>66</t>
  </si>
  <si>
    <t>Tank (Z0__, U6__)  (See note)</t>
  </si>
  <si>
    <t>65</t>
  </si>
  <si>
    <t>Insulated (U7__, Z7__)</t>
  </si>
  <si>
    <t>64</t>
  </si>
  <si>
    <t>Bulk hopper (U0__, Z0__)</t>
  </si>
  <si>
    <t>63</t>
  </si>
  <si>
    <t>Mechanical refrigerator (U5_, Z5_)</t>
  </si>
  <si>
    <t>62</t>
  </si>
  <si>
    <t>Open bed (U4__, Z4__)</t>
  </si>
  <si>
    <t>61</t>
  </si>
  <si>
    <t>Flat bed (U3__, Z3__)</t>
  </si>
  <si>
    <t>60</t>
  </si>
  <si>
    <t>Dry van (U2_, Z_, Z6_, I-6)</t>
  </si>
  <si>
    <t>59</t>
  </si>
  <si>
    <t>Chassis (Z1_, Z67_, Z68_, Z_69_)</t>
  </si>
  <si>
    <t>EQUIPMENT</t>
  </si>
  <si>
    <t>HIGHWAY REVENUE</t>
  </si>
  <si>
    <t>58</t>
  </si>
  <si>
    <t>TOTAL (Lines 56 and 57)</t>
  </si>
  <si>
    <t>57</t>
  </si>
  <si>
    <t>(car floats, lighters, etc.)</t>
  </si>
  <si>
    <t>Non-self-propelled vessels</t>
  </si>
  <si>
    <t>56</t>
  </si>
  <si>
    <t>(tugboats, car ferries, etc.)</t>
  </si>
  <si>
    <t>Self-propelled vessels</t>
  </si>
  <si>
    <t>FLOATING EQUIPMENT</t>
  </si>
  <si>
    <t>from others</t>
  </si>
  <si>
    <t>built</t>
  </si>
  <si>
    <t>diem</t>
  </si>
  <si>
    <t>or</t>
  </si>
  <si>
    <t>Per</t>
  </si>
  <si>
    <t>710.  INVENTORY OF EQUIPMENT - Concluded</t>
  </si>
  <si>
    <t>39</t>
  </si>
  <si>
    <t>37</t>
  </si>
  <si>
    <t>36</t>
  </si>
  <si>
    <t>34</t>
  </si>
  <si>
    <t>33</t>
  </si>
  <si>
    <t>32</t>
  </si>
  <si>
    <t>27</t>
  </si>
  <si>
    <t>26</t>
  </si>
  <si>
    <t>REBUILT UNITS</t>
  </si>
  <si>
    <t>24</t>
  </si>
  <si>
    <t>22</t>
  </si>
  <si>
    <t>21</t>
  </si>
  <si>
    <t>18</t>
  </si>
  <si>
    <t>(see instructions)</t>
  </si>
  <si>
    <t>Cost</t>
  </si>
  <si>
    <t>(Tons)</t>
  </si>
  <si>
    <t>of Units</t>
  </si>
  <si>
    <t>Class of equipment</t>
  </si>
  <si>
    <t>Acquisition</t>
  </si>
  <si>
    <t>Total Weight</t>
  </si>
  <si>
    <t>Number</t>
  </si>
  <si>
    <t>Method of</t>
  </si>
  <si>
    <t>NEW UNITS</t>
  </si>
  <si>
    <t xml:space="preserve">  6.   All unequipped boxcars acquired in whole or in part with incentive per diem funds should be reported on separate lines and be appropriately identified by footnote or sub-heading.</t>
  </si>
  <si>
    <t>4.  The cost should be the complete cost as entered on the ledger, including foreign line freight charges and handling charges.</t>
  </si>
  <si>
    <t>3.  In column (c) show the total weight in tons of 2,000 pounds. The weight of equipment acquired should be the weight empty.</t>
  </si>
  <si>
    <t>(Dollars in Thousands)</t>
  </si>
  <si>
    <t>710S.  UNIT COST OF EQUIPMENT INSTALLED DURING THE YEAR</t>
  </si>
  <si>
    <t>TOTAL</t>
  </si>
  <si>
    <t>5.  A "self-propelled" car is a rail motor car propelled by electric motors receiving power from a third rail or overhead, or internal combustion engines located on the car itself.  Trailers equipped for use only in trains of cars that are self-propelled are to be included as self-propelled equipment.</t>
  </si>
  <si>
    <t>Locomotives</t>
  </si>
  <si>
    <t>Freight Cars</t>
  </si>
  <si>
    <t>GRAND TOTAL</t>
  </si>
  <si>
    <t>2.  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</si>
  <si>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5.  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</si>
  <si>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1.  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</si>
  <si>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</si>
  <si>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</si>
  <si>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P</t>
  </si>
  <si>
    <t>Diesel Freight Locomotive (C-C) 4400hp</t>
  </si>
  <si>
    <t>Flat-Fitted cross Slab Longitudinal Loading</t>
  </si>
  <si>
    <t>Covered Hopper LO &gt;5000&lt;5500cf</t>
  </si>
  <si>
    <t>Road Initials: CSXT  Year: 2015</t>
  </si>
  <si>
    <t>Jan. 1, 2010</t>
  </si>
  <si>
    <t>Dec 31, 2014</t>
  </si>
  <si>
    <t xml:space="preserve"> -   </t>
  </si>
  <si>
    <t>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</si>
</sst>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4" x14ac:knownFonts="1">
    <font>
      <sz val="10"/>
      <name val="Arial"/>
    </font>
    <font>
      <sz val="10"/>
      <name val="Arial"/>
      <family val="2"/>
    </font>
    <font>
      <sz val="7"/>
      <name val="Arial"/>
      <family val="2"/>
    </font>
    <font>
      <sz val="7"/>
      <name val="Times New Roman"/>
      <family val="1"/>
    </font>
    <font>
      <sz val="8"/>
      <name val="Times New Roman"/>
      <family val="1"/>
    </font>
    <font>
      <b/>
      <sz val="8"/>
      <name val="Times New Roman"/>
      <family val="1"/>
    </font>
    <font>
      <sz val="11"/>
      <name val="Verdana"/>
      <family val="2"/>
    </font>
    <font>
      <sz val="8"/>
      <name val="Arial"/>
      <family val="2"/>
    </font>
    <font>
      <sz val="8"/>
      <color indexed="12"/>
      <name val="Times New Roman"/>
      <family val="1"/>
    </font>
    <font>
      <b/>
      <sz val="8"/>
      <color indexed="8"/>
      <name val="Times New Roman"/>
      <family val="1"/>
    </font>
    <font>
      <sz val="8"/>
      <color indexed="8"/>
      <name val="Times New Roman"/>
      <family val="1"/>
    </font>
    <font>
      <sz val="10"/>
      <name val="Arial"/>
      <family val="2"/>
    </font>
    <font>
      <sz val="12"/>
      <name val="Times New Roman"/>
      <family val="1"/>
    </font>
    <font>
      <sz val="10"/>
      <name val="Verdana"/>
      <family val="2"/>
    </font>
  </fonts>
  <fills count="3">
    <fill>
      <patternFill patternType="none"/>
    </fill>
    <fill>
      <patternFill patternType="gray125"/>
    </fill>
    <fill>
      <patternFill patternType="solid">
        <fgColor theme="0"/>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style="medium">
        <color indexed="64"/>
      </top>
      <bottom style="thin">
        <color indexed="8"/>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bottom style="thin">
        <color indexed="8"/>
      </bottom>
      <diagonal/>
    </border>
    <border>
      <left/>
      <right style="medium">
        <color indexed="64"/>
      </right>
      <top/>
      <bottom style="medium">
        <color indexed="64"/>
      </bottom>
      <diagonal/>
    </border>
    <border>
      <left/>
      <right style="medium">
        <color indexed="64"/>
      </right>
      <top/>
      <bottom style="thin">
        <color indexed="8"/>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right style="medium">
        <color indexed="64"/>
      </right>
      <top style="medium">
        <color indexed="64"/>
      </top>
      <bottom/>
      <diagonal/>
    </border>
    <border>
      <left style="thin">
        <color indexed="64"/>
      </left>
      <right style="thin">
        <color indexed="64"/>
      </right>
      <top style="thin">
        <color indexed="8"/>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8"/>
      </bottom>
      <diagonal/>
    </border>
    <border>
      <left style="thin">
        <color indexed="8"/>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8"/>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8"/>
      </left>
      <right style="thin">
        <color indexed="64"/>
      </right>
      <top style="medium">
        <color indexed="64"/>
      </top>
      <bottom/>
      <diagonal/>
    </border>
    <border>
      <left/>
      <right/>
      <top style="medium">
        <color indexed="64"/>
      </top>
      <bottom/>
      <diagonal/>
    </border>
    <border>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style="thin">
        <color indexed="8"/>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8"/>
      </left>
      <right style="thin">
        <color indexed="8"/>
      </right>
      <top/>
      <bottom style="thin">
        <color indexed="64"/>
      </bottom>
      <diagonal/>
    </border>
    <border>
      <left style="thin">
        <color indexed="64"/>
      </left>
      <right style="medium">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44" fontId="12"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697">
    <xf numFmtId="0" fontId="0" fillId="0" borderId="0" xfId="0"/>
    <xf numFmtId="0" fontId="2" fillId="0" borderId="0" xfId="4" applyFont="1"/>
    <xf numFmtId="0" fontId="3" fillId="0" borderId="0" xfId="4" applyFont="1"/>
    <xf numFmtId="0" fontId="3" fillId="0" borderId="0" xfId="4" applyFont="1" applyAlignment="1">
      <alignment horizontal="center"/>
    </xf>
    <xf numFmtId="0" fontId="5" fillId="0" borderId="0" xfId="0" applyFont="1"/>
    <xf numFmtId="0" fontId="4" fillId="0" borderId="0" xfId="0" applyFont="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0" xfId="0" applyFont="1" applyBorder="1"/>
    <xf numFmtId="0" fontId="4" fillId="0" borderId="5" xfId="0" applyFont="1" applyBorder="1"/>
    <xf numFmtId="0" fontId="4" fillId="0" borderId="0" xfId="0" applyFont="1" applyBorder="1" applyAlignment="1">
      <alignment horizontal="center"/>
    </xf>
    <xf numFmtId="0" fontId="4" fillId="0" borderId="0" xfId="0" quotePrefix="1" applyFont="1" applyBorder="1" applyAlignment="1">
      <alignment horizontal="center"/>
    </xf>
    <xf numFmtId="0" fontId="4" fillId="0" borderId="0" xfId="0" applyFont="1" applyBorder="1" applyAlignment="1">
      <alignment vertical="top" wrapText="1"/>
    </xf>
    <xf numFmtId="0" fontId="7" fillId="0" borderId="0" xfId="0" applyFont="1" applyBorder="1" applyAlignment="1">
      <alignment wrapText="1"/>
    </xf>
    <xf numFmtId="0" fontId="4" fillId="0" borderId="6" xfId="0" applyFont="1" applyBorder="1"/>
    <xf numFmtId="0" fontId="4" fillId="0" borderId="7" xfId="0" applyFont="1" applyBorder="1"/>
    <xf numFmtId="0" fontId="4" fillId="0" borderId="8" xfId="0" applyFont="1" applyBorder="1"/>
    <xf numFmtId="0" fontId="4" fillId="0" borderId="0" xfId="0" applyFont="1" applyBorder="1" applyAlignment="1">
      <alignment vertical="top" wrapText="1"/>
    </xf>
    <xf numFmtId="0" fontId="7" fillId="0" borderId="0" xfId="0" applyFont="1" applyBorder="1" applyAlignment="1">
      <alignment wrapText="1"/>
    </xf>
    <xf numFmtId="0" fontId="4" fillId="0" borderId="2" xfId="4" applyFont="1" applyBorder="1"/>
    <xf numFmtId="0" fontId="4" fillId="0" borderId="4" xfId="4" applyFont="1" applyBorder="1" applyAlignment="1">
      <alignment horizontal="center"/>
    </xf>
    <xf numFmtId="0" fontId="4" fillId="0" borderId="0" xfId="4" applyFont="1" applyBorder="1"/>
    <xf numFmtId="0" fontId="4" fillId="0" borderId="5" xfId="4" applyFont="1" applyBorder="1" applyAlignment="1">
      <alignment horizontal="center"/>
    </xf>
    <xf numFmtId="0" fontId="4" fillId="0" borderId="0" xfId="4" applyFont="1" applyBorder="1" applyAlignment="1">
      <alignment horizontal="left" vertical="top"/>
    </xf>
    <xf numFmtId="0" fontId="4" fillId="0" borderId="20" xfId="4" applyFont="1" applyBorder="1" applyAlignment="1">
      <alignment horizontal="center"/>
    </xf>
    <xf numFmtId="0" fontId="4" fillId="0" borderId="19" xfId="4" applyFont="1" applyBorder="1" applyAlignment="1">
      <alignment horizontal="center"/>
    </xf>
    <xf numFmtId="10" fontId="4" fillId="0" borderId="66" xfId="4" applyNumberFormat="1" applyFont="1" applyBorder="1" applyProtection="1"/>
    <xf numFmtId="10" fontId="4" fillId="0" borderId="66" xfId="4" applyNumberFormat="1" applyFont="1" applyBorder="1" applyAlignment="1" applyProtection="1"/>
    <xf numFmtId="37" fontId="4" fillId="0" borderId="5" xfId="4" applyNumberFormat="1" applyFont="1" applyBorder="1" applyAlignment="1" applyProtection="1"/>
    <xf numFmtId="37" fontId="4" fillId="0" borderId="17" xfId="4" applyNumberFormat="1" applyFont="1" applyBorder="1" applyAlignment="1" applyProtection="1">
      <alignment horizontal="centerContinuous"/>
    </xf>
    <xf numFmtId="37" fontId="4" fillId="0" borderId="5" xfId="4" applyNumberFormat="1" applyFont="1" applyBorder="1" applyAlignment="1" applyProtection="1">
      <alignment horizontal="centerContinuous"/>
    </xf>
    <xf numFmtId="37" fontId="4" fillId="0" borderId="5" xfId="4" applyNumberFormat="1" applyFont="1" applyBorder="1" applyAlignment="1" applyProtection="1">
      <alignment horizontal="center"/>
    </xf>
    <xf numFmtId="37" fontId="4" fillId="0" borderId="0" xfId="4" applyNumberFormat="1" applyFont="1" applyBorder="1" applyAlignment="1" applyProtection="1">
      <alignment horizontal="centerContinuous"/>
    </xf>
    <xf numFmtId="37" fontId="4" fillId="0" borderId="66" xfId="4" applyNumberFormat="1" applyFont="1" applyBorder="1" applyAlignment="1" applyProtection="1">
      <alignment horizontal="centerContinuous"/>
    </xf>
    <xf numFmtId="10" fontId="4" fillId="0" borderId="66" xfId="4" applyNumberFormat="1" applyFont="1" applyBorder="1" applyAlignment="1" applyProtection="1">
      <alignment horizontal="center"/>
    </xf>
    <xf numFmtId="10" fontId="4" fillId="0" borderId="65" xfId="4" applyNumberFormat="1" applyFont="1" applyBorder="1" applyAlignment="1" applyProtection="1">
      <alignment horizontal="centerContinuous"/>
    </xf>
    <xf numFmtId="0" fontId="4" fillId="0" borderId="9" xfId="4" applyFont="1" applyBorder="1" applyAlignment="1">
      <alignment horizontal="center"/>
    </xf>
    <xf numFmtId="0" fontId="4" fillId="0" borderId="29" xfId="4" applyFont="1" applyBorder="1" applyAlignment="1">
      <alignment horizontal="center"/>
    </xf>
    <xf numFmtId="10" fontId="4" fillId="0" borderId="0" xfId="4" applyNumberFormat="1" applyFont="1" applyBorder="1" applyAlignment="1" applyProtection="1">
      <alignment horizontal="centerContinuous"/>
    </xf>
    <xf numFmtId="37" fontId="4" fillId="0" borderId="37" xfId="4" applyNumberFormat="1" applyFont="1" applyBorder="1" applyProtection="1"/>
    <xf numFmtId="37" fontId="4" fillId="0" borderId="78" xfId="4" applyNumberFormat="1" applyFont="1" applyBorder="1" applyProtection="1"/>
    <xf numFmtId="37" fontId="4" fillId="0" borderId="77" xfId="4" applyNumberFormat="1" applyFont="1" applyBorder="1" applyProtection="1"/>
    <xf numFmtId="37" fontId="4" fillId="0" borderId="52" xfId="4" applyNumberFormat="1" applyFont="1" applyBorder="1" applyProtection="1"/>
    <xf numFmtId="0" fontId="4" fillId="0" borderId="17" xfId="4" applyFont="1" applyBorder="1" applyAlignment="1">
      <alignment horizontal="center"/>
    </xf>
    <xf numFmtId="10" fontId="4" fillId="0" borderId="0" xfId="4" applyNumberFormat="1" applyFont="1" applyBorder="1" applyProtection="1"/>
    <xf numFmtId="164" fontId="4" fillId="0" borderId="18" xfId="1" applyNumberFormat="1" applyFont="1" applyBorder="1" applyProtection="1">
      <protection locked="0"/>
    </xf>
    <xf numFmtId="164" fontId="4" fillId="0" borderId="5" xfId="1" applyNumberFormat="1" applyFont="1" applyBorder="1" applyProtection="1">
      <protection locked="0"/>
    </xf>
    <xf numFmtId="164" fontId="4" fillId="0" borderId="0" xfId="1" applyNumberFormat="1" applyFont="1" applyBorder="1" applyProtection="1">
      <protection locked="0"/>
    </xf>
    <xf numFmtId="164" fontId="4" fillId="0" borderId="49" xfId="1" applyNumberFormat="1" applyFont="1" applyBorder="1" applyProtection="1">
      <protection locked="0"/>
    </xf>
    <xf numFmtId="0" fontId="4" fillId="0" borderId="68" xfId="4" applyFont="1" applyBorder="1" applyAlignment="1">
      <alignment horizontal="center"/>
    </xf>
    <xf numFmtId="10" fontId="4" fillId="0" borderId="0" xfId="4" applyNumberFormat="1" applyFont="1" applyBorder="1" applyAlignment="1" applyProtection="1">
      <alignment horizontal="left" indent="1"/>
    </xf>
    <xf numFmtId="0" fontId="4" fillId="0" borderId="1" xfId="4" applyFont="1" applyBorder="1" applyAlignment="1">
      <alignment horizontal="center"/>
    </xf>
    <xf numFmtId="10" fontId="4" fillId="0" borderId="2" xfId="4" applyNumberFormat="1" applyFont="1" applyBorder="1" applyProtection="1"/>
    <xf numFmtId="0" fontId="4" fillId="0" borderId="6" xfId="4" applyFont="1" applyBorder="1" applyAlignment="1">
      <alignment horizontal="center"/>
    </xf>
    <xf numFmtId="10" fontId="4" fillId="0" borderId="7" xfId="4" applyNumberFormat="1" applyFont="1" applyBorder="1" applyAlignment="1" applyProtection="1">
      <alignment horizontal="left" indent="1"/>
    </xf>
    <xf numFmtId="0" fontId="4" fillId="0" borderId="15" xfId="4" applyFont="1" applyBorder="1" applyAlignment="1">
      <alignment horizontal="center"/>
    </xf>
    <xf numFmtId="0" fontId="4" fillId="0" borderId="14" xfId="4" applyFont="1" applyBorder="1" applyAlignment="1">
      <alignment horizontal="center"/>
    </xf>
    <xf numFmtId="0" fontId="4" fillId="0" borderId="0" xfId="4" applyFont="1" applyBorder="1" applyAlignment="1">
      <alignment vertical="top" wrapText="1"/>
    </xf>
    <xf numFmtId="0" fontId="4" fillId="0" borderId="5" xfId="4" applyFont="1" applyBorder="1" applyAlignment="1">
      <alignment horizontal="left"/>
    </xf>
    <xf numFmtId="0" fontId="4" fillId="0" borderId="4" xfId="4" applyFont="1" applyBorder="1" applyAlignment="1">
      <alignment horizontal="left" vertical="top"/>
    </xf>
    <xf numFmtId="0" fontId="5" fillId="0" borderId="0" xfId="4" applyFont="1" applyProtection="1">
      <protection locked="0"/>
    </xf>
    <xf numFmtId="0" fontId="4" fillId="0" borderId="0" xfId="4" applyFont="1"/>
    <xf numFmtId="0" fontId="5" fillId="0" borderId="0" xfId="4" applyFont="1"/>
    <xf numFmtId="0" fontId="7" fillId="0" borderId="0" xfId="4" applyFont="1"/>
    <xf numFmtId="0" fontId="4" fillId="0" borderId="4" xfId="4" applyFont="1" applyBorder="1"/>
    <xf numFmtId="0" fontId="4" fillId="0" borderId="5" xfId="4" applyFont="1" applyBorder="1"/>
    <xf numFmtId="0" fontId="4" fillId="0" borderId="20" xfId="4" applyFont="1" applyBorder="1"/>
    <xf numFmtId="10" fontId="4" fillId="0" borderId="17" xfId="4" applyNumberFormat="1" applyFont="1" applyBorder="1" applyAlignment="1" applyProtection="1">
      <alignment horizontal="center"/>
    </xf>
    <xf numFmtId="10" fontId="4" fillId="0" borderId="68" xfId="4" applyNumberFormat="1" applyFont="1" applyBorder="1" applyAlignment="1" applyProtection="1">
      <alignment horizontal="center"/>
    </xf>
    <xf numFmtId="37" fontId="4" fillId="0" borderId="5" xfId="4" applyNumberFormat="1" applyFont="1" applyBorder="1" applyProtection="1"/>
    <xf numFmtId="37" fontId="4" fillId="0" borderId="4" xfId="4" applyNumberFormat="1" applyFont="1" applyBorder="1" applyProtection="1"/>
    <xf numFmtId="37" fontId="4" fillId="0" borderId="17" xfId="4" applyNumberFormat="1" applyFont="1" applyBorder="1" applyAlignment="1" applyProtection="1"/>
    <xf numFmtId="0" fontId="4" fillId="0" borderId="5" xfId="4" applyFont="1" applyBorder="1" applyAlignment="1"/>
    <xf numFmtId="0" fontId="4" fillId="0" borderId="20" xfId="4" applyFont="1" applyBorder="1" applyAlignment="1">
      <alignment horizontal="centerContinuous"/>
    </xf>
    <xf numFmtId="0" fontId="4" fillId="0" borderId="19" xfId="4" applyFont="1" applyBorder="1" applyAlignment="1">
      <alignment horizontal="centerContinuous"/>
    </xf>
    <xf numFmtId="10" fontId="4" fillId="0" borderId="0" xfId="4" applyNumberFormat="1" applyFont="1" applyBorder="1" applyAlignment="1" applyProtection="1">
      <alignment horizontal="center"/>
    </xf>
    <xf numFmtId="37" fontId="4" fillId="0" borderId="0" xfId="4" applyNumberFormat="1" applyFont="1" applyBorder="1" applyAlignment="1" applyProtection="1">
      <alignment horizont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5" xfId="4" applyFont="1" applyBorder="1" applyAlignment="1">
      <alignment horizontal="centerContinuous"/>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4" fillId="0" borderId="19" xfId="4" applyFont="1" applyBorder="1"/>
    <xf numFmtId="37" fontId="4" fillId="0" borderId="66" xfId="4" applyNumberFormat="1" applyFont="1" applyBorder="1" applyAlignment="1" applyProtection="1"/>
    <xf numFmtId="37" fontId="4" fillId="0" borderId="0" xfId="4" applyNumberFormat="1" applyFont="1" applyBorder="1" applyAlignment="1" applyProtection="1"/>
    <xf numFmtId="37" fontId="4" fillId="0" borderId="17" xfId="4" applyNumberFormat="1" applyFont="1" applyBorder="1" applyAlignment="1" applyProtection="1">
      <alignment horizontal="center"/>
    </xf>
    <xf numFmtId="37" fontId="4" fillId="0" borderId="66" xfId="4" applyNumberFormat="1" applyFont="1" applyBorder="1" applyAlignment="1" applyProtection="1">
      <alignment horizontal="center"/>
    </xf>
    <xf numFmtId="0" fontId="4" fillId="0" borderId="28" xfId="4" applyFont="1" applyBorder="1" applyAlignment="1">
      <alignment horizontal="centerContinuous"/>
    </xf>
    <xf numFmtId="0" fontId="4" fillId="0" borderId="87" xfId="4" applyFont="1" applyBorder="1" applyAlignment="1">
      <alignment horizontal="centerContinuous"/>
    </xf>
    <xf numFmtId="37" fontId="4" fillId="0" borderId="86" xfId="4" applyNumberFormat="1" applyFont="1" applyBorder="1" applyAlignment="1" applyProtection="1">
      <alignment horizontal="center"/>
    </xf>
    <xf numFmtId="37" fontId="4" fillId="0" borderId="66" xfId="4" applyNumberFormat="1" applyFont="1" applyBorder="1" applyProtection="1"/>
    <xf numFmtId="37" fontId="4" fillId="0" borderId="0" xfId="4" applyNumberFormat="1" applyFont="1" applyBorder="1" applyProtection="1"/>
    <xf numFmtId="37" fontId="4" fillId="0" borderId="49" xfId="4" applyNumberFormat="1" applyFont="1" applyBorder="1" applyProtection="1"/>
    <xf numFmtId="0" fontId="4" fillId="0" borderId="13" xfId="4" applyFont="1" applyBorder="1"/>
    <xf numFmtId="164" fontId="7" fillId="0" borderId="0" xfId="4" applyNumberFormat="1" applyFont="1"/>
    <xf numFmtId="0" fontId="4" fillId="0" borderId="6" xfId="4" applyFont="1" applyBorder="1"/>
    <xf numFmtId="0" fontId="4" fillId="0" borderId="7" xfId="4" applyFont="1" applyBorder="1"/>
    <xf numFmtId="0" fontId="7" fillId="0" borderId="4" xfId="4" applyFont="1" applyBorder="1"/>
    <xf numFmtId="0" fontId="4" fillId="0" borderId="8" xfId="4" applyFont="1" applyBorder="1"/>
    <xf numFmtId="37" fontId="4" fillId="0" borderId="0" xfId="4" applyNumberFormat="1" applyFont="1" applyProtection="1">
      <protection locked="0"/>
    </xf>
    <xf numFmtId="37" fontId="8" fillId="0" borderId="0" xfId="4" applyNumberFormat="1" applyFont="1" applyProtection="1">
      <protection locked="0"/>
    </xf>
    <xf numFmtId="0" fontId="4" fillId="0" borderId="0" xfId="4" applyFont="1" applyProtection="1">
      <protection locked="0"/>
    </xf>
    <xf numFmtId="0" fontId="8" fillId="0" borderId="0" xfId="4" applyFont="1" applyProtection="1">
      <protection locked="0"/>
    </xf>
    <xf numFmtId="0" fontId="4" fillId="0" borderId="46" xfId="4" applyFont="1" applyBorder="1" applyProtection="1">
      <protection locked="0"/>
    </xf>
    <xf numFmtId="0" fontId="4" fillId="0" borderId="13" xfId="4" applyFont="1" applyBorder="1" applyProtection="1">
      <protection locked="0"/>
    </xf>
    <xf numFmtId="0" fontId="4" fillId="0" borderId="0" xfId="4" applyFont="1" applyBorder="1" applyProtection="1">
      <protection locked="0"/>
    </xf>
    <xf numFmtId="0" fontId="4" fillId="0" borderId="5" xfId="4" applyFont="1" applyBorder="1" applyProtection="1">
      <protection locked="0"/>
    </xf>
    <xf numFmtId="0" fontId="8" fillId="0" borderId="0" xfId="4" applyFont="1" applyBorder="1" applyProtection="1">
      <protection locked="0"/>
    </xf>
    <xf numFmtId="0" fontId="4" fillId="0" borderId="20" xfId="4" applyFont="1" applyBorder="1" applyProtection="1">
      <protection locked="0"/>
    </xf>
    <xf numFmtId="0" fontId="4" fillId="0" borderId="19" xfId="4" applyFont="1" applyBorder="1" applyProtection="1">
      <protection locked="0"/>
    </xf>
    <xf numFmtId="0" fontId="4" fillId="0" borderId="29" xfId="4" applyFont="1" applyBorder="1" applyProtection="1">
      <protection locked="0"/>
    </xf>
    <xf numFmtId="0" fontId="4" fillId="0" borderId="0" xfId="4" applyFont="1" applyBorder="1" applyAlignment="1" applyProtection="1">
      <protection locked="0"/>
    </xf>
    <xf numFmtId="0" fontId="8" fillId="0" borderId="20" xfId="4" applyFont="1" applyBorder="1" applyProtection="1">
      <protection locked="0"/>
    </xf>
    <xf numFmtId="0" fontId="4" fillId="0" borderId="17" xfId="4" applyFont="1" applyBorder="1" applyAlignment="1" applyProtection="1">
      <alignment horizontal="centerContinuous"/>
      <protection locked="0"/>
    </xf>
    <xf numFmtId="0" fontId="4" fillId="0" borderId="29" xfId="4" applyFont="1" applyBorder="1" applyAlignment="1" applyProtection="1">
      <alignment horizontal="centerContinuous"/>
      <protection locked="0"/>
    </xf>
    <xf numFmtId="0" fontId="4" fillId="0" borderId="38" xfId="4" applyFont="1" applyBorder="1" applyAlignment="1" applyProtection="1">
      <alignment horizontal="centerContinuous"/>
      <protection locked="0"/>
    </xf>
    <xf numFmtId="0" fontId="4" fillId="0" borderId="43" xfId="4" applyFont="1" applyBorder="1" applyAlignment="1" applyProtection="1">
      <alignment horizontal="centerContinuous"/>
      <protection locked="0"/>
    </xf>
    <xf numFmtId="0" fontId="4" fillId="0" borderId="17" xfId="4" applyFont="1" applyBorder="1" applyProtection="1">
      <protection locked="0"/>
    </xf>
    <xf numFmtId="0" fontId="4" fillId="0" borderId="0" xfId="4" applyFont="1" applyBorder="1" applyAlignment="1" applyProtection="1">
      <alignment horizontal="centerContinuous"/>
      <protection locked="0"/>
    </xf>
    <xf numFmtId="0" fontId="4" fillId="0" borderId="1" xfId="4" applyFont="1" applyBorder="1" applyAlignment="1" applyProtection="1">
      <alignment horizontal="center" vertical="center"/>
      <protection locked="0"/>
    </xf>
    <xf numFmtId="0" fontId="4" fillId="0" borderId="41" xfId="4" applyFont="1" applyBorder="1" applyAlignment="1" applyProtection="1">
      <alignment horizontal="center" vertical="center"/>
      <protection locked="0"/>
    </xf>
    <xf numFmtId="0" fontId="4" fillId="0" borderId="17" xfId="4" applyFont="1" applyBorder="1" applyAlignment="1" applyProtection="1">
      <protection locked="0"/>
    </xf>
    <xf numFmtId="0" fontId="4" fillId="0" borderId="17" xfId="4" applyFont="1" applyBorder="1" applyAlignment="1" applyProtection="1">
      <alignment horizontal="center"/>
      <protection locked="0"/>
    </xf>
    <xf numFmtId="0" fontId="4" fillId="0" borderId="5" xfId="4" applyFont="1" applyBorder="1" applyAlignment="1" applyProtection="1">
      <alignment horizontal="center"/>
      <protection locked="0"/>
    </xf>
    <xf numFmtId="0" fontId="4" fillId="0" borderId="17" xfId="4" applyFont="1" applyBorder="1" applyAlignment="1" applyProtection="1">
      <alignment horizontal="center" vertical="center"/>
      <protection locked="0"/>
    </xf>
    <xf numFmtId="0" fontId="4" fillId="0" borderId="0" xfId="4" applyFont="1" applyBorder="1" applyAlignment="1" applyProtection="1">
      <alignment horizontal="center" vertical="center"/>
      <protection locked="0"/>
    </xf>
    <xf numFmtId="0" fontId="4" fillId="0" borderId="20" xfId="4" applyFont="1" applyBorder="1" applyAlignment="1" applyProtection="1">
      <alignment horizontal="centerContinuous"/>
      <protection locked="0"/>
    </xf>
    <xf numFmtId="37" fontId="4" fillId="0" borderId="17" xfId="4" applyNumberFormat="1" applyFont="1" applyBorder="1" applyAlignment="1" applyProtection="1">
      <alignment horizontal="center" vertical="center"/>
      <protection locked="0"/>
    </xf>
    <xf numFmtId="37" fontId="4" fillId="0" borderId="41" xfId="4" applyNumberFormat="1" applyFont="1" applyBorder="1" applyAlignment="1" applyProtection="1">
      <alignment horizontal="center" vertical="center"/>
      <protection locked="0"/>
    </xf>
    <xf numFmtId="37" fontId="4" fillId="0" borderId="0" xfId="4" applyNumberFormat="1" applyFont="1" applyBorder="1" applyAlignment="1" applyProtection="1">
      <alignment horizontal="center" vertical="center"/>
      <protection locked="0"/>
    </xf>
    <xf numFmtId="0" fontId="4" fillId="0" borderId="20" xfId="4" applyFont="1" applyBorder="1" applyAlignment="1" applyProtection="1">
      <alignment horizontal="center"/>
      <protection locked="0"/>
    </xf>
    <xf numFmtId="0" fontId="4" fillId="0" borderId="19" xfId="4" applyFont="1" applyBorder="1" applyAlignment="1" applyProtection="1">
      <alignment horizontal="center"/>
      <protection locked="0"/>
    </xf>
    <xf numFmtId="37" fontId="4" fillId="0" borderId="0" xfId="4" applyNumberFormat="1" applyFont="1" applyBorder="1" applyAlignment="1" applyProtection="1">
      <protection locked="0"/>
    </xf>
    <xf numFmtId="37" fontId="4" fillId="0" borderId="41" xfId="4" applyNumberFormat="1" applyFont="1" applyBorder="1" applyAlignment="1" applyProtection="1">
      <alignment horizontal="center"/>
      <protection locked="0"/>
    </xf>
    <xf numFmtId="37" fontId="4" fillId="0" borderId="17" xfId="4" applyNumberFormat="1" applyFont="1" applyBorder="1" applyAlignment="1" applyProtection="1">
      <alignment horizontal="center"/>
      <protection locked="0"/>
    </xf>
    <xf numFmtId="37" fontId="4" fillId="0" borderId="0" xfId="4" applyNumberFormat="1" applyFont="1" applyBorder="1" applyAlignment="1" applyProtection="1">
      <alignment horizontal="center"/>
      <protection locked="0"/>
    </xf>
    <xf numFmtId="0" fontId="4" fillId="0" borderId="19" xfId="4" applyFont="1" applyBorder="1" applyAlignment="1" applyProtection="1">
      <alignment horizontal="centerContinuous"/>
      <protection locked="0"/>
    </xf>
    <xf numFmtId="37" fontId="4" fillId="0" borderId="42" xfId="4" applyNumberFormat="1" applyFont="1" applyBorder="1" applyAlignment="1" applyProtection="1">
      <alignment horizontal="center" vertical="center"/>
      <protection locked="0"/>
    </xf>
    <xf numFmtId="0" fontId="4" fillId="0" borderId="8" xfId="4" applyFont="1" applyBorder="1" applyAlignment="1" applyProtection="1">
      <alignment horizontal="center"/>
      <protection locked="0"/>
    </xf>
    <xf numFmtId="0" fontId="4" fillId="0" borderId="40" xfId="4" applyFont="1" applyBorder="1" applyProtection="1">
      <protection locked="0"/>
    </xf>
    <xf numFmtId="0" fontId="4" fillId="0" borderId="39" xfId="4" applyFont="1" applyBorder="1" applyProtection="1">
      <protection locked="0"/>
    </xf>
    <xf numFmtId="37" fontId="4" fillId="0" borderId="38" xfId="4" applyNumberFormat="1" applyFont="1" applyBorder="1" applyAlignment="1" applyProtection="1">
      <alignment horizontal="centerContinuous"/>
      <protection locked="0"/>
    </xf>
    <xf numFmtId="37" fontId="4" fillId="0" borderId="37" xfId="4" applyNumberFormat="1" applyFont="1" applyBorder="1" applyProtection="1">
      <protection locked="0"/>
    </xf>
    <xf numFmtId="37" fontId="4" fillId="0" borderId="36" xfId="4" applyNumberFormat="1" applyFont="1" applyBorder="1" applyProtection="1">
      <protection locked="0"/>
    </xf>
    <xf numFmtId="37" fontId="4" fillId="0" borderId="36" xfId="4" applyNumberFormat="1" applyFont="1" applyBorder="1" applyAlignment="1" applyProtection="1">
      <alignment horizontal="center"/>
      <protection locked="0"/>
    </xf>
    <xf numFmtId="37" fontId="4" fillId="0" borderId="35" xfId="4" applyNumberFormat="1" applyFont="1" applyBorder="1" applyProtection="1">
      <protection locked="0"/>
    </xf>
    <xf numFmtId="0" fontId="4" fillId="0" borderId="15" xfId="4" applyFont="1" applyBorder="1" applyAlignment="1" applyProtection="1">
      <alignment horizontal="centerContinuous"/>
      <protection locked="0"/>
    </xf>
    <xf numFmtId="0" fontId="4" fillId="0" borderId="14" xfId="4" applyFont="1" applyBorder="1" applyProtection="1">
      <protection locked="0"/>
    </xf>
    <xf numFmtId="37" fontId="4" fillId="0" borderId="13" xfId="4" applyNumberFormat="1" applyFont="1" applyBorder="1" applyProtection="1">
      <protection locked="0"/>
    </xf>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0" borderId="22" xfId="1" applyNumberFormat="1" applyFont="1" applyFill="1" applyBorder="1" applyProtection="1">
      <protection locked="0"/>
    </xf>
    <xf numFmtId="164" fontId="4" fillId="0" borderId="21" xfId="1" applyNumberFormat="1" applyFont="1" applyBorder="1" applyProtection="1">
      <protection locked="0"/>
    </xf>
    <xf numFmtId="0" fontId="4" fillId="0" borderId="9" xfId="4" applyFont="1" applyBorder="1" applyAlignment="1" applyProtection="1">
      <alignment horizontal="center"/>
      <protection locked="0"/>
    </xf>
    <xf numFmtId="164" fontId="7" fillId="0" borderId="0" xfId="4" applyNumberFormat="1" applyFont="1" applyFill="1"/>
    <xf numFmtId="164" fontId="4" fillId="0" borderId="23" xfId="1" applyNumberFormat="1" applyFont="1" applyBorder="1" applyAlignment="1" applyProtection="1">
      <protection locked="0"/>
    </xf>
    <xf numFmtId="0" fontId="4" fillId="0" borderId="14" xfId="4" applyFont="1" applyBorder="1" applyAlignment="1" applyProtection="1">
      <alignment horizontal="center"/>
      <protection locked="0"/>
    </xf>
    <xf numFmtId="37" fontId="4" fillId="0" borderId="13" xfId="4" applyNumberFormat="1" applyFont="1" applyBorder="1" applyAlignment="1" applyProtection="1">
      <alignment horizontal="left"/>
      <protection locked="0"/>
    </xf>
    <xf numFmtId="164" fontId="4" fillId="0" borderId="22" xfId="1" applyNumberFormat="1" applyFont="1" applyBorder="1" applyAlignment="1" applyProtection="1">
      <alignment horizontal="centerContinuous"/>
      <protection locked="0"/>
    </xf>
    <xf numFmtId="37" fontId="4" fillId="0" borderId="0" xfId="4" applyNumberFormat="1" applyFont="1" applyBorder="1" applyProtection="1">
      <protection locked="0"/>
    </xf>
    <xf numFmtId="164" fontId="4" fillId="0" borderId="17" xfId="1" applyNumberFormat="1" applyFont="1" applyBorder="1" applyProtection="1">
      <protection locked="0"/>
    </xf>
    <xf numFmtId="164" fontId="4" fillId="0" borderId="16" xfId="1" applyNumberFormat="1" applyFont="1" applyBorder="1" applyProtection="1">
      <protection locked="0"/>
    </xf>
    <xf numFmtId="0" fontId="4" fillId="0" borderId="28" xfId="4" applyFont="1" applyBorder="1" applyAlignment="1" applyProtection="1">
      <alignment horizontal="center"/>
      <protection locked="0"/>
    </xf>
    <xf numFmtId="0" fontId="4" fillId="0" borderId="27" xfId="4" applyFont="1" applyBorder="1" applyProtection="1">
      <protection locked="0"/>
    </xf>
    <xf numFmtId="37" fontId="4" fillId="0" borderId="34" xfId="4" applyNumberFormat="1" applyFont="1" applyBorder="1" applyAlignment="1" applyProtection="1">
      <alignment horizontal="left" indent="1"/>
      <protection locked="0"/>
    </xf>
    <xf numFmtId="164" fontId="4" fillId="0" borderId="12" xfId="1" applyNumberFormat="1" applyFont="1" applyBorder="1" applyProtection="1">
      <protection locked="0"/>
    </xf>
    <xf numFmtId="164" fontId="4" fillId="0" borderId="11" xfId="1" applyNumberFormat="1" applyFont="1" applyBorder="1" applyProtection="1">
      <protection locked="0"/>
    </xf>
    <xf numFmtId="164" fontId="4" fillId="0" borderId="10" xfId="1" applyNumberFormat="1" applyFont="1" applyBorder="1" applyProtection="1">
      <protection locked="0"/>
    </xf>
    <xf numFmtId="0" fontId="4" fillId="0" borderId="33" xfId="4" applyFont="1" applyBorder="1" applyAlignment="1" applyProtection="1">
      <alignment horizontal="center"/>
      <protection locked="0"/>
    </xf>
    <xf numFmtId="0" fontId="4" fillId="0" borderId="4" xfId="4" applyFont="1" applyBorder="1" applyProtection="1">
      <protection locked="0"/>
    </xf>
    <xf numFmtId="37" fontId="4" fillId="0" borderId="0" xfId="4" applyNumberFormat="1" applyFont="1" applyBorder="1" applyAlignment="1" applyProtection="1">
      <alignment horizontal="left" indent="1"/>
      <protection locked="0"/>
    </xf>
    <xf numFmtId="164" fontId="4" fillId="0" borderId="0" xfId="1" applyNumberFormat="1" applyFont="1" applyBorder="1" applyAlignment="1" applyProtection="1">
      <alignment horizontal="centerContinuous"/>
      <protection locked="0"/>
    </xf>
    <xf numFmtId="0" fontId="5" fillId="0" borderId="32" xfId="4" applyFont="1" applyBorder="1" applyAlignment="1" applyProtection="1">
      <alignment horizontal="centerContinuous" vertical="top"/>
      <protection locked="0"/>
    </xf>
    <xf numFmtId="0" fontId="4" fillId="0" borderId="31" xfId="4" applyFont="1" applyBorder="1" applyAlignment="1" applyProtection="1">
      <alignment horizontal="centerContinuous"/>
      <protection locked="0"/>
    </xf>
    <xf numFmtId="37" fontId="4" fillId="0" borderId="31" xfId="4" applyNumberFormat="1" applyFont="1" applyBorder="1" applyAlignment="1" applyProtection="1">
      <alignment horizontal="centerContinuous"/>
      <protection locked="0"/>
    </xf>
    <xf numFmtId="0" fontId="4" fillId="0" borderId="30" xfId="4" applyFont="1" applyBorder="1" applyAlignment="1" applyProtection="1">
      <alignment horizontal="centerContinuous"/>
      <protection locked="0"/>
    </xf>
    <xf numFmtId="37" fontId="4" fillId="0" borderId="29" xfId="4" applyNumberFormat="1" applyFont="1" applyBorder="1" applyProtection="1">
      <protection locked="0"/>
    </xf>
    <xf numFmtId="37" fontId="4" fillId="0" borderId="17" xfId="4" applyNumberFormat="1" applyFont="1" applyBorder="1" applyProtection="1">
      <protection locked="0"/>
    </xf>
    <xf numFmtId="37" fontId="4" fillId="0" borderId="22" xfId="4" applyNumberFormat="1" applyFont="1" applyBorder="1" applyAlignment="1" applyProtection="1">
      <alignment horizontal="centerContinuous"/>
      <protection locked="0"/>
    </xf>
    <xf numFmtId="37" fontId="4" fillId="0" borderId="17" xfId="4" applyNumberFormat="1" applyFont="1" applyBorder="1" applyAlignment="1" applyProtection="1">
      <protection locked="0"/>
    </xf>
    <xf numFmtId="0" fontId="4" fillId="0" borderId="5" xfId="4" applyFont="1" applyBorder="1" applyAlignment="1" applyProtection="1">
      <protection locked="0"/>
    </xf>
    <xf numFmtId="0" fontId="9" fillId="0" borderId="0" xfId="4" applyNumberFormat="1" applyFont="1" applyBorder="1" applyAlignment="1" applyProtection="1">
      <alignment horizontal="center" textRotation="180"/>
      <protection locked="0"/>
    </xf>
    <xf numFmtId="37" fontId="4" fillId="0" borderId="17" xfId="4" applyNumberFormat="1" applyFont="1" applyBorder="1" applyAlignment="1" applyProtection="1">
      <alignment horizontal="centerContinuous"/>
      <protection locked="0"/>
    </xf>
    <xf numFmtId="165" fontId="4" fillId="0" borderId="17" xfId="4" applyNumberFormat="1" applyFont="1" applyBorder="1" applyAlignment="1" applyProtection="1">
      <alignment horizontal="center"/>
      <protection locked="0"/>
    </xf>
    <xf numFmtId="0" fontId="4" fillId="0" borderId="5" xfId="4" applyFont="1" applyBorder="1" applyAlignment="1" applyProtection="1">
      <alignment horizontal="centerContinuous"/>
      <protection locked="0"/>
    </xf>
    <xf numFmtId="37" fontId="4" fillId="0" borderId="17" xfId="4" quotePrefix="1" applyNumberFormat="1" applyFont="1" applyBorder="1" applyAlignment="1" applyProtection="1">
      <alignment horizontal="center"/>
      <protection locked="0"/>
    </xf>
    <xf numFmtId="0" fontId="4" fillId="0" borderId="17" xfId="4" applyNumberFormat="1" applyFont="1" applyBorder="1" applyAlignment="1" applyProtection="1">
      <alignment horizontal="centerContinuous"/>
      <protection locked="0"/>
    </xf>
    <xf numFmtId="0" fontId="4" fillId="0" borderId="27" xfId="4" applyFont="1" applyBorder="1" applyAlignment="1" applyProtection="1">
      <alignment horizontal="center"/>
      <protection locked="0"/>
    </xf>
    <xf numFmtId="37" fontId="4" fillId="0" borderId="13" xfId="4" applyNumberFormat="1" applyFont="1" applyBorder="1" applyAlignment="1" applyProtection="1">
      <alignment horizontal="centerContinuous"/>
      <protection locked="0"/>
    </xf>
    <xf numFmtId="0" fontId="4" fillId="0" borderId="9" xfId="4" applyFont="1" applyBorder="1" applyAlignment="1" applyProtection="1">
      <protection locked="0"/>
    </xf>
    <xf numFmtId="0" fontId="4" fillId="0" borderId="15" xfId="4" applyFont="1" applyBorder="1" applyAlignment="1" applyProtection="1">
      <alignment horizontal="center"/>
      <protection locked="0"/>
    </xf>
    <xf numFmtId="164" fontId="4" fillId="0" borderId="25" xfId="1" applyNumberFormat="1" applyFont="1" applyBorder="1" applyProtection="1">
      <protection locked="0"/>
    </xf>
    <xf numFmtId="164" fontId="4" fillId="0" borderId="24" xfId="1" applyNumberFormat="1" applyFont="1" applyBorder="1" applyProtection="1">
      <protection locked="0"/>
    </xf>
    <xf numFmtId="37" fontId="4" fillId="0" borderId="13" xfId="4" applyNumberFormat="1" applyFont="1" applyBorder="1" applyAlignment="1" applyProtection="1">
      <alignment horizontal="left" indent="1"/>
      <protection locked="0"/>
    </xf>
    <xf numFmtId="164" fontId="4" fillId="0" borderId="16" xfId="1" applyNumberFormat="1" applyFont="1" applyFill="1" applyBorder="1" applyProtection="1">
      <protection locked="0"/>
    </xf>
    <xf numFmtId="164" fontId="4" fillId="0" borderId="10" xfId="1" applyNumberFormat="1" applyFont="1" applyFill="1" applyBorder="1" applyProtection="1">
      <protection locked="0"/>
    </xf>
    <xf numFmtId="0" fontId="7" fillId="0" borderId="0" xfId="4" applyFont="1" applyBorder="1"/>
    <xf numFmtId="0" fontId="4" fillId="0" borderId="0" xfId="4" applyFont="1" applyBorder="1" applyAlignment="1" applyProtection="1">
      <alignment horizontal="left"/>
      <protection locked="0"/>
    </xf>
    <xf numFmtId="0" fontId="4" fillId="0" borderId="6" xfId="4" applyFont="1" applyBorder="1" applyProtection="1">
      <protection locked="0"/>
    </xf>
    <xf numFmtId="0" fontId="4" fillId="0" borderId="7" xfId="4" applyFont="1" applyBorder="1" applyProtection="1">
      <protection locked="0"/>
    </xf>
    <xf numFmtId="0" fontId="8" fillId="0" borderId="7" xfId="4" applyFont="1" applyBorder="1" applyProtection="1">
      <protection locked="0"/>
    </xf>
    <xf numFmtId="37" fontId="4" fillId="0" borderId="7" xfId="4" applyNumberFormat="1" applyFont="1" applyBorder="1" applyProtection="1">
      <protection locked="0"/>
    </xf>
    <xf numFmtId="0" fontId="4" fillId="0" borderId="8" xfId="4" applyFont="1" applyBorder="1" applyProtection="1">
      <protection locked="0"/>
    </xf>
    <xf numFmtId="0" fontId="9" fillId="0" borderId="0" xfId="4" applyFont="1" applyBorder="1" applyAlignment="1" applyProtection="1">
      <alignment horizontal="center" textRotation="180"/>
      <protection locked="0"/>
    </xf>
    <xf numFmtId="0" fontId="7" fillId="0" borderId="0" xfId="4" applyFont="1" applyBorder="1" applyAlignment="1"/>
    <xf numFmtId="164" fontId="4" fillId="0" borderId="11" xfId="1" applyNumberFormat="1" applyFont="1" applyBorder="1" applyAlignment="1" applyProtection="1">
      <alignment horizontal="centerContinuous"/>
      <protection locked="0"/>
    </xf>
    <xf numFmtId="0" fontId="4" fillId="0" borderId="8" xfId="4" applyFont="1" applyBorder="1" applyAlignment="1">
      <alignment horizontal="center"/>
    </xf>
    <xf numFmtId="0" fontId="4" fillId="0" borderId="17" xfId="4" applyFont="1" applyBorder="1"/>
    <xf numFmtId="0" fontId="4" fillId="0" borderId="0" xfId="4" applyFont="1" applyBorder="1" applyAlignment="1">
      <alignment horizontal="centerContinuous"/>
    </xf>
    <xf numFmtId="0" fontId="4" fillId="0" borderId="17" xfId="4" applyFont="1" applyBorder="1" applyAlignment="1"/>
    <xf numFmtId="0" fontId="4" fillId="0" borderId="32" xfId="4" applyFont="1" applyBorder="1" applyAlignment="1">
      <alignment horizontal="centerContinuous"/>
    </xf>
    <xf numFmtId="0" fontId="4" fillId="0" borderId="31" xfId="4" applyFont="1" applyBorder="1" applyAlignment="1">
      <alignment horizontal="centerContinuous"/>
    </xf>
    <xf numFmtId="0" fontId="4" fillId="0" borderId="30" xfId="4" applyFont="1" applyBorder="1" applyAlignment="1">
      <alignment horizontal="centerContinuous"/>
    </xf>
    <xf numFmtId="0" fontId="4" fillId="0" borderId="17" xfId="4" applyFont="1" applyBorder="1" applyAlignment="1">
      <alignment horizontal="centerContinuous"/>
    </xf>
    <xf numFmtId="0" fontId="4" fillId="0" borderId="53" xfId="4" applyFont="1" applyBorder="1" applyAlignment="1"/>
    <xf numFmtId="0" fontId="4" fillId="0" borderId="53" xfId="4" applyFont="1" applyBorder="1" applyAlignment="1">
      <alignment horizontal="centerContinuous"/>
    </xf>
    <xf numFmtId="0" fontId="4" fillId="0" borderId="39" xfId="4" applyFont="1" applyBorder="1" applyAlignment="1">
      <alignment horizontal="centerContinuous"/>
    </xf>
    <xf numFmtId="0" fontId="4" fillId="0" borderId="43" xfId="4" applyFont="1" applyBorder="1" applyAlignment="1">
      <alignment horizontal="center"/>
    </xf>
    <xf numFmtId="0" fontId="4" fillId="0" borderId="0" xfId="4" applyFont="1" applyBorder="1" applyAlignment="1"/>
    <xf numFmtId="0" fontId="4" fillId="0" borderId="11" xfId="4" applyFont="1" applyBorder="1" applyAlignment="1">
      <alignment horizontal="center"/>
    </xf>
    <xf numFmtId="0" fontId="4" fillId="0" borderId="39" xfId="4" applyFont="1" applyBorder="1"/>
    <xf numFmtId="37" fontId="4" fillId="0" borderId="36" xfId="4" applyNumberFormat="1" applyFont="1" applyBorder="1" applyProtection="1"/>
    <xf numFmtId="37" fontId="4" fillId="0" borderId="18" xfId="4" applyNumberFormat="1" applyFont="1" applyBorder="1" applyProtection="1"/>
    <xf numFmtId="37" fontId="4" fillId="0" borderId="17" xfId="4" applyNumberFormat="1" applyFont="1" applyBorder="1" applyProtection="1"/>
    <xf numFmtId="0" fontId="4" fillId="0" borderId="14" xfId="4" applyFont="1" applyBorder="1"/>
    <xf numFmtId="164" fontId="4" fillId="0" borderId="48" xfId="1" applyNumberFormat="1" applyFont="1" applyBorder="1" applyProtection="1"/>
    <xf numFmtId="164" fontId="4" fillId="0" borderId="49" xfId="1" applyNumberFormat="1" applyFont="1" applyBorder="1" applyProtection="1"/>
    <xf numFmtId="164" fontId="4" fillId="0" borderId="18" xfId="1" applyNumberFormat="1" applyFont="1" applyBorder="1" applyProtection="1"/>
    <xf numFmtId="164" fontId="4" fillId="0" borderId="17" xfId="1" applyNumberFormat="1" applyFont="1" applyBorder="1" applyProtection="1"/>
    <xf numFmtId="43" fontId="7" fillId="0" borderId="0" xfId="1" applyFont="1"/>
    <xf numFmtId="164" fontId="4" fillId="0" borderId="47" xfId="1" applyNumberFormat="1" applyFont="1" applyBorder="1" applyProtection="1"/>
    <xf numFmtId="37" fontId="4" fillId="0" borderId="0" xfId="4" applyNumberFormat="1" applyFont="1" applyProtection="1"/>
    <xf numFmtId="0" fontId="4" fillId="0" borderId="0" xfId="4" applyFont="1" applyAlignment="1">
      <alignment horizontal="center"/>
    </xf>
    <xf numFmtId="37" fontId="4" fillId="0" borderId="0" xfId="4" applyNumberFormat="1" applyFont="1" applyBorder="1" applyAlignment="1" applyProtection="1">
      <alignment horizontal="left" indent="1"/>
    </xf>
    <xf numFmtId="164" fontId="4" fillId="0" borderId="0" xfId="5" applyNumberFormat="1" applyFont="1" applyBorder="1" applyProtection="1"/>
    <xf numFmtId="164" fontId="4" fillId="0" borderId="0" xfId="1" applyNumberFormat="1" applyFont="1" applyBorder="1" applyAlignment="1" applyProtection="1">
      <alignment horizontal="right"/>
      <protection locked="0"/>
    </xf>
    <xf numFmtId="164" fontId="4" fillId="0" borderId="0" xfId="1" applyNumberFormat="1" applyFont="1" applyBorder="1" applyProtection="1"/>
    <xf numFmtId="0" fontId="4" fillId="0" borderId="0" xfId="4" applyFont="1" applyAlignment="1">
      <alignment vertical="center"/>
    </xf>
    <xf numFmtId="0" fontId="4" fillId="0" borderId="40" xfId="4" applyFont="1" applyBorder="1" applyAlignment="1">
      <alignment horizontal="center" vertical="center"/>
    </xf>
    <xf numFmtId="0" fontId="4" fillId="0" borderId="39" xfId="4" applyFont="1" applyBorder="1" applyAlignment="1">
      <alignment vertical="center"/>
    </xf>
    <xf numFmtId="37" fontId="4" fillId="0" borderId="38" xfId="4" applyNumberFormat="1" applyFont="1" applyBorder="1" applyAlignment="1" applyProtection="1">
      <alignment horizontal="center" vertical="center"/>
    </xf>
    <xf numFmtId="37" fontId="4" fillId="0" borderId="37" xfId="4" applyNumberFormat="1" applyFont="1" applyBorder="1" applyAlignment="1" applyProtection="1">
      <alignment vertical="center"/>
    </xf>
    <xf numFmtId="37" fontId="4" fillId="0" borderId="36" xfId="4" applyNumberFormat="1" applyFont="1" applyBorder="1" applyAlignment="1" applyProtection="1">
      <alignment vertical="center"/>
    </xf>
    <xf numFmtId="37" fontId="4" fillId="0" borderId="52" xfId="4" applyNumberFormat="1" applyFont="1" applyBorder="1" applyAlignment="1" applyProtection="1">
      <alignment vertical="center"/>
    </xf>
    <xf numFmtId="0" fontId="4" fillId="0" borderId="43" xfId="4" applyFont="1" applyBorder="1" applyAlignment="1">
      <alignment horizontal="center" vertical="center"/>
    </xf>
    <xf numFmtId="0" fontId="8" fillId="0" borderId="0" xfId="4" applyFont="1" applyAlignment="1" applyProtection="1">
      <alignment vertical="center"/>
      <protection locked="0"/>
    </xf>
    <xf numFmtId="0" fontId="7" fillId="0" borderId="0" xfId="4" applyFont="1" applyAlignment="1">
      <alignment vertical="center"/>
    </xf>
    <xf numFmtId="0" fontId="4" fillId="0" borderId="20" xfId="4" applyFont="1" applyBorder="1" applyAlignment="1">
      <alignment horizontal="center" vertical="center"/>
    </xf>
    <xf numFmtId="0" fontId="4" fillId="0" borderId="19" xfId="4" applyFont="1" applyBorder="1" applyAlignment="1">
      <alignment vertical="center"/>
    </xf>
    <xf numFmtId="37" fontId="4" fillId="0" borderId="0" xfId="4" applyNumberFormat="1" applyFont="1" applyBorder="1" applyAlignment="1" applyProtection="1">
      <alignment horizontal="center" vertical="center"/>
    </xf>
    <xf numFmtId="37" fontId="4" fillId="0" borderId="18" xfId="4" applyNumberFormat="1" applyFont="1" applyBorder="1" applyAlignment="1" applyProtection="1">
      <alignment vertical="center"/>
    </xf>
    <xf numFmtId="37" fontId="4" fillId="0" borderId="17" xfId="4" applyNumberFormat="1" applyFont="1" applyBorder="1" applyAlignment="1" applyProtection="1">
      <alignment vertical="center"/>
    </xf>
    <xf numFmtId="37" fontId="4" fillId="0" borderId="49" xfId="4" applyNumberFormat="1" applyFont="1" applyBorder="1" applyAlignment="1" applyProtection="1">
      <alignment vertical="center"/>
    </xf>
    <xf numFmtId="0" fontId="4" fillId="0" borderId="15" xfId="4" applyFont="1" applyBorder="1" applyAlignment="1">
      <alignment horizontal="center" vertical="center"/>
    </xf>
    <xf numFmtId="0" fontId="4" fillId="0" borderId="14" xfId="4" applyFont="1" applyBorder="1" applyAlignment="1">
      <alignment vertical="center"/>
    </xf>
    <xf numFmtId="37" fontId="4" fillId="0" borderId="13" xfId="4" applyNumberFormat="1" applyFont="1" applyBorder="1" applyAlignment="1" applyProtection="1">
      <alignment vertical="center"/>
    </xf>
    <xf numFmtId="164" fontId="4" fillId="0" borderId="23" xfId="1" applyNumberFormat="1" applyFont="1" applyBorder="1" applyAlignment="1" applyProtection="1">
      <alignment vertical="center"/>
      <protection locked="0"/>
    </xf>
    <xf numFmtId="164" fontId="4" fillId="0" borderId="22" xfId="1" applyNumberFormat="1" applyFont="1" applyBorder="1" applyAlignment="1" applyProtection="1">
      <alignment vertical="center"/>
      <protection locked="0"/>
    </xf>
    <xf numFmtId="164" fontId="4" fillId="0" borderId="48" xfId="1" applyNumberFormat="1" applyFont="1" applyBorder="1" applyAlignment="1" applyProtection="1">
      <alignment vertical="center"/>
    </xf>
    <xf numFmtId="0" fontId="4" fillId="0" borderId="9" xfId="4" applyFont="1" applyBorder="1" applyAlignment="1">
      <alignment horizontal="center" vertical="center"/>
    </xf>
    <xf numFmtId="37" fontId="4" fillId="0" borderId="0" xfId="4" applyNumberFormat="1" applyFont="1" applyBorder="1" applyAlignment="1" applyProtection="1">
      <alignment vertical="center"/>
    </xf>
    <xf numFmtId="164" fontId="4" fillId="0" borderId="18" xfId="1" applyNumberFormat="1" applyFont="1" applyBorder="1" applyAlignment="1" applyProtection="1">
      <alignment vertical="center"/>
      <protection locked="0"/>
    </xf>
    <xf numFmtId="164" fontId="4" fillId="0" borderId="17" xfId="1" applyNumberFormat="1" applyFont="1" applyBorder="1" applyAlignment="1" applyProtection="1">
      <alignment vertical="center"/>
      <protection locked="0"/>
    </xf>
    <xf numFmtId="164" fontId="4" fillId="0" borderId="49" xfId="1" applyNumberFormat="1" applyFont="1" applyBorder="1" applyAlignment="1" applyProtection="1">
      <alignment vertical="center"/>
    </xf>
    <xf numFmtId="37" fontId="4" fillId="0" borderId="13" xfId="4" applyNumberFormat="1" applyFont="1" applyBorder="1" applyAlignment="1" applyProtection="1">
      <alignment horizontal="left" vertical="center"/>
    </xf>
    <xf numFmtId="0" fontId="4" fillId="0" borderId="13" xfId="4" applyFont="1" applyBorder="1" applyAlignment="1">
      <alignment vertical="center"/>
    </xf>
    <xf numFmtId="164" fontId="4" fillId="0" borderId="48" xfId="1" applyNumberFormat="1" applyFont="1" applyBorder="1" applyAlignment="1">
      <alignment vertical="center"/>
    </xf>
    <xf numFmtId="164" fontId="4" fillId="0" borderId="49" xfId="1" applyNumberFormat="1" applyFont="1" applyBorder="1" applyAlignment="1">
      <alignment vertical="center"/>
    </xf>
    <xf numFmtId="164" fontId="4" fillId="0" borderId="22" xfId="1" applyNumberFormat="1" applyFont="1" applyBorder="1" applyAlignment="1" applyProtection="1">
      <alignment horizontal="center" vertical="center"/>
      <protection locked="0"/>
    </xf>
    <xf numFmtId="0" fontId="4" fillId="0" borderId="0" xfId="4" applyFont="1" applyBorder="1" applyAlignment="1">
      <alignment vertical="center"/>
    </xf>
    <xf numFmtId="164" fontId="4" fillId="0" borderId="51" xfId="1" applyNumberFormat="1" applyFont="1" applyBorder="1" applyAlignment="1" applyProtection="1">
      <alignment vertical="center"/>
      <protection locked="0"/>
    </xf>
    <xf numFmtId="164" fontId="4" fillId="0" borderId="50" xfId="1" applyNumberFormat="1" applyFont="1" applyBorder="1" applyAlignment="1" applyProtection="1">
      <alignment vertical="center"/>
      <protection locked="0"/>
    </xf>
    <xf numFmtId="164" fontId="4" fillId="0" borderId="18" xfId="1" applyNumberFormat="1" applyFont="1" applyBorder="1" applyAlignment="1" applyProtection="1">
      <alignment vertical="center"/>
    </xf>
    <xf numFmtId="164" fontId="4" fillId="0" borderId="17" xfId="1" applyNumberFormat="1" applyFont="1" applyBorder="1" applyAlignment="1" applyProtection="1">
      <alignment vertical="center"/>
    </xf>
    <xf numFmtId="164" fontId="4" fillId="0" borderId="23" xfId="1" applyNumberFormat="1" applyFont="1" applyBorder="1" applyAlignment="1" applyProtection="1">
      <alignment vertical="center"/>
    </xf>
    <xf numFmtId="164" fontId="4" fillId="0" borderId="22" xfId="1" applyNumberFormat="1" applyFont="1" applyBorder="1" applyAlignment="1" applyProtection="1">
      <alignment vertical="center"/>
    </xf>
    <xf numFmtId="164" fontId="4" fillId="0" borderId="22" xfId="1" applyNumberFormat="1" applyFont="1" applyBorder="1" applyAlignment="1">
      <alignment vertical="center"/>
    </xf>
    <xf numFmtId="164" fontId="4" fillId="0" borderId="4" xfId="1" applyNumberFormat="1" applyFont="1" applyBorder="1" applyAlignment="1" applyProtection="1">
      <alignment vertical="center"/>
    </xf>
    <xf numFmtId="164" fontId="4" fillId="0" borderId="29" xfId="1" applyNumberFormat="1" applyFont="1" applyBorder="1" applyAlignment="1" applyProtection="1">
      <alignment vertical="center"/>
    </xf>
    <xf numFmtId="164" fontId="4" fillId="0" borderId="5" xfId="1" applyNumberFormat="1" applyFont="1" applyBorder="1" applyAlignment="1" applyProtection="1">
      <alignment vertical="center"/>
      <protection locked="0"/>
    </xf>
    <xf numFmtId="164" fontId="4" fillId="0" borderId="23" xfId="5" applyNumberFormat="1" applyFont="1" applyBorder="1" applyAlignment="1" applyProtection="1">
      <alignment vertical="center"/>
    </xf>
    <xf numFmtId="164" fontId="4" fillId="0" borderId="22" xfId="5" applyNumberFormat="1" applyFont="1" applyBorder="1" applyAlignment="1" applyProtection="1">
      <alignment vertical="center"/>
      <protection locked="0"/>
    </xf>
    <xf numFmtId="164" fontId="4" fillId="0" borderId="17" xfId="5" applyNumberFormat="1" applyFont="1" applyBorder="1" applyAlignment="1" applyProtection="1">
      <alignment vertical="center"/>
    </xf>
    <xf numFmtId="164" fontId="4" fillId="0" borderId="9" xfId="1" applyNumberFormat="1" applyFont="1" applyBorder="1" applyAlignment="1" applyProtection="1">
      <alignment horizontal="center" vertical="center"/>
      <protection locked="0"/>
    </xf>
    <xf numFmtId="43" fontId="7" fillId="0" borderId="0" xfId="1" applyFont="1" applyAlignment="1">
      <alignment vertical="center"/>
    </xf>
    <xf numFmtId="164" fontId="4" fillId="0" borderId="50" xfId="5" applyNumberFormat="1" applyFont="1" applyBorder="1" applyAlignment="1" applyProtection="1">
      <alignment vertical="center"/>
    </xf>
    <xf numFmtId="164" fontId="4" fillId="0" borderId="18" xfId="5" applyNumberFormat="1" applyFont="1" applyBorder="1" applyAlignment="1" applyProtection="1">
      <alignment vertical="center"/>
    </xf>
    <xf numFmtId="164" fontId="4" fillId="0" borderId="17" xfId="5" applyNumberFormat="1" applyFont="1" applyBorder="1" applyAlignment="1" applyProtection="1">
      <alignment vertical="center"/>
      <protection locked="0"/>
    </xf>
    <xf numFmtId="164" fontId="4" fillId="0" borderId="4" xfId="5" applyNumberFormat="1" applyFont="1" applyBorder="1" applyAlignment="1" applyProtection="1">
      <alignment vertical="center"/>
      <protection locked="0"/>
    </xf>
    <xf numFmtId="164" fontId="4" fillId="0" borderId="29" xfId="5" applyNumberFormat="1" applyFont="1" applyBorder="1" applyAlignment="1" applyProtection="1">
      <alignment vertical="center"/>
    </xf>
    <xf numFmtId="164" fontId="4" fillId="0" borderId="49" xfId="1" applyNumberFormat="1" applyFont="1" applyBorder="1" applyAlignment="1" applyProtection="1">
      <alignment horizontal="center" vertical="center"/>
    </xf>
    <xf numFmtId="164" fontId="4" fillId="0" borderId="68" xfId="5" applyNumberFormat="1" applyFont="1" applyBorder="1" applyAlignment="1" applyProtection="1">
      <alignment vertical="center"/>
    </xf>
    <xf numFmtId="164" fontId="4" fillId="0" borderId="12" xfId="5" applyNumberFormat="1" applyFont="1" applyBorder="1" applyAlignment="1" applyProtection="1">
      <alignment vertical="center"/>
    </xf>
    <xf numFmtId="164" fontId="4" fillId="0" borderId="11" xfId="5" applyNumberFormat="1" applyFont="1" applyBorder="1" applyAlignment="1" applyProtection="1">
      <alignment vertical="center"/>
    </xf>
    <xf numFmtId="164" fontId="4" fillId="0" borderId="96" xfId="5" applyNumberFormat="1" applyFont="1" applyBorder="1" applyAlignment="1" applyProtection="1">
      <alignment vertical="center"/>
    </xf>
    <xf numFmtId="164" fontId="4" fillId="0" borderId="97" xfId="5" applyNumberFormat="1" applyFont="1" applyBorder="1" applyAlignment="1" applyProtection="1">
      <alignment vertical="center"/>
    </xf>
    <xf numFmtId="164" fontId="4" fillId="0" borderId="86" xfId="1" applyNumberFormat="1" applyFont="1" applyBorder="1" applyAlignment="1" applyProtection="1">
      <alignment horizontal="right" vertical="center"/>
      <protection locked="0"/>
    </xf>
    <xf numFmtId="164" fontId="4" fillId="0" borderId="47" xfId="1" applyNumberFormat="1" applyFont="1" applyBorder="1" applyAlignment="1" applyProtection="1">
      <alignment vertical="center"/>
    </xf>
    <xf numFmtId="0" fontId="4" fillId="0" borderId="29" xfId="4" applyFont="1" applyBorder="1" applyAlignment="1">
      <alignment horizontal="center" vertical="center"/>
    </xf>
    <xf numFmtId="10" fontId="4" fillId="0" borderId="0" xfId="4" applyNumberFormat="1" applyFont="1" applyBorder="1" applyAlignment="1" applyProtection="1">
      <alignment horizontal="center" vertical="center"/>
    </xf>
    <xf numFmtId="37" fontId="4" fillId="0" borderId="76" xfId="4" applyNumberFormat="1" applyFont="1" applyBorder="1" applyAlignment="1" applyProtection="1">
      <alignment vertical="center"/>
    </xf>
    <xf numFmtId="37" fontId="4" fillId="0" borderId="78" xfId="4" applyNumberFormat="1" applyFont="1" applyBorder="1" applyAlignment="1" applyProtection="1">
      <alignment vertical="center"/>
    </xf>
    <xf numFmtId="37" fontId="4" fillId="0" borderId="77" xfId="4" applyNumberFormat="1" applyFont="1" applyBorder="1" applyAlignment="1" applyProtection="1">
      <alignment vertical="center"/>
    </xf>
    <xf numFmtId="0" fontId="2" fillId="0" borderId="0" xfId="4" applyFont="1" applyAlignment="1">
      <alignment vertical="center"/>
    </xf>
    <xf numFmtId="0" fontId="4" fillId="0" borderId="17" xfId="4" applyFont="1" applyBorder="1" applyAlignment="1">
      <alignment horizontal="center" vertical="center"/>
    </xf>
    <xf numFmtId="10" fontId="4" fillId="0" borderId="0" xfId="4" applyNumberFormat="1" applyFont="1" applyBorder="1" applyAlignment="1" applyProtection="1">
      <alignment vertical="center"/>
    </xf>
    <xf numFmtId="164" fontId="4" fillId="0" borderId="0" xfId="1" applyNumberFormat="1" applyFont="1" applyBorder="1" applyAlignment="1" applyProtection="1">
      <alignment vertical="center"/>
      <protection locked="0"/>
    </xf>
    <xf numFmtId="164" fontId="4" fillId="2" borderId="66" xfId="1" applyNumberFormat="1" applyFont="1" applyFill="1" applyBorder="1" applyAlignment="1" applyProtection="1">
      <alignment vertical="center"/>
      <protection locked="0"/>
    </xf>
    <xf numFmtId="164" fontId="4" fillId="0" borderId="49" xfId="1" applyNumberFormat="1" applyFont="1" applyBorder="1" applyAlignment="1" applyProtection="1">
      <alignment vertical="center"/>
      <protection locked="0"/>
    </xf>
    <xf numFmtId="164" fontId="2" fillId="0" borderId="0" xfId="4" applyNumberFormat="1" applyFont="1" applyAlignment="1">
      <alignment vertical="center"/>
    </xf>
    <xf numFmtId="0" fontId="4" fillId="0" borderId="68" xfId="4" applyFont="1" applyBorder="1" applyAlignment="1">
      <alignment horizontal="center" vertical="center"/>
    </xf>
    <xf numFmtId="10" fontId="4" fillId="0" borderId="0" xfId="4" applyNumberFormat="1" applyFont="1" applyBorder="1" applyAlignment="1" applyProtection="1">
      <alignment horizontal="left" vertical="center"/>
    </xf>
    <xf numFmtId="164" fontId="4" fillId="2" borderId="70" xfId="1" applyNumberFormat="1" applyFont="1" applyFill="1" applyBorder="1" applyAlignment="1" applyProtection="1">
      <alignment vertical="center"/>
      <protection locked="0"/>
    </xf>
    <xf numFmtId="164" fontId="4" fillId="2" borderId="68" xfId="1" applyNumberFormat="1" applyFont="1" applyFill="1" applyBorder="1" applyAlignment="1" applyProtection="1">
      <alignment vertical="center"/>
      <protection locked="0"/>
    </xf>
    <xf numFmtId="164" fontId="4" fillId="2" borderId="5" xfId="1" applyNumberFormat="1" applyFont="1" applyFill="1" applyBorder="1" applyAlignment="1" applyProtection="1">
      <alignment vertical="center"/>
      <protection locked="0"/>
    </xf>
    <xf numFmtId="164" fontId="4" fillId="2" borderId="49" xfId="1" applyNumberFormat="1" applyFont="1" applyFill="1" applyBorder="1" applyAlignment="1" applyProtection="1">
      <alignment vertical="center"/>
      <protection locked="0"/>
    </xf>
    <xf numFmtId="0" fontId="4" fillId="0" borderId="1" xfId="4" applyFont="1" applyBorder="1" applyAlignment="1">
      <alignment horizontal="center" vertical="center"/>
    </xf>
    <xf numFmtId="164" fontId="4" fillId="2" borderId="29" xfId="1" applyNumberFormat="1" applyFont="1" applyFill="1" applyBorder="1" applyAlignment="1" applyProtection="1">
      <alignment vertical="center"/>
      <protection locked="0"/>
    </xf>
    <xf numFmtId="164" fontId="4" fillId="2" borderId="2" xfId="1" applyNumberFormat="1" applyFont="1" applyFill="1" applyBorder="1" applyAlignment="1" applyProtection="1">
      <alignment vertical="center"/>
      <protection locked="0"/>
    </xf>
    <xf numFmtId="164" fontId="4" fillId="2" borderId="75" xfId="1" applyNumberFormat="1" applyFont="1" applyFill="1" applyBorder="1" applyAlignment="1" applyProtection="1">
      <alignment vertical="center"/>
      <protection locked="0"/>
    </xf>
    <xf numFmtId="0" fontId="4" fillId="0" borderId="74" xfId="4" applyFont="1" applyBorder="1" applyAlignment="1">
      <alignment horizontal="center" vertical="center"/>
    </xf>
    <xf numFmtId="164" fontId="4" fillId="2" borderId="17" xfId="1" applyNumberFormat="1" applyFont="1" applyFill="1" applyBorder="1" applyAlignment="1" applyProtection="1">
      <alignment vertical="center"/>
      <protection locked="0"/>
    </xf>
    <xf numFmtId="164" fontId="4" fillId="2" borderId="0" xfId="1" applyNumberFormat="1" applyFont="1" applyFill="1" applyBorder="1" applyAlignment="1" applyProtection="1">
      <alignment vertical="center"/>
      <protection locked="0"/>
    </xf>
    <xf numFmtId="0" fontId="4" fillId="0" borderId="18" xfId="4" applyFont="1" applyBorder="1" applyAlignment="1">
      <alignment horizontal="center" vertical="center"/>
    </xf>
    <xf numFmtId="10" fontId="4" fillId="0" borderId="7" xfId="4" applyNumberFormat="1" applyFont="1" applyBorder="1" applyAlignment="1" applyProtection="1">
      <alignment horizontal="left" vertical="center"/>
    </xf>
    <xf numFmtId="164" fontId="4" fillId="2" borderId="34" xfId="1" applyNumberFormat="1" applyFont="1" applyFill="1" applyBorder="1" applyAlignment="1" applyProtection="1">
      <alignment vertical="center"/>
      <protection locked="0"/>
    </xf>
    <xf numFmtId="0" fontId="4" fillId="0" borderId="33" xfId="4" applyFont="1" applyBorder="1" applyAlignment="1">
      <alignment horizontal="center" vertical="center"/>
    </xf>
    <xf numFmtId="0" fontId="4" fillId="0" borderId="19" xfId="4" applyFont="1" applyBorder="1" applyAlignment="1">
      <alignment horizontal="center" vertical="center"/>
    </xf>
    <xf numFmtId="164" fontId="4" fillId="2" borderId="13" xfId="1"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protection locked="0"/>
    </xf>
    <xf numFmtId="164" fontId="4" fillId="2" borderId="48" xfId="1" applyNumberFormat="1" applyFont="1" applyFill="1" applyBorder="1" applyAlignment="1" applyProtection="1">
      <alignment vertical="center"/>
      <protection locked="0"/>
    </xf>
    <xf numFmtId="10" fontId="4" fillId="0" borderId="1" xfId="4" applyNumberFormat="1" applyFont="1" applyBorder="1" applyAlignment="1" applyProtection="1">
      <alignment vertical="center"/>
    </xf>
    <xf numFmtId="164" fontId="4" fillId="2" borderId="72" xfId="1" applyNumberFormat="1" applyFont="1" applyFill="1" applyBorder="1" applyAlignment="1" applyProtection="1">
      <alignment vertical="center"/>
      <protection locked="0"/>
    </xf>
    <xf numFmtId="10" fontId="4" fillId="0" borderId="4" xfId="4" applyNumberFormat="1" applyFont="1" applyBorder="1" applyAlignment="1" applyProtection="1">
      <alignment horizontal="left" vertical="center"/>
    </xf>
    <xf numFmtId="164" fontId="4" fillId="2" borderId="16" xfId="1" applyNumberFormat="1" applyFont="1" applyFill="1" applyBorder="1" applyAlignment="1" applyProtection="1">
      <alignment vertical="center"/>
      <protection locked="0"/>
    </xf>
    <xf numFmtId="10" fontId="4" fillId="0" borderId="6" xfId="4" applyNumberFormat="1" applyFont="1" applyBorder="1" applyAlignment="1" applyProtection="1">
      <alignment horizontal="left" vertical="center"/>
    </xf>
    <xf numFmtId="164" fontId="4" fillId="2" borderId="67" xfId="1" applyNumberFormat="1" applyFont="1" applyFill="1" applyBorder="1" applyAlignment="1" applyProtection="1">
      <alignment vertical="center"/>
      <protection locked="0"/>
    </xf>
    <xf numFmtId="0" fontId="4" fillId="0" borderId="28" xfId="4" applyFont="1" applyBorder="1" applyAlignment="1">
      <alignment horizontal="center" vertical="center"/>
    </xf>
    <xf numFmtId="0" fontId="4" fillId="0" borderId="27" xfId="4" applyFont="1" applyBorder="1" applyAlignment="1">
      <alignment horizontal="center" vertical="center"/>
    </xf>
    <xf numFmtId="0" fontId="4" fillId="0" borderId="14" xfId="4" applyFont="1" applyBorder="1" applyAlignment="1">
      <alignment horizontal="center" vertical="center"/>
    </xf>
    <xf numFmtId="10" fontId="4" fillId="0" borderId="13" xfId="4" applyNumberFormat="1" applyFont="1" applyBorder="1" applyAlignment="1" applyProtection="1">
      <alignment horizontal="left" vertical="center"/>
    </xf>
    <xf numFmtId="0" fontId="4" fillId="0" borderId="22" xfId="4" applyFont="1" applyBorder="1" applyAlignment="1">
      <alignment horizontal="center" vertical="center"/>
    </xf>
    <xf numFmtId="0" fontId="4" fillId="0" borderId="71" xfId="4" applyFont="1" applyBorder="1" applyAlignment="1">
      <alignment horizontal="center" vertical="center"/>
    </xf>
    <xf numFmtId="0" fontId="4" fillId="0" borderId="13" xfId="4" applyFont="1" applyBorder="1" applyAlignment="1">
      <alignment horizontal="left" vertical="center"/>
    </xf>
    <xf numFmtId="164" fontId="4" fillId="2" borderId="9" xfId="1" applyNumberFormat="1" applyFont="1" applyFill="1" applyBorder="1" applyAlignment="1" applyProtection="1">
      <alignment vertical="center"/>
    </xf>
    <xf numFmtId="164" fontId="4" fillId="2" borderId="0" xfId="1" applyNumberFormat="1" applyFont="1" applyFill="1" applyBorder="1" applyAlignment="1" applyProtection="1">
      <alignment vertical="center"/>
    </xf>
    <xf numFmtId="164" fontId="4" fillId="2" borderId="65" xfId="1" applyNumberFormat="1" applyFont="1" applyFill="1" applyBorder="1" applyAlignment="1" applyProtection="1">
      <alignment vertical="center"/>
    </xf>
    <xf numFmtId="164" fontId="4" fillId="2" borderId="48" xfId="1" applyNumberFormat="1" applyFont="1" applyFill="1" applyBorder="1" applyAlignment="1" applyProtection="1">
      <alignment vertical="center"/>
    </xf>
    <xf numFmtId="0" fontId="4" fillId="0" borderId="64" xfId="4" applyFont="1" applyBorder="1" applyAlignment="1">
      <alignment horizontal="center" vertical="center"/>
    </xf>
    <xf numFmtId="0" fontId="4" fillId="0" borderId="63" xfId="4" applyFont="1" applyBorder="1" applyAlignment="1">
      <alignment horizontal="center" vertical="center"/>
    </xf>
    <xf numFmtId="0" fontId="4" fillId="0" borderId="61" xfId="4" applyFont="1" applyBorder="1" applyAlignment="1">
      <alignment horizontal="left" vertical="center"/>
    </xf>
    <xf numFmtId="164" fontId="4" fillId="2" borderId="50" xfId="1" applyNumberFormat="1" applyFont="1" applyFill="1" applyBorder="1" applyAlignment="1" applyProtection="1">
      <alignment vertical="center"/>
      <protection locked="0"/>
    </xf>
    <xf numFmtId="164" fontId="4" fillId="2" borderId="59" xfId="1" applyNumberFormat="1" applyFont="1" applyFill="1" applyBorder="1" applyAlignment="1" applyProtection="1">
      <alignment vertical="center"/>
      <protection locked="0"/>
    </xf>
    <xf numFmtId="164" fontId="4" fillId="2" borderId="58" xfId="1" applyNumberFormat="1" applyFont="1" applyFill="1" applyBorder="1" applyAlignment="1" applyProtection="1">
      <alignment vertical="center"/>
      <protection locked="0"/>
    </xf>
    <xf numFmtId="0" fontId="4" fillId="0" borderId="57" xfId="4" applyFont="1" applyBorder="1" applyAlignment="1">
      <alignment horizontal="center" vertical="center"/>
    </xf>
    <xf numFmtId="0" fontId="4" fillId="0" borderId="50" xfId="4" applyFont="1" applyBorder="1" applyAlignment="1">
      <alignment horizontal="center" vertical="center"/>
    </xf>
    <xf numFmtId="0" fontId="4" fillId="0" borderId="32" xfId="4" applyFont="1" applyBorder="1" applyAlignment="1">
      <alignment horizontal="left" vertical="center"/>
    </xf>
    <xf numFmtId="164" fontId="4" fillId="0" borderId="56" xfId="5" applyNumberFormat="1" applyFont="1" applyBorder="1" applyAlignment="1" applyProtection="1">
      <alignment vertical="center"/>
    </xf>
    <xf numFmtId="164" fontId="4" fillId="0" borderId="55" xfId="1" applyNumberFormat="1" applyFont="1" applyBorder="1" applyAlignment="1" applyProtection="1">
      <alignment vertical="center"/>
    </xf>
    <xf numFmtId="164" fontId="4" fillId="2" borderId="55" xfId="1" applyNumberFormat="1" applyFont="1" applyFill="1" applyBorder="1" applyAlignment="1" applyProtection="1">
      <alignment vertical="center"/>
    </xf>
    <xf numFmtId="164" fontId="4" fillId="0" borderId="54" xfId="1" applyNumberFormat="1" applyFont="1" applyFill="1" applyBorder="1" applyAlignment="1" applyProtection="1">
      <alignment vertical="center"/>
    </xf>
    <xf numFmtId="0" fontId="3" fillId="0" borderId="0" xfId="4" applyFont="1" applyAlignment="1">
      <alignment horizontal="center" vertical="center"/>
    </xf>
    <xf numFmtId="0" fontId="3" fillId="0" borderId="0" xfId="4" applyFont="1" applyAlignment="1">
      <alignment vertical="center"/>
    </xf>
    <xf numFmtId="0" fontId="4" fillId="0" borderId="7" xfId="4" applyFont="1" applyBorder="1" applyAlignment="1">
      <alignment horizontal="center" vertical="center"/>
    </xf>
    <xf numFmtId="0" fontId="4" fillId="0" borderId="7" xfId="4" applyFont="1" applyBorder="1" applyAlignment="1">
      <alignment horizontal="left" vertical="center"/>
    </xf>
    <xf numFmtId="164" fontId="4" fillId="0" borderId="7" xfId="5" applyNumberFormat="1" applyFont="1" applyBorder="1" applyAlignment="1" applyProtection="1">
      <alignment vertical="center"/>
    </xf>
    <xf numFmtId="164" fontId="4" fillId="0" borderId="7" xfId="1" applyNumberFormat="1" applyFont="1" applyBorder="1" applyAlignment="1" applyProtection="1">
      <alignment vertical="center"/>
    </xf>
    <xf numFmtId="164" fontId="4" fillId="2" borderId="7" xfId="1" applyNumberFormat="1" applyFont="1" applyFill="1" applyBorder="1" applyAlignment="1" applyProtection="1">
      <alignment vertical="center"/>
    </xf>
    <xf numFmtId="164" fontId="4" fillId="0" borderId="7" xfId="1" applyNumberFormat="1" applyFont="1" applyFill="1" applyBorder="1" applyAlignment="1" applyProtection="1">
      <alignment vertical="center"/>
    </xf>
    <xf numFmtId="0" fontId="5" fillId="0" borderId="0" xfId="4" applyFont="1" applyAlignment="1" applyProtection="1">
      <alignment horizontal="left"/>
      <protection locked="0"/>
    </xf>
    <xf numFmtId="0" fontId="5" fillId="0" borderId="0" xfId="4" applyFont="1" applyAlignment="1">
      <alignment horizontal="right"/>
    </xf>
    <xf numFmtId="10" fontId="4" fillId="0" borderId="66" xfId="4" applyNumberFormat="1" applyFont="1" applyBorder="1" applyProtection="1">
      <protection locked="0"/>
    </xf>
    <xf numFmtId="10" fontId="4" fillId="0" borderId="66" xfId="4" applyNumberFormat="1" applyFont="1" applyBorder="1" applyAlignment="1" applyProtection="1">
      <alignment horizontal="center"/>
      <protection locked="0"/>
    </xf>
    <xf numFmtId="10" fontId="4" fillId="0" borderId="41" xfId="4" applyNumberFormat="1" applyFont="1" applyBorder="1" applyAlignment="1" applyProtection="1">
      <alignment horizontal="centerContinuous"/>
    </xf>
    <xf numFmtId="37" fontId="4" fillId="0" borderId="35" xfId="4" applyNumberFormat="1" applyFont="1" applyBorder="1" applyProtection="1"/>
    <xf numFmtId="10" fontId="4" fillId="0" borderId="41" xfId="4" applyNumberFormat="1" applyFont="1" applyBorder="1" applyProtection="1"/>
    <xf numFmtId="37" fontId="4" fillId="0" borderId="16" xfId="4" applyNumberFormat="1" applyFont="1" applyBorder="1" applyProtection="1"/>
    <xf numFmtId="10" fontId="4" fillId="0" borderId="42" xfId="4" applyNumberFormat="1" applyFont="1" applyBorder="1" applyAlignment="1" applyProtection="1">
      <alignment horizontal="left" indent="1"/>
    </xf>
    <xf numFmtId="164" fontId="4" fillId="0" borderId="23" xfId="1" applyNumberFormat="1" applyFont="1" applyBorder="1" applyAlignment="1" applyProtection="1">
      <alignment horizontal="center"/>
    </xf>
    <xf numFmtId="10" fontId="4" fillId="0" borderId="42" xfId="4" applyNumberFormat="1" applyFont="1" applyBorder="1" applyAlignment="1" applyProtection="1">
      <alignment horizontal="left" indent="2"/>
    </xf>
    <xf numFmtId="164" fontId="4" fillId="0" borderId="90" xfId="1" applyNumberFormat="1" applyFont="1" applyBorder="1" applyAlignment="1" applyProtection="1">
      <alignment horizontal="center"/>
    </xf>
    <xf numFmtId="164" fontId="4" fillId="0" borderId="89" xfId="1" applyNumberFormat="1" applyFont="1" applyBorder="1" applyProtection="1">
      <protection locked="0"/>
    </xf>
    <xf numFmtId="164" fontId="4" fillId="0" borderId="88" xfId="1" applyNumberFormat="1" applyFont="1" applyBorder="1" applyProtection="1">
      <protection locked="0"/>
    </xf>
    <xf numFmtId="10" fontId="4" fillId="0" borderId="41" xfId="4" applyNumberFormat="1" applyFont="1" applyBorder="1" applyAlignment="1" applyProtection="1">
      <alignment horizontal="center"/>
    </xf>
    <xf numFmtId="10" fontId="4" fillId="0" borderId="42" xfId="4" applyNumberFormat="1" applyFont="1" applyBorder="1" applyProtection="1"/>
    <xf numFmtId="0" fontId="4" fillId="0" borderId="29" xfId="4" applyFont="1" applyBorder="1"/>
    <xf numFmtId="164" fontId="4" fillId="0" borderId="1" xfId="1" applyNumberFormat="1" applyFont="1" applyBorder="1" applyProtection="1">
      <protection locked="0"/>
    </xf>
    <xf numFmtId="164" fontId="4" fillId="0" borderId="29" xfId="1" applyNumberFormat="1" applyFont="1" applyBorder="1" applyProtection="1">
      <protection locked="0"/>
    </xf>
    <xf numFmtId="164" fontId="4" fillId="0" borderId="2" xfId="1" applyNumberFormat="1" applyFont="1" applyBorder="1" applyProtection="1">
      <protection locked="0"/>
    </xf>
    <xf numFmtId="164" fontId="4" fillId="0" borderId="3" xfId="1" applyNumberFormat="1" applyFont="1" applyBorder="1" applyProtection="1">
      <protection locked="0"/>
    </xf>
    <xf numFmtId="0" fontId="4" fillId="0" borderId="3" xfId="4" applyFont="1" applyBorder="1" applyAlignment="1">
      <alignment horizontal="center"/>
    </xf>
    <xf numFmtId="164" fontId="4" fillId="0" borderId="4" xfId="1" applyNumberFormat="1" applyFont="1" applyBorder="1" applyProtection="1">
      <protection locked="0"/>
    </xf>
    <xf numFmtId="0" fontId="4" fillId="0" borderId="68" xfId="4" applyFont="1" applyBorder="1"/>
    <xf numFmtId="164" fontId="4" fillId="0" borderId="6" xfId="1" applyNumberFormat="1" applyFont="1" applyBorder="1" applyProtection="1">
      <protection locked="0"/>
    </xf>
    <xf numFmtId="164" fontId="4" fillId="0" borderId="68" xfId="1" applyNumberFormat="1" applyFont="1" applyBorder="1" applyProtection="1">
      <protection locked="0"/>
    </xf>
    <xf numFmtId="164" fontId="4" fillId="0" borderId="7" xfId="1" applyNumberFormat="1" applyFont="1" applyBorder="1" applyProtection="1">
      <protection locked="0"/>
    </xf>
    <xf numFmtId="164" fontId="4" fillId="0" borderId="8" xfId="1" applyNumberFormat="1" applyFont="1" applyBorder="1" applyProtection="1">
      <protection locked="0"/>
    </xf>
    <xf numFmtId="10" fontId="4" fillId="0" borderId="41" xfId="4" applyNumberFormat="1" applyFont="1" applyBorder="1" applyAlignment="1" applyProtection="1">
      <alignment horizontal="left" indent="2"/>
    </xf>
    <xf numFmtId="37" fontId="4" fillId="0" borderId="2" xfId="4" applyNumberFormat="1" applyFont="1" applyBorder="1" applyProtection="1"/>
    <xf numFmtId="0" fontId="4" fillId="0" borderId="3" xfId="4" applyFont="1" applyBorder="1"/>
    <xf numFmtId="166" fontId="4" fillId="0" borderId="0" xfId="4" applyNumberFormat="1" applyFont="1" applyBorder="1" applyAlignment="1">
      <alignment horizontal="right"/>
    </xf>
    <xf numFmtId="0" fontId="7" fillId="0" borderId="5" xfId="4" applyFont="1" applyBorder="1"/>
    <xf numFmtId="37" fontId="4" fillId="0" borderId="5" xfId="4" applyNumberFormat="1" applyFont="1" applyBorder="1" applyProtection="1">
      <protection locked="0"/>
    </xf>
    <xf numFmtId="37" fontId="4" fillId="0" borderId="7" xfId="4" applyNumberFormat="1" applyFont="1" applyBorder="1" applyProtection="1"/>
    <xf numFmtId="37" fontId="4" fillId="0" borderId="8" xfId="4" applyNumberFormat="1" applyFont="1" applyBorder="1" applyProtection="1"/>
    <xf numFmtId="0" fontId="5" fillId="0" borderId="0" xfId="4" applyFont="1" applyAlignment="1" applyProtection="1">
      <alignment horizontal="right"/>
      <protection locked="0"/>
    </xf>
    <xf numFmtId="0" fontId="4" fillId="0" borderId="40" xfId="4" applyFont="1" applyBorder="1"/>
    <xf numFmtId="10" fontId="4" fillId="0" borderId="43" xfId="4" applyNumberFormat="1" applyFont="1" applyBorder="1" applyAlignment="1" applyProtection="1">
      <alignment horizontal="centerContinuous"/>
    </xf>
    <xf numFmtId="0" fontId="4" fillId="0" borderId="43" xfId="4" applyFont="1" applyBorder="1" applyAlignment="1"/>
    <xf numFmtId="10" fontId="4" fillId="0" borderId="9" xfId="4" applyNumberFormat="1" applyFont="1" applyBorder="1" applyAlignment="1" applyProtection="1">
      <alignment horizontal="centerContinuous"/>
    </xf>
    <xf numFmtId="10" fontId="4" fillId="0" borderId="5" xfId="4" applyNumberFormat="1" applyFont="1" applyBorder="1" applyAlignment="1" applyProtection="1">
      <alignment horizontal="center"/>
    </xf>
    <xf numFmtId="10" fontId="4" fillId="0" borderId="5" xfId="4" applyNumberFormat="1" applyFont="1" applyBorder="1" applyAlignment="1" applyProtection="1">
      <alignment horizontal="centerContinuous"/>
    </xf>
    <xf numFmtId="37" fontId="4" fillId="0" borderId="86" xfId="4" applyNumberFormat="1" applyFont="1" applyBorder="1" applyAlignment="1" applyProtection="1">
      <alignment horizontal="centerContinuous"/>
    </xf>
    <xf numFmtId="164" fontId="4" fillId="0" borderId="13" xfId="1" applyNumberFormat="1" applyFont="1" applyBorder="1" applyProtection="1">
      <protection locked="0"/>
    </xf>
    <xf numFmtId="164" fontId="4" fillId="0" borderId="65" xfId="1" applyNumberFormat="1" applyFont="1" applyBorder="1" applyAlignment="1" applyProtection="1">
      <alignment horizontal="center"/>
    </xf>
    <xf numFmtId="164" fontId="4" fillId="0" borderId="65" xfId="1" applyNumberFormat="1" applyFont="1" applyBorder="1" applyProtection="1"/>
    <xf numFmtId="164" fontId="4" fillId="0" borderId="66" xfId="1" applyNumberFormat="1" applyFont="1" applyBorder="1" applyProtection="1"/>
    <xf numFmtId="164" fontId="4" fillId="0" borderId="62" xfId="1" applyNumberFormat="1" applyFont="1" applyBorder="1" applyProtection="1">
      <protection locked="0"/>
    </xf>
    <xf numFmtId="164" fontId="4" fillId="0" borderId="57" xfId="1" applyNumberFormat="1" applyFont="1" applyBorder="1" applyProtection="1">
      <protection locked="0"/>
    </xf>
    <xf numFmtId="164" fontId="4" fillId="0" borderId="61" xfId="1" applyNumberFormat="1" applyFont="1" applyBorder="1" applyProtection="1">
      <protection locked="0"/>
    </xf>
    <xf numFmtId="164" fontId="4" fillId="0" borderId="60" xfId="1" applyNumberFormat="1" applyFont="1" applyBorder="1" applyAlignment="1" applyProtection="1">
      <alignment horizontal="center"/>
    </xf>
    <xf numFmtId="164" fontId="4" fillId="0" borderId="61" xfId="1" applyNumberFormat="1" applyFont="1" applyBorder="1" applyProtection="1"/>
    <xf numFmtId="164" fontId="4" fillId="0" borderId="60" xfId="1" applyNumberFormat="1" applyFont="1" applyBorder="1" applyProtection="1"/>
    <xf numFmtId="164" fontId="4" fillId="0" borderId="58" xfId="1" applyNumberFormat="1" applyFont="1" applyBorder="1" applyProtection="1"/>
    <xf numFmtId="164" fontId="4" fillId="0" borderId="65" xfId="1" applyNumberFormat="1" applyFont="1" applyFill="1" applyBorder="1" applyProtection="1">
      <protection locked="0"/>
    </xf>
    <xf numFmtId="164" fontId="4" fillId="0" borderId="48" xfId="1" applyNumberFormat="1" applyFont="1" applyBorder="1" applyProtection="1">
      <protection locked="0"/>
    </xf>
    <xf numFmtId="164" fontId="4" fillId="0" borderId="65" xfId="1" applyNumberFormat="1" applyFont="1" applyBorder="1" applyProtection="1">
      <protection locked="0"/>
    </xf>
    <xf numFmtId="164" fontId="4" fillId="0" borderId="66" xfId="1" applyNumberFormat="1" applyFont="1" applyBorder="1" applyProtection="1">
      <protection locked="0"/>
    </xf>
    <xf numFmtId="164" fontId="4" fillId="0" borderId="12" xfId="1" applyNumberFormat="1" applyFont="1" applyBorder="1" applyProtection="1"/>
    <xf numFmtId="164" fontId="4" fillId="0" borderId="11" xfId="1" applyNumberFormat="1" applyFont="1" applyBorder="1" applyProtection="1"/>
    <xf numFmtId="164" fontId="4" fillId="0" borderId="95" xfId="1" applyNumberFormat="1" applyFont="1" applyBorder="1" applyProtection="1"/>
    <xf numFmtId="164" fontId="4" fillId="0" borderId="94" xfId="1" applyNumberFormat="1" applyFont="1" applyBorder="1" applyProtection="1"/>
    <xf numFmtId="0" fontId="9" fillId="0" borderId="0" xfId="4" applyFont="1" applyAlignment="1" applyProtection="1">
      <alignment horizontal="left"/>
      <protection locked="0"/>
    </xf>
    <xf numFmtId="0" fontId="5" fillId="0" borderId="1" xfId="4" applyFont="1" applyBorder="1" applyAlignment="1">
      <alignment horizontal="centerContinuous"/>
    </xf>
    <xf numFmtId="0" fontId="4" fillId="0" borderId="2" xfId="4" applyFont="1" applyBorder="1" applyAlignment="1">
      <alignment horizontal="centerContinuous"/>
    </xf>
    <xf numFmtId="0" fontId="4" fillId="0" borderId="4" xfId="4" applyFont="1" applyBorder="1" applyAlignment="1">
      <alignment horizontal="centerContinuous"/>
    </xf>
    <xf numFmtId="0" fontId="10" fillId="0" borderId="0" xfId="4" applyFont="1"/>
    <xf numFmtId="37" fontId="10" fillId="0" borderId="0" xfId="4" applyNumberFormat="1" applyFont="1" applyProtection="1">
      <protection locked="0"/>
    </xf>
    <xf numFmtId="37" fontId="10" fillId="0" borderId="0" xfId="4" applyNumberFormat="1" applyFont="1" applyProtection="1"/>
    <xf numFmtId="0" fontId="4" fillId="0" borderId="4" xfId="4" applyFont="1" applyBorder="1" applyAlignment="1">
      <alignment vertical="center"/>
    </xf>
    <xf numFmtId="37" fontId="4" fillId="0" borderId="17" xfId="4" applyNumberFormat="1" applyFont="1" applyBorder="1" applyAlignment="1" applyProtection="1">
      <alignment horizontal="centerContinuous" vertical="center"/>
    </xf>
    <xf numFmtId="37" fontId="4" fillId="0" borderId="5" xfId="4" applyNumberFormat="1" applyFont="1" applyBorder="1" applyAlignment="1" applyProtection="1">
      <alignment horizontal="center" vertical="center"/>
    </xf>
    <xf numFmtId="0" fontId="4" fillId="0" borderId="17" xfId="4" applyFont="1" applyBorder="1" applyAlignment="1">
      <alignment vertical="center"/>
    </xf>
    <xf numFmtId="37" fontId="4" fillId="0" borderId="17" xfId="4" applyNumberFormat="1" applyFont="1" applyBorder="1" applyAlignment="1" applyProtection="1">
      <alignment horizontal="center" vertical="center"/>
    </xf>
    <xf numFmtId="0" fontId="4" fillId="0" borderId="5" xfId="4" applyFont="1" applyBorder="1" applyAlignment="1">
      <alignment vertical="center"/>
    </xf>
    <xf numFmtId="37" fontId="4" fillId="0" borderId="68" xfId="4" applyNumberFormat="1" applyFont="1" applyBorder="1" applyAlignment="1" applyProtection="1">
      <alignment horizontal="center" vertical="center"/>
    </xf>
    <xf numFmtId="37" fontId="4" fillId="0" borderId="8" xfId="4" applyNumberFormat="1" applyFont="1" applyBorder="1" applyAlignment="1" applyProtection="1">
      <alignment horizontal="center" vertical="center"/>
    </xf>
    <xf numFmtId="9" fontId="4" fillId="0" borderId="8" xfId="3" applyFont="1" applyBorder="1" applyAlignment="1" applyProtection="1">
      <alignment horizontal="center" vertical="center"/>
    </xf>
    <xf numFmtId="0" fontId="9" fillId="0" borderId="7" xfId="4" applyFont="1" applyBorder="1" applyAlignment="1" applyProtection="1">
      <alignment horizontal="left" vertical="center"/>
      <protection locked="0"/>
    </xf>
    <xf numFmtId="164" fontId="10" fillId="0" borderId="68" xfId="1" applyNumberFormat="1" applyFont="1" applyBorder="1" applyAlignment="1" applyProtection="1">
      <alignment vertical="center"/>
      <protection locked="0"/>
    </xf>
    <xf numFmtId="164" fontId="10" fillId="2" borderId="68" xfId="1" applyNumberFormat="1" applyFont="1" applyFill="1" applyBorder="1" applyAlignment="1" applyProtection="1">
      <alignment vertical="center"/>
      <protection locked="0"/>
    </xf>
    <xf numFmtId="37" fontId="10" fillId="2" borderId="7" xfId="4" applyNumberFormat="1" applyFont="1" applyFill="1" applyBorder="1" applyAlignment="1" applyProtection="1">
      <alignment horizontal="center" vertical="center"/>
      <protection locked="0"/>
    </xf>
    <xf numFmtId="37" fontId="10" fillId="2" borderId="50" xfId="4" applyNumberFormat="1" applyFont="1" applyFill="1" applyBorder="1" applyAlignment="1" applyProtection="1">
      <alignment horizontal="center" vertical="center"/>
      <protection locked="0"/>
    </xf>
    <xf numFmtId="0" fontId="4" fillId="0" borderId="30" xfId="4" applyFont="1" applyBorder="1" applyAlignment="1">
      <alignment horizontal="center" vertical="center"/>
    </xf>
    <xf numFmtId="164" fontId="10" fillId="0" borderId="50" xfId="1" applyNumberFormat="1" applyFont="1" applyBorder="1" applyAlignment="1" applyProtection="1">
      <alignment vertical="center"/>
      <protection locked="0"/>
    </xf>
    <xf numFmtId="164" fontId="10" fillId="0" borderId="30" xfId="1" applyNumberFormat="1" applyFont="1" applyBorder="1" applyAlignment="1" applyProtection="1">
      <alignment vertical="center"/>
      <protection locked="0"/>
    </xf>
    <xf numFmtId="0" fontId="4" fillId="0" borderId="32" xfId="4" applyFont="1" applyBorder="1" applyAlignment="1" applyProtection="1">
      <alignment vertical="center"/>
      <protection locked="0"/>
    </xf>
    <xf numFmtId="167" fontId="4" fillId="0" borderId="30" xfId="1" applyNumberFormat="1" applyFont="1" applyBorder="1" applyAlignment="1" applyProtection="1">
      <alignment vertical="center"/>
      <protection locked="0"/>
    </xf>
    <xf numFmtId="37" fontId="10" fillId="0" borderId="30" xfId="4" applyNumberFormat="1" applyFont="1" applyBorder="1" applyAlignment="1" applyProtection="1">
      <alignment vertical="center"/>
      <protection locked="0"/>
    </xf>
    <xf numFmtId="0" fontId="5" fillId="0" borderId="32" xfId="4" applyFont="1" applyBorder="1" applyAlignment="1">
      <alignment horizontal="right" vertical="center"/>
    </xf>
    <xf numFmtId="164" fontId="10" fillId="0" borderId="50" xfId="1" applyNumberFormat="1" applyFont="1" applyBorder="1" applyAlignment="1" applyProtection="1">
      <alignment vertical="center"/>
    </xf>
    <xf numFmtId="164" fontId="10" fillId="0" borderId="30" xfId="1" applyNumberFormat="1" applyFont="1" applyBorder="1" applyAlignment="1" applyProtection="1">
      <alignment horizontal="center" vertical="center"/>
    </xf>
    <xf numFmtId="37" fontId="10" fillId="0" borderId="30" xfId="4" applyNumberFormat="1" applyFont="1" applyBorder="1" applyAlignment="1" applyProtection="1">
      <alignment horizontal="center" vertical="center"/>
    </xf>
    <xf numFmtId="164" fontId="10" fillId="0" borderId="30" xfId="1" applyNumberFormat="1" applyFont="1" applyFill="1" applyBorder="1" applyAlignment="1" applyProtection="1">
      <alignment vertical="center"/>
      <protection locked="0"/>
    </xf>
    <xf numFmtId="0" fontId="4" fillId="0" borderId="32" xfId="4" applyFont="1" applyBorder="1" applyAlignment="1">
      <alignment vertical="center"/>
    </xf>
    <xf numFmtId="0" fontId="5" fillId="0" borderId="6" xfId="4" applyFont="1" applyBorder="1" applyAlignment="1">
      <alignment horizontal="right" vertical="center"/>
    </xf>
    <xf numFmtId="0" fontId="4" fillId="0" borderId="6" xfId="4" applyFont="1" applyBorder="1" applyAlignment="1">
      <alignment vertical="center"/>
    </xf>
    <xf numFmtId="0" fontId="4" fillId="0" borderId="7" xfId="4" applyFont="1" applyBorder="1" applyAlignment="1">
      <alignment vertical="center"/>
    </xf>
    <xf numFmtId="0" fontId="10" fillId="0" borderId="7" xfId="4" applyFont="1" applyBorder="1" applyAlignment="1">
      <alignment vertical="center"/>
    </xf>
    <xf numFmtId="0" fontId="4" fillId="0" borderId="8" xfId="4" applyFont="1" applyBorder="1" applyAlignment="1">
      <alignment vertical="center"/>
    </xf>
    <xf numFmtId="0" fontId="10" fillId="0" borderId="0" xfId="4" applyFont="1" applyAlignment="1">
      <alignment vertical="center"/>
    </xf>
    <xf numFmtId="0" fontId="5" fillId="0" borderId="0" xfId="4" applyFont="1" applyAlignment="1">
      <alignment horizontal="right" vertical="center"/>
    </xf>
    <xf numFmtId="0" fontId="4" fillId="0" borderId="6" xfId="4" applyFont="1" applyBorder="1" applyAlignment="1">
      <alignment horizontal="center" vertical="center"/>
    </xf>
    <xf numFmtId="0" fontId="5" fillId="0" borderId="7" xfId="4" applyFont="1" applyBorder="1" applyAlignment="1">
      <alignment horizontal="left"/>
    </xf>
    <xf numFmtId="0" fontId="4" fillId="0" borderId="7" xfId="4" applyFont="1" applyBorder="1" applyAlignment="1">
      <alignment horizontal="center"/>
    </xf>
    <xf numFmtId="0" fontId="5" fillId="0" borderId="7" xfId="4" applyFont="1" applyBorder="1" applyAlignment="1">
      <alignment horizontal="right"/>
    </xf>
    <xf numFmtId="0" fontId="4" fillId="0" borderId="20" xfId="4" applyFont="1" applyBorder="1" applyAlignment="1">
      <alignment vertical="center"/>
    </xf>
    <xf numFmtId="37" fontId="4" fillId="0" borderId="85" xfId="4" applyNumberFormat="1" applyFont="1" applyBorder="1" applyAlignment="1" applyProtection="1">
      <alignment vertical="center"/>
    </xf>
    <xf numFmtId="0" fontId="4" fillId="0" borderId="74" xfId="4" applyFont="1" applyBorder="1" applyAlignment="1">
      <alignment vertical="center"/>
    </xf>
    <xf numFmtId="37" fontId="4" fillId="0" borderId="70" xfId="4" applyNumberFormat="1" applyFont="1" applyBorder="1" applyAlignment="1" applyProtection="1">
      <alignment vertical="center"/>
    </xf>
    <xf numFmtId="37" fontId="4" fillId="0" borderId="66" xfId="4" applyNumberFormat="1" applyFont="1" applyBorder="1" applyAlignment="1" applyProtection="1">
      <alignment vertical="center"/>
    </xf>
    <xf numFmtId="37" fontId="4" fillId="0" borderId="5" xfId="4" applyNumberFormat="1" applyFont="1" applyBorder="1" applyAlignment="1" applyProtection="1">
      <alignment vertical="center"/>
    </xf>
    <xf numFmtId="164" fontId="4" fillId="2" borderId="51" xfId="1" applyNumberFormat="1" applyFont="1" applyFill="1" applyBorder="1" applyAlignment="1" applyProtection="1">
      <alignment vertical="center"/>
      <protection locked="0"/>
    </xf>
    <xf numFmtId="0" fontId="4" fillId="0" borderId="23" xfId="4" applyFont="1" applyBorder="1" applyAlignment="1">
      <alignment horizontal="center" vertical="center"/>
    </xf>
    <xf numFmtId="164" fontId="4" fillId="2" borderId="66" xfId="1" applyNumberFormat="1" applyFont="1" applyFill="1" applyBorder="1" applyAlignment="1" applyProtection="1">
      <alignment vertical="center"/>
    </xf>
    <xf numFmtId="0" fontId="4" fillId="0" borderId="18" xfId="4" applyFont="1" applyBorder="1" applyAlignment="1">
      <alignment vertical="center"/>
    </xf>
    <xf numFmtId="0" fontId="4" fillId="0" borderId="1" xfId="4" applyFont="1" applyBorder="1" applyAlignment="1">
      <alignment vertical="center"/>
    </xf>
    <xf numFmtId="164" fontId="4" fillId="2" borderId="2" xfId="1" applyNumberFormat="1" applyFont="1" applyFill="1" applyBorder="1" applyAlignment="1" applyProtection="1">
      <alignment vertical="center"/>
    </xf>
    <xf numFmtId="164" fontId="4" fillId="0" borderId="9" xfId="5" applyNumberFormat="1" applyFont="1" applyBorder="1" applyAlignment="1" applyProtection="1">
      <alignment vertical="center"/>
      <protection locked="0"/>
    </xf>
    <xf numFmtId="164" fontId="4" fillId="2" borderId="29" xfId="1" applyNumberFormat="1" applyFont="1" applyFill="1" applyBorder="1" applyAlignment="1" applyProtection="1">
      <alignment vertical="center"/>
    </xf>
    <xf numFmtId="164" fontId="4" fillId="0" borderId="9" xfId="5" applyNumberFormat="1" applyFont="1" applyBorder="1" applyAlignment="1" applyProtection="1">
      <alignment vertical="center"/>
    </xf>
    <xf numFmtId="164" fontId="4" fillId="0" borderId="83" xfId="5" applyNumberFormat="1" applyFont="1" applyBorder="1" applyAlignment="1" applyProtection="1">
      <alignment vertical="center"/>
    </xf>
    <xf numFmtId="164" fontId="4" fillId="0" borderId="81" xfId="5" applyNumberFormat="1" applyFont="1" applyBorder="1" applyAlignment="1" applyProtection="1">
      <alignment vertical="center"/>
    </xf>
    <xf numFmtId="164" fontId="4" fillId="0" borderId="82" xfId="5" applyNumberFormat="1" applyFont="1" applyBorder="1" applyAlignment="1" applyProtection="1">
      <alignment vertical="center"/>
    </xf>
    <xf numFmtId="164" fontId="4" fillId="0" borderId="80" xfId="5" applyNumberFormat="1" applyFont="1" applyFill="1" applyBorder="1" applyAlignment="1" applyProtection="1">
      <alignment vertical="center"/>
    </xf>
    <xf numFmtId="164" fontId="4" fillId="0" borderId="80" xfId="5" applyNumberFormat="1" applyFont="1" applyBorder="1" applyAlignment="1" applyProtection="1">
      <alignment vertical="center"/>
    </xf>
    <xf numFmtId="164" fontId="4" fillId="2" borderId="79" xfId="1" applyNumberFormat="1" applyFont="1" applyFill="1" applyBorder="1" applyAlignment="1" applyProtection="1">
      <alignment vertical="center"/>
    </xf>
    <xf numFmtId="164" fontId="10" fillId="0" borderId="30" xfId="1" applyNumberFormat="1" applyFont="1" applyBorder="1" applyAlignment="1" applyProtection="1">
      <alignment horizontal="center" vertical="center"/>
      <protection locked="0"/>
    </xf>
    <xf numFmtId="164" fontId="4" fillId="0" borderId="22" xfId="5" applyNumberFormat="1" applyFont="1" applyBorder="1" applyAlignment="1" applyProtection="1">
      <alignment vertical="center"/>
      <protection locked="0"/>
    </xf>
    <xf numFmtId="164" fontId="4" fillId="0" borderId="22" xfId="5" applyNumberFormat="1" applyFont="1" applyBorder="1" applyAlignment="1">
      <alignment vertical="center"/>
    </xf>
    <xf numFmtId="164" fontId="4" fillId="0" borderId="46"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0" borderId="22" xfId="5" applyNumberFormat="1" applyFont="1" applyBorder="1" applyAlignment="1">
      <alignment vertical="center"/>
    </xf>
    <xf numFmtId="164" fontId="4" fillId="0" borderId="46" xfId="5" applyNumberFormat="1" applyFont="1" applyBorder="1" applyAlignment="1" applyProtection="1">
      <alignment vertical="center"/>
      <protection locked="0"/>
    </xf>
    <xf numFmtId="164" fontId="4" fillId="0" borderId="17" xfId="5" applyNumberFormat="1" applyFont="1" applyBorder="1" applyAlignment="1" applyProtection="1">
      <alignment vertical="center"/>
      <protection locked="0"/>
    </xf>
    <xf numFmtId="164" fontId="4" fillId="0" borderId="4" xfId="5" applyNumberFormat="1" applyFont="1" applyBorder="1" applyAlignment="1" applyProtection="1">
      <alignment vertical="center"/>
      <protection locked="0"/>
    </xf>
    <xf numFmtId="164" fontId="4" fillId="2" borderId="18" xfId="1" applyNumberFormat="1" applyFont="1" applyFill="1" applyBorder="1" applyAlignment="1" applyProtection="1">
      <alignment vertical="center"/>
      <protection locked="0"/>
    </xf>
    <xf numFmtId="164" fontId="4" fillId="0" borderId="23" xfId="5" applyNumberFormat="1" applyFont="1" applyBorder="1" applyAlignment="1" applyProtection="1">
      <alignment vertical="center"/>
      <protection locked="0"/>
    </xf>
    <xf numFmtId="164" fontId="4" fillId="2" borderId="23" xfId="1" applyNumberFormat="1" applyFont="1" applyFill="1" applyBorder="1" applyAlignment="1" applyProtection="1">
      <alignment vertical="center"/>
      <protection locked="0"/>
    </xf>
    <xf numFmtId="164" fontId="4" fillId="2" borderId="66" xfId="1" applyNumberFormat="1" applyFont="1" applyFill="1" applyBorder="1" applyAlignment="1" applyProtection="1">
      <alignment vertical="center"/>
      <protection locked="0"/>
    </xf>
    <xf numFmtId="164" fontId="4" fillId="2" borderId="70" xfId="1" applyNumberFormat="1" applyFont="1" applyFill="1" applyBorder="1" applyAlignment="1" applyProtection="1">
      <alignment vertical="center"/>
      <protection locked="0"/>
    </xf>
    <xf numFmtId="164" fontId="4" fillId="2" borderId="68" xfId="1" applyNumberFormat="1" applyFont="1" applyFill="1" applyBorder="1" applyAlignment="1" applyProtection="1">
      <alignment vertical="center"/>
      <protection locked="0"/>
    </xf>
    <xf numFmtId="164" fontId="4" fillId="2" borderId="73" xfId="1" applyNumberFormat="1" applyFont="1" applyFill="1" applyBorder="1" applyAlignment="1" applyProtection="1">
      <alignment vertical="center"/>
      <protection locked="0"/>
    </xf>
    <xf numFmtId="164" fontId="4" fillId="2" borderId="29" xfId="1" applyNumberFormat="1" applyFont="1" applyFill="1" applyBorder="1" applyAlignment="1" applyProtection="1">
      <alignment vertical="center"/>
      <protection locked="0"/>
    </xf>
    <xf numFmtId="164" fontId="4" fillId="2" borderId="2" xfId="1" applyNumberFormat="1" applyFont="1" applyFill="1" applyBorder="1" applyAlignment="1" applyProtection="1">
      <alignment vertical="center"/>
      <protection locked="0"/>
    </xf>
    <xf numFmtId="164" fontId="4" fillId="2" borderId="0" xfId="1" applyNumberFormat="1" applyFont="1" applyFill="1" applyBorder="1" applyAlignment="1" applyProtection="1">
      <alignment vertical="center"/>
      <protection locked="0"/>
    </xf>
    <xf numFmtId="164" fontId="4" fillId="2" borderId="69" xfId="1" applyNumberFormat="1" applyFont="1" applyFill="1" applyBorder="1" applyAlignment="1" applyProtection="1">
      <alignment vertical="center"/>
      <protection locked="0"/>
    </xf>
    <xf numFmtId="164" fontId="4" fillId="2" borderId="13" xfId="1"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vertical="center"/>
      <protection locked="0"/>
    </xf>
    <xf numFmtId="164" fontId="4" fillId="0" borderId="13" xfId="5" applyNumberFormat="1" applyFont="1" applyBorder="1" applyAlignment="1" applyProtection="1">
      <alignment vertical="center"/>
      <protection locked="0"/>
    </xf>
    <xf numFmtId="164" fontId="4" fillId="2" borderId="51" xfId="1" applyNumberFormat="1" applyFont="1" applyFill="1" applyBorder="1" applyAlignment="1" applyProtection="1">
      <alignment vertical="center"/>
      <protection locked="0"/>
    </xf>
    <xf numFmtId="164" fontId="4" fillId="0" borderId="51" xfId="5" applyNumberFormat="1" applyFont="1" applyBorder="1" applyAlignment="1" applyProtection="1">
      <alignment vertical="center"/>
      <protection locked="0"/>
    </xf>
    <xf numFmtId="164" fontId="4" fillId="0" borderId="65" xfId="5" applyNumberFormat="1" applyFont="1" applyBorder="1" applyAlignment="1" applyProtection="1">
      <alignment vertical="center"/>
      <protection locked="0"/>
    </xf>
    <xf numFmtId="164" fontId="4" fillId="0" borderId="66" xfId="5" applyNumberFormat="1" applyFont="1" applyBorder="1" applyAlignment="1" applyProtection="1">
      <alignment vertical="center"/>
      <protection locked="0"/>
    </xf>
    <xf numFmtId="164" fontId="4" fillId="0" borderId="13" xfId="5" applyNumberFormat="1" applyFont="1" applyBorder="1" applyAlignment="1" applyProtection="1">
      <alignment vertical="center"/>
      <protection locked="0"/>
    </xf>
    <xf numFmtId="164" fontId="4" fillId="0" borderId="84" xfId="5" applyNumberFormat="1" applyFont="1" applyBorder="1" applyAlignment="1" applyProtection="1">
      <alignment horizontal="right" vertical="center"/>
      <protection locked="0"/>
    </xf>
    <xf numFmtId="164" fontId="4" fillId="2" borderId="5" xfId="1" applyNumberFormat="1" applyFont="1" applyFill="1" applyBorder="1" applyAlignment="1" applyProtection="1">
      <alignment vertical="center"/>
      <protection locked="0"/>
    </xf>
    <xf numFmtId="164" fontId="4" fillId="2" borderId="29"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protection locked="0"/>
    </xf>
    <xf numFmtId="164" fontId="4" fillId="0" borderId="9" xfId="5" applyNumberFormat="1" applyFont="1" applyFill="1" applyBorder="1" applyAlignment="1" applyProtection="1">
      <alignment vertical="center"/>
      <protection locked="0"/>
    </xf>
    <xf numFmtId="37" fontId="4" fillId="0" borderId="30" xfId="4" applyNumberFormat="1" applyFont="1" applyFill="1" applyBorder="1" applyAlignment="1" applyProtection="1">
      <alignment horizontal="center" vertical="center"/>
      <protection locked="0"/>
    </xf>
    <xf numFmtId="0" fontId="9" fillId="0" borderId="0" xfId="4" applyFont="1" applyBorder="1" applyAlignment="1" applyProtection="1">
      <alignment vertical="top" textRotation="180"/>
      <protection locked="0"/>
    </xf>
    <xf numFmtId="0" fontId="4" fillId="0" borderId="6" xfId="4" applyFont="1" applyBorder="1" applyAlignment="1">
      <alignment horizontal="center" vertical="center"/>
    </xf>
    <xf numFmtId="164" fontId="4" fillId="0" borderId="25" xfId="1" applyNumberFormat="1" applyFont="1" applyFill="1" applyBorder="1" applyProtection="1">
      <protection locked="0"/>
    </xf>
    <xf numFmtId="164" fontId="4" fillId="0" borderId="23" xfId="1" applyNumberFormat="1" applyFont="1" applyFill="1" applyBorder="1" applyProtection="1">
      <protection locked="0"/>
    </xf>
    <xf numFmtId="164" fontId="4" fillId="0" borderId="18" xfId="1" applyNumberFormat="1" applyFont="1" applyFill="1" applyBorder="1" applyProtection="1">
      <protection locked="0"/>
    </xf>
    <xf numFmtId="164" fontId="4" fillId="0" borderId="17" xfId="1" applyNumberFormat="1" applyFont="1" applyFill="1" applyBorder="1" applyProtection="1">
      <protection locked="0"/>
    </xf>
    <xf numFmtId="164" fontId="4" fillId="0" borderId="12" xfId="1" applyNumberFormat="1" applyFont="1" applyFill="1" applyBorder="1" applyProtection="1">
      <protection locked="0"/>
    </xf>
    <xf numFmtId="164" fontId="4" fillId="0" borderId="11" xfId="1" applyNumberFormat="1" applyFont="1" applyFill="1" applyBorder="1" applyProtection="1">
      <protection locked="0"/>
    </xf>
    <xf numFmtId="0" fontId="4" fillId="0" borderId="50" xfId="4" applyFont="1" applyFill="1" applyBorder="1" applyAlignment="1">
      <alignment horizontal="center" vertical="center"/>
    </xf>
    <xf numFmtId="37" fontId="10" fillId="0" borderId="50" xfId="4" applyNumberFormat="1" applyFont="1" applyFill="1" applyBorder="1" applyAlignment="1" applyProtection="1">
      <alignment horizontal="center" vertical="center"/>
      <protection locked="0"/>
    </xf>
    <xf numFmtId="0" fontId="4" fillId="0" borderId="30" xfId="4" applyFont="1" applyFill="1" applyBorder="1" applyAlignment="1">
      <alignment horizontal="center" vertical="center"/>
    </xf>
    <xf numFmtId="164" fontId="10" fillId="0" borderId="50" xfId="1" applyNumberFormat="1" applyFont="1" applyFill="1" applyBorder="1" applyAlignment="1">
      <alignment vertical="center"/>
    </xf>
    <xf numFmtId="0" fontId="9" fillId="0" borderId="32" xfId="4" applyFont="1" applyFill="1" applyBorder="1" applyAlignment="1" applyProtection="1">
      <alignment vertical="center"/>
      <protection locked="0"/>
    </xf>
    <xf numFmtId="164" fontId="10" fillId="0" borderId="50" xfId="1" applyNumberFormat="1" applyFont="1" applyFill="1" applyBorder="1" applyAlignment="1" applyProtection="1">
      <alignment vertical="center"/>
      <protection locked="0"/>
    </xf>
    <xf numFmtId="167" fontId="10" fillId="0" borderId="30" xfId="2" applyNumberFormat="1" applyFont="1" applyFill="1" applyBorder="1" applyAlignment="1" applyProtection="1">
      <alignment vertical="center"/>
      <protection locked="0"/>
    </xf>
    <xf numFmtId="37" fontId="10" fillId="0" borderId="30" xfId="4" applyNumberFormat="1" applyFont="1" applyFill="1" applyBorder="1" applyAlignment="1" applyProtection="1">
      <alignment horizontal="center" vertical="center"/>
      <protection locked="0"/>
    </xf>
    <xf numFmtId="0" fontId="4" fillId="0" borderId="32" xfId="4" applyFont="1" applyFill="1" applyBorder="1" applyAlignment="1" applyProtection="1">
      <alignment vertical="center"/>
      <protection locked="0"/>
    </xf>
    <xf numFmtId="164" fontId="4" fillId="0" borderId="50" xfId="1" applyNumberFormat="1" applyFont="1" applyFill="1" applyBorder="1" applyAlignment="1" applyProtection="1">
      <alignment vertical="center"/>
      <protection locked="0"/>
    </xf>
    <xf numFmtId="164" fontId="4" fillId="0" borderId="30" xfId="1" applyNumberFormat="1" applyFont="1" applyFill="1" applyBorder="1" applyAlignment="1" applyProtection="1">
      <alignment vertical="center"/>
      <protection locked="0"/>
    </xf>
    <xf numFmtId="167" fontId="4" fillId="0" borderId="30" xfId="1" applyNumberFormat="1" applyFont="1" applyFill="1" applyBorder="1" applyAlignment="1" applyProtection="1">
      <alignment vertical="center"/>
      <protection locked="0"/>
    </xf>
    <xf numFmtId="37" fontId="10" fillId="0" borderId="30" xfId="4" applyNumberFormat="1" applyFont="1" applyFill="1" applyBorder="1" applyAlignment="1" applyProtection="1">
      <alignment vertical="center"/>
      <protection locked="0"/>
    </xf>
    <xf numFmtId="0" fontId="8" fillId="0" borderId="32" xfId="4" applyFont="1" applyFill="1" applyBorder="1" applyAlignment="1" applyProtection="1">
      <alignment vertical="center"/>
      <protection locked="0"/>
    </xf>
    <xf numFmtId="0" fontId="5" fillId="0" borderId="32" xfId="4" applyFont="1" applyFill="1" applyBorder="1" applyAlignment="1">
      <alignment horizontal="right" vertical="center"/>
    </xf>
    <xf numFmtId="164" fontId="10" fillId="0" borderId="50" xfId="1" applyNumberFormat="1" applyFont="1" applyFill="1" applyBorder="1" applyAlignment="1" applyProtection="1">
      <alignment vertical="center"/>
    </xf>
    <xf numFmtId="164" fontId="10" fillId="0" borderId="30" xfId="1" applyNumberFormat="1" applyFont="1" applyFill="1" applyBorder="1" applyAlignment="1" applyProtection="1">
      <alignment horizontal="center" vertical="center"/>
    </xf>
    <xf numFmtId="167" fontId="10" fillId="0" borderId="30" xfId="1" applyNumberFormat="1" applyFont="1" applyFill="1" applyBorder="1" applyAlignment="1" applyProtection="1">
      <alignment vertical="center"/>
    </xf>
    <xf numFmtId="37" fontId="10" fillId="0" borderId="30" xfId="4" applyNumberFormat="1" applyFont="1" applyFill="1" applyBorder="1" applyAlignment="1" applyProtection="1">
      <alignment horizontal="center" vertical="center"/>
    </xf>
    <xf numFmtId="0" fontId="4" fillId="0" borderId="32" xfId="4" applyFont="1" applyFill="1" applyBorder="1" applyAlignment="1">
      <alignment horizontal="center" vertical="center"/>
    </xf>
    <xf numFmtId="0" fontId="9" fillId="0" borderId="50" xfId="4" applyFont="1" applyBorder="1" applyAlignment="1" applyProtection="1">
      <alignment horizontal="left" vertical="center"/>
      <protection locked="0"/>
    </xf>
    <xf numFmtId="167" fontId="10" fillId="2" borderId="50" xfId="2" applyNumberFormat="1" applyFont="1" applyFill="1" applyBorder="1" applyAlignment="1" applyProtection="1">
      <alignment vertical="center"/>
      <protection locked="0"/>
    </xf>
    <xf numFmtId="0" fontId="10" fillId="0" borderId="50" xfId="4" applyFont="1" applyFill="1" applyBorder="1" applyAlignment="1" applyProtection="1">
      <alignment horizontal="left" vertical="center"/>
      <protection locked="0"/>
    </xf>
    <xf numFmtId="167" fontId="10" fillId="0" borderId="50" xfId="2" applyNumberFormat="1" applyFont="1" applyFill="1" applyBorder="1" applyAlignment="1" applyProtection="1">
      <alignment vertical="center"/>
      <protection locked="0"/>
    </xf>
    <xf numFmtId="167" fontId="10" fillId="0" borderId="50" xfId="2" applyNumberFormat="1" applyFont="1" applyFill="1" applyBorder="1" applyAlignment="1">
      <alignment vertical="center"/>
    </xf>
    <xf numFmtId="0" fontId="10" fillId="0" borderId="50" xfId="4" applyFont="1" applyFill="1" applyBorder="1" applyAlignment="1">
      <alignment horizontal="center" vertical="center"/>
    </xf>
    <xf numFmtId="10" fontId="4" fillId="0" borderId="2" xfId="4" applyNumberFormat="1" applyFont="1" applyFill="1" applyBorder="1" applyAlignment="1" applyProtection="1">
      <alignment vertical="center"/>
    </xf>
    <xf numFmtId="164" fontId="4" fillId="0" borderId="73" xfId="1" applyNumberFormat="1" applyFont="1" applyFill="1" applyBorder="1" applyAlignment="1" applyProtection="1">
      <alignment vertical="center"/>
      <protection locked="0"/>
    </xf>
    <xf numFmtId="164" fontId="4" fillId="0" borderId="29" xfId="1" applyNumberFormat="1" applyFont="1" applyFill="1" applyBorder="1" applyAlignment="1" applyProtection="1">
      <alignment vertical="center"/>
      <protection locked="0"/>
    </xf>
    <xf numFmtId="164" fontId="4" fillId="0" borderId="2" xfId="1" applyNumberFormat="1" applyFont="1" applyFill="1" applyBorder="1" applyAlignment="1" applyProtection="1">
      <alignment vertical="center"/>
      <protection locked="0"/>
    </xf>
    <xf numFmtId="164" fontId="4" fillId="0" borderId="75" xfId="1" applyNumberFormat="1" applyFont="1" applyFill="1" applyBorder="1" applyAlignment="1" applyProtection="1">
      <alignment vertical="center"/>
      <protection locked="0"/>
    </xf>
    <xf numFmtId="10" fontId="4" fillId="0" borderId="0" xfId="4" applyNumberFormat="1" applyFont="1" applyFill="1" applyBorder="1" applyAlignment="1" applyProtection="1">
      <alignment horizontal="left" vertical="center"/>
    </xf>
    <xf numFmtId="164" fontId="4" fillId="0" borderId="70" xfId="1" applyNumberFormat="1" applyFont="1" applyFill="1" applyBorder="1" applyAlignment="1" applyProtection="1">
      <alignment vertical="center"/>
      <protection locked="0"/>
    </xf>
    <xf numFmtId="164" fontId="4" fillId="0" borderId="17" xfId="1" applyNumberFormat="1" applyFont="1" applyFill="1" applyBorder="1" applyAlignment="1" applyProtection="1">
      <alignment vertical="center"/>
      <protection locked="0"/>
    </xf>
    <xf numFmtId="164" fontId="4" fillId="0" borderId="0" xfId="1" applyNumberFormat="1" applyFont="1" applyFill="1" applyBorder="1" applyAlignment="1" applyProtection="1">
      <alignment vertical="center"/>
      <protection locked="0"/>
    </xf>
    <xf numFmtId="164" fontId="4" fillId="0" borderId="49" xfId="1" applyNumberFormat="1" applyFont="1" applyFill="1" applyBorder="1" applyAlignment="1" applyProtection="1">
      <alignment vertical="center"/>
      <protection locked="0"/>
    </xf>
    <xf numFmtId="10" fontId="4" fillId="0" borderId="7" xfId="4" applyNumberFormat="1" applyFont="1" applyFill="1" applyBorder="1" applyAlignment="1" applyProtection="1">
      <alignment horizontal="left" vertical="center"/>
    </xf>
    <xf numFmtId="164" fontId="4" fillId="0" borderId="69" xfId="1" applyNumberFormat="1" applyFont="1" applyFill="1" applyBorder="1" applyAlignment="1" applyProtection="1">
      <alignment vertical="center"/>
      <protection locked="0"/>
    </xf>
    <xf numFmtId="164" fontId="4" fillId="0" borderId="68" xfId="1" applyNumberFormat="1" applyFont="1" applyFill="1" applyBorder="1" applyAlignment="1" applyProtection="1">
      <alignment vertical="center"/>
      <protection locked="0"/>
    </xf>
    <xf numFmtId="164" fontId="4" fillId="0" borderId="7" xfId="1" applyNumberFormat="1" applyFont="1" applyFill="1" applyBorder="1" applyAlignment="1" applyProtection="1">
      <alignment vertical="center"/>
      <protection locked="0"/>
    </xf>
    <xf numFmtId="164" fontId="4" fillId="0" borderId="34" xfId="1" applyNumberFormat="1" applyFont="1" applyFill="1" applyBorder="1" applyAlignment="1" applyProtection="1">
      <alignment vertical="center"/>
      <protection locked="0"/>
    </xf>
    <xf numFmtId="10" fontId="4" fillId="0" borderId="0" xfId="4" applyNumberFormat="1" applyFont="1" applyFill="1" applyBorder="1" applyAlignment="1" applyProtection="1">
      <alignment vertical="center"/>
    </xf>
    <xf numFmtId="164" fontId="4" fillId="0" borderId="18" xfId="1" applyNumberFormat="1" applyFont="1" applyFill="1" applyBorder="1" applyAlignment="1" applyProtection="1">
      <alignment vertical="center"/>
      <protection locked="0"/>
    </xf>
    <xf numFmtId="164" fontId="4" fillId="0" borderId="5" xfId="1" applyNumberFormat="1" applyFont="1" applyFill="1" applyBorder="1" applyAlignment="1" applyProtection="1">
      <alignment vertical="center"/>
      <protection locked="0"/>
    </xf>
    <xf numFmtId="164" fontId="4" fillId="0" borderId="66" xfId="1" applyNumberFormat="1" applyFont="1" applyFill="1" applyBorder="1" applyAlignment="1" applyProtection="1">
      <alignment vertical="center"/>
      <protection locked="0"/>
    </xf>
    <xf numFmtId="164" fontId="4" fillId="0" borderId="13" xfId="1" applyNumberFormat="1" applyFont="1" applyFill="1" applyBorder="1" applyAlignment="1" applyProtection="1">
      <alignment vertical="center"/>
      <protection locked="0"/>
    </xf>
    <xf numFmtId="164" fontId="4" fillId="0" borderId="65" xfId="1" applyNumberFormat="1" applyFont="1" applyFill="1" applyBorder="1" applyAlignment="1" applyProtection="1">
      <alignment vertical="center"/>
      <protection locked="0"/>
    </xf>
    <xf numFmtId="164" fontId="4" fillId="0" borderId="9" xfId="1" applyNumberFormat="1" applyFont="1" applyFill="1" applyBorder="1" applyAlignment="1" applyProtection="1">
      <alignment vertical="center"/>
      <protection locked="0"/>
    </xf>
    <xf numFmtId="164" fontId="4" fillId="0" borderId="48" xfId="1" applyNumberFormat="1" applyFont="1" applyFill="1" applyBorder="1" applyAlignment="1" applyProtection="1">
      <alignment vertical="center"/>
      <protection locked="0"/>
    </xf>
    <xf numFmtId="10" fontId="4" fillId="0" borderId="1" xfId="4" applyNumberFormat="1" applyFont="1" applyFill="1" applyBorder="1" applyAlignment="1" applyProtection="1">
      <alignment vertical="center"/>
    </xf>
    <xf numFmtId="164" fontId="4" fillId="0" borderId="72" xfId="1" applyNumberFormat="1" applyFont="1" applyFill="1" applyBorder="1" applyAlignment="1" applyProtection="1">
      <alignment vertical="center"/>
      <protection locked="0"/>
    </xf>
    <xf numFmtId="10" fontId="4" fillId="0" borderId="4" xfId="4" applyNumberFormat="1" applyFont="1" applyFill="1" applyBorder="1" applyAlignment="1" applyProtection="1">
      <alignment horizontal="left" vertical="center"/>
    </xf>
    <xf numFmtId="164" fontId="4" fillId="0" borderId="16" xfId="1" applyNumberFormat="1" applyFont="1" applyFill="1" applyBorder="1" applyAlignment="1" applyProtection="1">
      <alignment vertical="center"/>
      <protection locked="0"/>
    </xf>
    <xf numFmtId="10" fontId="4" fillId="0" borderId="6" xfId="4" applyNumberFormat="1" applyFont="1" applyFill="1" applyBorder="1" applyAlignment="1" applyProtection="1">
      <alignment horizontal="left" vertical="center"/>
    </xf>
    <xf numFmtId="164" fontId="4" fillId="0" borderId="23" xfId="5" applyNumberFormat="1" applyFont="1" applyFill="1" applyBorder="1" applyAlignment="1" applyProtection="1">
      <alignment vertical="center"/>
      <protection locked="0"/>
    </xf>
    <xf numFmtId="164" fontId="4" fillId="0" borderId="13" xfId="5" applyNumberFormat="1" applyFont="1" applyFill="1" applyBorder="1" applyAlignment="1" applyProtection="1">
      <alignment vertical="center"/>
      <protection locked="0"/>
    </xf>
    <xf numFmtId="164" fontId="4" fillId="0" borderId="67" xfId="1" applyNumberFormat="1" applyFont="1" applyFill="1" applyBorder="1" applyAlignment="1" applyProtection="1">
      <alignment vertical="center"/>
      <protection locked="0"/>
    </xf>
    <xf numFmtId="10" fontId="4" fillId="0" borderId="13" xfId="4" applyNumberFormat="1" applyFont="1" applyFill="1" applyBorder="1" applyAlignment="1" applyProtection="1">
      <alignment horizontal="left" vertical="center"/>
    </xf>
    <xf numFmtId="164" fontId="4" fillId="0" borderId="65" xfId="5"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horizontal="right" vertical="center"/>
    </xf>
    <xf numFmtId="164" fontId="4" fillId="0" borderId="9" xfId="5" applyNumberFormat="1" applyFont="1" applyBorder="1" applyAlignment="1" applyProtection="1">
      <alignment horizontal="right" vertical="center"/>
    </xf>
    <xf numFmtId="0" fontId="4" fillId="0" borderId="6" xfId="4" applyFont="1" applyBorder="1" applyAlignment="1">
      <alignment horizontal="center" vertical="center"/>
    </xf>
    <xf numFmtId="0" fontId="4" fillId="0" borderId="8" xfId="4" applyFont="1" applyBorder="1" applyAlignment="1">
      <alignment horizontal="center" vertical="center"/>
    </xf>
    <xf numFmtId="164" fontId="4" fillId="2" borderId="4" xfId="1" applyNumberFormat="1" applyFont="1" applyFill="1" applyBorder="1" applyAlignment="1" applyProtection="1">
      <alignment vertical="center"/>
      <protection locked="0"/>
    </xf>
    <xf numFmtId="0" fontId="7" fillId="0" borderId="6" xfId="4" applyFont="1" applyBorder="1"/>
    <xf numFmtId="0" fontId="10" fillId="0" borderId="32" xfId="4" applyFont="1" applyFill="1" applyBorder="1" applyAlignment="1" applyProtection="1">
      <alignment vertical="center"/>
      <protection locked="0"/>
    </xf>
    <xf numFmtId="164" fontId="4" fillId="0" borderId="23" xfId="5" applyNumberFormat="1" applyFont="1" applyFill="1" applyBorder="1" applyAlignment="1" applyProtection="1">
      <alignment vertical="center"/>
    </xf>
    <xf numFmtId="164" fontId="4" fillId="0" borderId="62" xfId="5" applyNumberFormat="1" applyFont="1" applyFill="1" applyBorder="1" applyAlignment="1" applyProtection="1">
      <alignment horizontal="right" vertical="center"/>
      <protection locked="0"/>
    </xf>
    <xf numFmtId="164" fontId="4" fillId="0" borderId="61" xfId="1" applyNumberFormat="1" applyFont="1" applyFill="1" applyBorder="1" applyAlignment="1" applyProtection="1">
      <alignment vertical="center"/>
      <protection locked="0"/>
    </xf>
    <xf numFmtId="164" fontId="4" fillId="0" borderId="26" xfId="1" applyNumberFormat="1" applyFont="1" applyFill="1" applyBorder="1" applyProtection="1">
      <protection locked="0"/>
    </xf>
    <xf numFmtId="0" fontId="4" fillId="0" borderId="0" xfId="0" applyFont="1" applyBorder="1" applyAlignment="1">
      <alignment vertical="top" wrapText="1"/>
    </xf>
    <xf numFmtId="0" fontId="7" fillId="0" borderId="0" xfId="0" applyFont="1" applyBorder="1" applyAlignment="1">
      <alignment wrapText="1"/>
    </xf>
    <xf numFmtId="0" fontId="5"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9" fillId="0" borderId="4" xfId="4" applyFont="1" applyBorder="1" applyAlignment="1" applyProtection="1">
      <alignment horizontal="center" vertical="top" textRotation="180"/>
      <protection locked="0"/>
    </xf>
    <xf numFmtId="0" fontId="9" fillId="0" borderId="5" xfId="4" applyNumberFormat="1" applyFont="1" applyBorder="1" applyAlignment="1" applyProtection="1">
      <alignment horizontal="center" textRotation="180"/>
      <protection locked="0"/>
    </xf>
    <xf numFmtId="0" fontId="5" fillId="0" borderId="1" xfId="4" applyFont="1" applyBorder="1" applyAlignment="1" applyProtection="1">
      <alignment horizontal="center" wrapText="1"/>
      <protection locked="0"/>
    </xf>
    <xf numFmtId="0" fontId="7" fillId="0" borderId="2" xfId="4" applyFont="1" applyBorder="1" applyAlignment="1">
      <alignment horizontal="center"/>
    </xf>
    <xf numFmtId="0" fontId="7" fillId="0" borderId="3" xfId="4" applyFont="1" applyBorder="1" applyAlignment="1">
      <alignment horizontal="center"/>
    </xf>
    <xf numFmtId="0" fontId="5" fillId="0" borderId="0" xfId="4" applyFont="1" applyBorder="1" applyAlignment="1">
      <alignment vertical="top" textRotation="180"/>
    </xf>
    <xf numFmtId="0" fontId="7" fillId="0" borderId="0" xfId="4" applyFont="1" applyBorder="1" applyAlignment="1"/>
    <xf numFmtId="0" fontId="4" fillId="0" borderId="32" xfId="4" applyFont="1" applyBorder="1" applyAlignment="1" applyProtection="1">
      <alignment horizontal="center"/>
      <protection locked="0"/>
    </xf>
    <xf numFmtId="0" fontId="7" fillId="0" borderId="31" xfId="4" applyFont="1" applyBorder="1" applyAlignment="1">
      <alignment horizontal="center"/>
    </xf>
    <xf numFmtId="0" fontId="7" fillId="0" borderId="30" xfId="4" applyFont="1" applyBorder="1" applyAlignment="1">
      <alignment horizontal="center"/>
    </xf>
    <xf numFmtId="0" fontId="4" fillId="0" borderId="1" xfId="4" applyFont="1" applyBorder="1" applyAlignment="1" applyProtection="1">
      <alignment horizontal="center"/>
      <protection locked="0"/>
    </xf>
    <xf numFmtId="0" fontId="7" fillId="0" borderId="45" xfId="4" applyFont="1" applyBorder="1" applyAlignment="1">
      <alignment horizontal="center"/>
    </xf>
    <xf numFmtId="0" fontId="7" fillId="0" borderId="44" xfId="4" applyFont="1" applyBorder="1" applyAlignment="1">
      <alignment horizontal="center"/>
    </xf>
    <xf numFmtId="0" fontId="5" fillId="0" borderId="4" xfId="4" applyFont="1" applyBorder="1" applyAlignment="1" applyProtection="1">
      <alignment horizontal="center" vertical="center" wrapText="1"/>
      <protection locked="0"/>
    </xf>
    <xf numFmtId="0" fontId="7" fillId="0" borderId="0" xfId="4" applyFont="1" applyAlignment="1">
      <alignment horizontal="center" vertical="center"/>
    </xf>
    <xf numFmtId="0" fontId="7" fillId="0" borderId="5" xfId="4" applyFont="1" applyBorder="1" applyAlignment="1">
      <alignment horizontal="center" vertical="center"/>
    </xf>
    <xf numFmtId="0" fontId="9" fillId="0" borderId="4" xfId="4" applyFont="1" applyBorder="1" applyAlignment="1" applyProtection="1">
      <alignment textRotation="180"/>
      <protection locked="0"/>
    </xf>
    <xf numFmtId="0" fontId="5" fillId="0" borderId="0" xfId="4" applyFont="1" applyBorder="1" applyAlignment="1">
      <alignment horizontal="center" vertical="top" textRotation="180"/>
    </xf>
    <xf numFmtId="0" fontId="9" fillId="0" borderId="0" xfId="4" applyFont="1" applyBorder="1" applyAlignment="1" applyProtection="1">
      <alignment horizontal="center" vertical="top" textRotation="180"/>
      <protection locked="0"/>
    </xf>
    <xf numFmtId="0" fontId="5" fillId="0" borderId="4" xfId="4" applyFont="1" applyBorder="1" applyAlignment="1">
      <alignment horizontal="center"/>
    </xf>
    <xf numFmtId="0" fontId="7" fillId="0" borderId="0" xfId="4" applyFont="1" applyBorder="1" applyAlignment="1">
      <alignment horizontal="center"/>
    </xf>
    <xf numFmtId="0" fontId="7" fillId="0" borderId="5" xfId="4" applyFont="1" applyBorder="1" applyAlignment="1">
      <alignment horizontal="center"/>
    </xf>
    <xf numFmtId="0" fontId="5" fillId="0" borderId="1" xfId="4" applyFont="1" applyBorder="1" applyAlignment="1">
      <alignment horizontal="center"/>
    </xf>
    <xf numFmtId="37" fontId="4" fillId="0" borderId="4" xfId="4" applyNumberFormat="1" applyFont="1" applyBorder="1" applyAlignment="1" applyProtection="1">
      <alignment horizontal="center" vertical="center"/>
    </xf>
    <xf numFmtId="0" fontId="7" fillId="0" borderId="0" xfId="4" applyFont="1" applyBorder="1" applyAlignment="1">
      <alignment horizontal="center" vertical="center"/>
    </xf>
    <xf numFmtId="37" fontId="4" fillId="0" borderId="32" xfId="4" applyNumberFormat="1" applyFont="1" applyBorder="1" applyAlignment="1" applyProtection="1">
      <alignment horizontal="center" vertical="center"/>
    </xf>
    <xf numFmtId="0" fontId="7" fillId="0" borderId="31" xfId="4" applyFont="1" applyBorder="1" applyAlignment="1">
      <alignment horizontal="center" vertical="center"/>
    </xf>
    <xf numFmtId="0" fontId="7" fillId="0" borderId="30" xfId="4" applyFont="1" applyBorder="1" applyAlignment="1">
      <alignment horizontal="center" vertical="center"/>
    </xf>
    <xf numFmtId="0" fontId="5" fillId="0" borderId="4" xfId="4" applyFont="1" applyBorder="1" applyAlignment="1">
      <alignment horizontal="center" vertical="center" wrapText="1"/>
    </xf>
    <xf numFmtId="0" fontId="7" fillId="0" borderId="0" xfId="4" applyFont="1" applyBorder="1" applyAlignment="1">
      <alignment horizontal="center" vertical="center" wrapText="1"/>
    </xf>
    <xf numFmtId="0" fontId="7" fillId="0" borderId="5" xfId="4" applyFont="1" applyBorder="1" applyAlignment="1">
      <alignment horizontal="center" vertical="center" wrapText="1"/>
    </xf>
    <xf numFmtId="0" fontId="4" fillId="0" borderId="32" xfId="4" applyFont="1" applyBorder="1" applyAlignment="1">
      <alignment horizontal="center" vertical="center"/>
    </xf>
    <xf numFmtId="0" fontId="7" fillId="0" borderId="31" xfId="4" applyFont="1" applyBorder="1" applyAlignment="1">
      <alignment vertical="center"/>
    </xf>
    <xf numFmtId="0" fontId="7" fillId="0" borderId="30" xfId="4" applyFont="1" applyBorder="1" applyAlignment="1">
      <alignment vertical="center"/>
    </xf>
    <xf numFmtId="37" fontId="4" fillId="0" borderId="1" xfId="4" applyNumberFormat="1" applyFont="1" applyBorder="1" applyAlignment="1" applyProtection="1">
      <alignment horizontal="center" vertical="center" wrapText="1"/>
    </xf>
    <xf numFmtId="0" fontId="7" fillId="0" borderId="3" xfId="4" applyFont="1" applyBorder="1" applyAlignment="1">
      <alignment horizontal="center" vertical="center" wrapText="1"/>
    </xf>
    <xf numFmtId="0" fontId="7" fillId="0" borderId="6" xfId="4" applyFont="1" applyBorder="1" applyAlignment="1">
      <alignment horizontal="center" vertical="center" wrapText="1"/>
    </xf>
    <xf numFmtId="0" fontId="7" fillId="0" borderId="8" xfId="4" applyFont="1" applyBorder="1" applyAlignment="1">
      <alignment horizontal="center" vertical="center" wrapText="1"/>
    </xf>
    <xf numFmtId="0" fontId="4" fillId="0" borderId="6" xfId="4" applyFont="1" applyBorder="1" applyAlignment="1">
      <alignment horizontal="left" vertical="top" wrapText="1"/>
    </xf>
    <xf numFmtId="0" fontId="4" fillId="0" borderId="7" xfId="4" applyFont="1" applyBorder="1" applyAlignment="1">
      <alignment horizontal="left" vertical="top"/>
    </xf>
    <xf numFmtId="0" fontId="4" fillId="0" borderId="8" xfId="4" applyFont="1" applyBorder="1" applyAlignment="1">
      <alignment horizontal="left" vertical="top"/>
    </xf>
    <xf numFmtId="0" fontId="4" fillId="0" borderId="4" xfId="4" applyFont="1" applyBorder="1" applyAlignment="1">
      <alignment horizontal="left" vertical="top" wrapText="1"/>
    </xf>
    <xf numFmtId="0" fontId="4" fillId="0" borderId="0" xfId="4" applyFont="1" applyBorder="1" applyAlignment="1">
      <alignment horizontal="left" vertical="top"/>
    </xf>
    <xf numFmtId="0" fontId="4" fillId="0" borderId="5" xfId="4" applyFont="1" applyBorder="1" applyAlignment="1">
      <alignment horizontal="left" vertical="top"/>
    </xf>
    <xf numFmtId="0" fontId="4" fillId="0" borderId="4" xfId="4" applyFont="1" applyBorder="1" applyAlignment="1">
      <alignment horizontal="left" vertical="top"/>
    </xf>
    <xf numFmtId="37" fontId="4" fillId="0" borderId="1" xfId="4" applyNumberFormat="1" applyFont="1" applyBorder="1" applyAlignment="1" applyProtection="1">
      <alignment horizontal="center" vertical="center"/>
    </xf>
    <xf numFmtId="0" fontId="7" fillId="0" borderId="3" xfId="4" applyFont="1" applyBorder="1" applyAlignment="1">
      <alignment horizontal="center" vertic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5" fillId="0" borderId="1" xfId="4" applyFont="1" applyBorder="1" applyAlignment="1">
      <alignment horizontal="center" vertical="center" wrapText="1"/>
    </xf>
    <xf numFmtId="0" fontId="7" fillId="0" borderId="2" xfId="4" applyFont="1" applyBorder="1" applyAlignment="1">
      <alignment horizontal="center" vertical="center" wrapText="1"/>
    </xf>
    <xf numFmtId="0" fontId="4" fillId="0" borderId="0" xfId="4" applyFont="1" applyBorder="1" applyAlignment="1">
      <alignment vertical="top" wrapText="1"/>
    </xf>
    <xf numFmtId="37" fontId="4" fillId="0" borderId="6" xfId="4" applyNumberFormat="1" applyFont="1" applyBorder="1" applyAlignment="1" applyProtection="1">
      <alignment horizontal="center" vertical="center"/>
    </xf>
    <xf numFmtId="0" fontId="7" fillId="0" borderId="7" xfId="4" applyFont="1" applyBorder="1" applyAlignment="1">
      <alignment vertical="center"/>
    </xf>
    <xf numFmtId="0" fontId="7" fillId="0" borderId="8" xfId="4" applyFont="1" applyBorder="1" applyAlignment="1">
      <alignment vertical="center"/>
    </xf>
    <xf numFmtId="0" fontId="5" fillId="0" borderId="32" xfId="4" applyFont="1" applyBorder="1" applyAlignment="1">
      <alignment horizontal="center" vertical="center" wrapText="1"/>
    </xf>
    <xf numFmtId="0" fontId="7" fillId="0" borderId="31" xfId="4" applyFont="1" applyBorder="1" applyAlignment="1">
      <alignment horizontal="center" vertical="center" wrapText="1"/>
    </xf>
    <xf numFmtId="0" fontId="7" fillId="0" borderId="30" xfId="4" applyFont="1" applyBorder="1" applyAlignment="1">
      <alignment horizontal="center" vertical="center" wrapText="1"/>
    </xf>
    <xf numFmtId="37" fontId="4" fillId="0" borderId="46" xfId="4" applyNumberFormat="1" applyFont="1" applyBorder="1" applyAlignment="1" applyProtection="1">
      <alignment horizontal="center" vertical="center"/>
    </xf>
    <xf numFmtId="0" fontId="7" fillId="0" borderId="13" xfId="4" applyFont="1" applyBorder="1" applyAlignment="1">
      <alignment horizontal="center" vertical="center"/>
    </xf>
    <xf numFmtId="0" fontId="7" fillId="0" borderId="9" xfId="4" applyFont="1" applyBorder="1" applyAlignment="1">
      <alignment horizontal="center" vertical="center"/>
    </xf>
    <xf numFmtId="37" fontId="4" fillId="0" borderId="93" xfId="4" applyNumberFormat="1" applyFont="1" applyBorder="1" applyAlignment="1" applyProtection="1">
      <alignment horizontal="center" vertical="center"/>
    </xf>
    <xf numFmtId="0" fontId="7" fillId="0" borderId="92" xfId="4" applyFont="1" applyBorder="1" applyAlignment="1">
      <alignment horizontal="center" vertical="center"/>
    </xf>
    <xf numFmtId="0" fontId="7" fillId="0" borderId="91" xfId="4" applyFont="1" applyBorder="1" applyAlignment="1">
      <alignment horizontal="center" vertical="center"/>
    </xf>
    <xf numFmtId="0" fontId="4" fillId="0" borderId="32" xfId="4" applyFont="1" applyBorder="1" applyAlignment="1">
      <alignment horizontal="center" vertical="center" wrapText="1"/>
    </xf>
    <xf numFmtId="0" fontId="7" fillId="0" borderId="38" xfId="4" applyFont="1" applyBorder="1" applyAlignment="1">
      <alignment horizontal="center" vertical="center"/>
    </xf>
    <xf numFmtId="0" fontId="4" fillId="0" borderId="46" xfId="4" applyFont="1" applyBorder="1" applyAlignment="1">
      <alignment horizontal="center" vertical="center" wrapText="1"/>
    </xf>
    <xf numFmtId="37" fontId="4" fillId="0" borderId="4" xfId="4" applyNumberFormat="1" applyFont="1" applyBorder="1" applyAlignment="1" applyProtection="1">
      <alignment horizontal="center"/>
    </xf>
    <xf numFmtId="37" fontId="4" fillId="0" borderId="6" xfId="4" applyNumberFormat="1" applyFont="1" applyBorder="1" applyAlignment="1" applyProtection="1">
      <alignment horizontal="center"/>
    </xf>
    <xf numFmtId="0" fontId="7" fillId="0" borderId="27" xfId="4" applyFont="1" applyBorder="1" applyAlignment="1">
      <alignment horizontal="center"/>
    </xf>
    <xf numFmtId="0" fontId="7" fillId="0" borderId="0" xfId="4" applyFont="1" applyBorder="1" applyAlignment="1">
      <alignment vertical="top" wrapText="1"/>
    </xf>
    <xf numFmtId="0" fontId="9" fillId="0" borderId="32" xfId="4" applyFont="1" applyFill="1" applyBorder="1" applyAlignment="1">
      <alignment horizontal="center" vertical="center"/>
    </xf>
    <xf numFmtId="0" fontId="7" fillId="0" borderId="31" xfId="4" applyFont="1" applyFill="1" applyBorder="1" applyAlignment="1">
      <alignment horizontal="center" vertical="center"/>
    </xf>
    <xf numFmtId="0" fontId="7" fillId="0" borderId="30" xfId="4" applyFont="1" applyFill="1" applyBorder="1" applyAlignment="1">
      <alignment horizontal="center" vertical="center"/>
    </xf>
    <xf numFmtId="0" fontId="5" fillId="0" borderId="6"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5" fillId="0" borderId="4" xfId="4" applyFont="1" applyBorder="1" applyAlignment="1">
      <alignment horizontal="center" vertical="center"/>
    </xf>
  </cellXfs>
  <cellStyles count="19">
    <cellStyle name="Comma" xfId="1" builtinId="3"/>
    <cellStyle name="Comma 2" xfId="5"/>
    <cellStyle name="Comma 2 2" xfId="14"/>
    <cellStyle name="Comma 3" xfId="11"/>
    <cellStyle name="Comma 3 2" xfId="12"/>
    <cellStyle name="Comma 4" xfId="13"/>
    <cellStyle name="Currency" xfId="2" builtinId="4"/>
    <cellStyle name="Currency 2" xfId="7"/>
    <cellStyle name="Currency 3" xfId="8"/>
    <cellStyle name="Currency 4" xfId="18"/>
    <cellStyle name="Normal" xfId="0" builtinId="0"/>
    <cellStyle name="Normal 2" xfId="4"/>
    <cellStyle name="Normal 2 2" xfId="10"/>
    <cellStyle name="Normal 3" xfId="6"/>
    <cellStyle name="Normal 4" xfId="17"/>
    <cellStyle name="Percent" xfId="3" builtinId="5"/>
    <cellStyle name="Percent 2" xfId="9"/>
    <cellStyle name="Percent 2 2" xfId="15"/>
    <cellStyle name="Percent 3"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Normal="100" zoomScaleSheetLayoutView="100" workbookViewId="0">
      <selection activeCell="E15" sqref="E15"/>
    </sheetView>
  </sheetViews>
  <sheetFormatPr defaultColWidth="9.140625" defaultRowHeight="11.25" x14ac:dyDescent="0.2"/>
  <cols>
    <col min="1" max="2" width="4.7109375" style="5" customWidth="1"/>
    <col min="3" max="3" width="15.7109375" style="5" customWidth="1"/>
    <col min="4" max="4" width="4.7109375" style="5" customWidth="1"/>
    <col min="5" max="5" width="15.7109375" style="5" customWidth="1"/>
    <col min="6" max="6" width="40.7109375" style="5" customWidth="1"/>
    <col min="7" max="7" width="4.7109375" style="5" customWidth="1"/>
    <col min="8" max="16384" width="9.140625" style="5"/>
  </cols>
  <sheetData>
    <row r="1" spans="1:7" x14ac:dyDescent="0.2">
      <c r="A1" s="4" t="s">
        <v>375</v>
      </c>
      <c r="G1" s="4">
        <v>80</v>
      </c>
    </row>
    <row r="2" spans="1:7" ht="12.75" customHeight="1" x14ac:dyDescent="0.2">
      <c r="A2" s="6"/>
      <c r="B2" s="7"/>
      <c r="C2" s="7"/>
      <c r="D2" s="7"/>
      <c r="E2" s="7"/>
      <c r="F2" s="7"/>
      <c r="G2" s="8"/>
    </row>
    <row r="3" spans="1:7" x14ac:dyDescent="0.2">
      <c r="A3" s="614" t="s">
        <v>15</v>
      </c>
      <c r="B3" s="615"/>
      <c r="C3" s="615"/>
      <c r="D3" s="615"/>
      <c r="E3" s="615"/>
      <c r="F3" s="615"/>
      <c r="G3" s="616"/>
    </row>
    <row r="4" spans="1:7" x14ac:dyDescent="0.2">
      <c r="A4" s="9"/>
      <c r="B4" s="10"/>
      <c r="C4" s="10"/>
      <c r="D4" s="10"/>
      <c r="E4" s="10"/>
      <c r="F4" s="10"/>
      <c r="G4" s="11"/>
    </row>
    <row r="5" spans="1:7" ht="18.75" customHeight="1" x14ac:dyDescent="0.2">
      <c r="A5" s="9"/>
      <c r="B5" s="612" t="s">
        <v>16</v>
      </c>
      <c r="C5" s="612"/>
      <c r="D5" s="612"/>
      <c r="E5" s="612"/>
      <c r="F5" s="612"/>
      <c r="G5" s="11"/>
    </row>
    <row r="6" spans="1:7" ht="22.5" customHeight="1" x14ac:dyDescent="0.2">
      <c r="A6" s="9"/>
      <c r="B6" s="612" t="s">
        <v>18</v>
      </c>
      <c r="C6" s="612"/>
      <c r="D6" s="612"/>
      <c r="E6" s="612"/>
      <c r="F6" s="612"/>
      <c r="G6" s="11"/>
    </row>
    <row r="7" spans="1:7" ht="33" customHeight="1" x14ac:dyDescent="0.2">
      <c r="A7" s="9"/>
      <c r="B7" s="612" t="s">
        <v>19</v>
      </c>
      <c r="C7" s="612"/>
      <c r="D7" s="612"/>
      <c r="E7" s="612"/>
      <c r="F7" s="612"/>
      <c r="G7" s="11"/>
    </row>
    <row r="8" spans="1:7" ht="44.25" customHeight="1" x14ac:dyDescent="0.2">
      <c r="A8" s="9"/>
      <c r="B8" s="612" t="s">
        <v>20</v>
      </c>
      <c r="C8" s="612"/>
      <c r="D8" s="612"/>
      <c r="E8" s="612"/>
      <c r="F8" s="612"/>
      <c r="G8" s="11"/>
    </row>
    <row r="9" spans="1:7" ht="57" customHeight="1" x14ac:dyDescent="0.2">
      <c r="A9" s="9"/>
      <c r="B9" s="612" t="s">
        <v>22</v>
      </c>
      <c r="C9" s="612"/>
      <c r="D9" s="612"/>
      <c r="E9" s="612"/>
      <c r="F9" s="612"/>
      <c r="G9" s="11"/>
    </row>
    <row r="10" spans="1:7" ht="45" customHeight="1" x14ac:dyDescent="0.2">
      <c r="A10" s="9"/>
      <c r="B10" s="612" t="s">
        <v>362</v>
      </c>
      <c r="C10" s="612"/>
      <c r="D10" s="612"/>
      <c r="E10" s="612"/>
      <c r="F10" s="612"/>
      <c r="G10" s="11"/>
    </row>
    <row r="11" spans="1:7" ht="111" customHeight="1" x14ac:dyDescent="0.2">
      <c r="A11" s="9"/>
      <c r="B11" s="612" t="s">
        <v>23</v>
      </c>
      <c r="C11" s="612"/>
      <c r="D11" s="612"/>
      <c r="E11" s="612"/>
      <c r="F11" s="612"/>
      <c r="G11" s="11"/>
    </row>
    <row r="12" spans="1:7" ht="58.5" customHeight="1" x14ac:dyDescent="0.2">
      <c r="A12" s="9"/>
      <c r="B12" s="612" t="s">
        <v>24</v>
      </c>
      <c r="C12" s="612"/>
      <c r="D12" s="612"/>
      <c r="E12" s="612"/>
      <c r="F12" s="612"/>
      <c r="G12" s="11"/>
    </row>
    <row r="13" spans="1:7" ht="30.75" customHeight="1" x14ac:dyDescent="0.2">
      <c r="A13" s="9"/>
      <c r="B13" s="612" t="s">
        <v>0</v>
      </c>
      <c r="C13" s="612"/>
      <c r="D13" s="612"/>
      <c r="E13" s="612"/>
      <c r="F13" s="612"/>
      <c r="G13" s="11"/>
    </row>
    <row r="14" spans="1:7" ht="16.5" customHeight="1" x14ac:dyDescent="0.2">
      <c r="A14" s="9"/>
      <c r="B14" s="612" t="s">
        <v>17</v>
      </c>
      <c r="C14" s="612"/>
      <c r="D14" s="612"/>
      <c r="E14" s="612"/>
      <c r="F14" s="612"/>
      <c r="G14" s="11"/>
    </row>
    <row r="15" spans="1:7" x14ac:dyDescent="0.2">
      <c r="A15" s="9"/>
      <c r="B15" s="10"/>
      <c r="C15" s="12" t="s">
        <v>1</v>
      </c>
      <c r="D15" s="12"/>
      <c r="E15" s="12" t="s">
        <v>1</v>
      </c>
      <c r="F15" s="10"/>
      <c r="G15" s="11"/>
    </row>
    <row r="16" spans="1:7" x14ac:dyDescent="0.2">
      <c r="A16" s="9"/>
      <c r="B16" s="10"/>
      <c r="C16" s="12" t="s">
        <v>3</v>
      </c>
      <c r="D16" s="13" t="s">
        <v>2</v>
      </c>
      <c r="E16" s="12" t="s">
        <v>4</v>
      </c>
      <c r="F16" s="10"/>
      <c r="G16" s="11"/>
    </row>
    <row r="17" spans="1:7" x14ac:dyDescent="0.2">
      <c r="A17" s="9"/>
      <c r="B17" s="10"/>
      <c r="C17" s="12" t="s">
        <v>5</v>
      </c>
      <c r="D17" s="13" t="s">
        <v>2</v>
      </c>
      <c r="E17" s="12" t="s">
        <v>9</v>
      </c>
      <c r="F17" s="10"/>
      <c r="G17" s="11"/>
    </row>
    <row r="18" spans="1:7" x14ac:dyDescent="0.2">
      <c r="A18" s="9"/>
      <c r="B18" s="10"/>
      <c r="C18" s="12" t="s">
        <v>6</v>
      </c>
      <c r="D18" s="13" t="s">
        <v>2</v>
      </c>
      <c r="E18" s="12" t="s">
        <v>10</v>
      </c>
      <c r="F18" s="10"/>
      <c r="G18" s="11"/>
    </row>
    <row r="19" spans="1:7" x14ac:dyDescent="0.2">
      <c r="A19" s="9"/>
      <c r="B19" s="10"/>
      <c r="C19" s="12" t="s">
        <v>7</v>
      </c>
      <c r="D19" s="13" t="s">
        <v>2</v>
      </c>
      <c r="E19" s="12" t="s">
        <v>11</v>
      </c>
      <c r="F19" s="10"/>
      <c r="G19" s="11"/>
    </row>
    <row r="20" spans="1:7" x14ac:dyDescent="0.2">
      <c r="A20" s="9"/>
      <c r="B20" s="10"/>
      <c r="C20" s="12" t="s">
        <v>8</v>
      </c>
      <c r="D20" s="13" t="s">
        <v>2</v>
      </c>
      <c r="E20" s="12" t="s">
        <v>12</v>
      </c>
      <c r="F20" s="10"/>
      <c r="G20" s="11"/>
    </row>
    <row r="21" spans="1:7" x14ac:dyDescent="0.2">
      <c r="A21" s="9"/>
      <c r="B21" s="10"/>
      <c r="C21" s="12" t="s">
        <v>21</v>
      </c>
      <c r="D21" s="13" t="s">
        <v>2</v>
      </c>
      <c r="E21" s="12" t="s">
        <v>13</v>
      </c>
      <c r="F21" s="10"/>
      <c r="G21" s="11"/>
    </row>
    <row r="22" spans="1:7" x14ac:dyDescent="0.2">
      <c r="A22" s="9"/>
      <c r="B22" s="10"/>
      <c r="C22" s="10"/>
      <c r="D22" s="10"/>
      <c r="E22" s="10"/>
      <c r="F22" s="10"/>
      <c r="G22" s="11"/>
    </row>
    <row r="23" spans="1:7" ht="17.25" customHeight="1" x14ac:dyDescent="0.2">
      <c r="A23" s="9"/>
      <c r="B23" s="612" t="s">
        <v>25</v>
      </c>
      <c r="C23" s="613"/>
      <c r="D23" s="613"/>
      <c r="E23" s="613"/>
      <c r="F23" s="613"/>
      <c r="G23" s="11"/>
    </row>
    <row r="24" spans="1:7" ht="15" customHeight="1" x14ac:dyDescent="0.2">
      <c r="A24" s="9"/>
      <c r="B24" s="612" t="s">
        <v>26</v>
      </c>
      <c r="C24" s="613"/>
      <c r="D24" s="613"/>
      <c r="E24" s="613"/>
      <c r="F24" s="613"/>
      <c r="G24" s="11"/>
    </row>
    <row r="25" spans="1:7" ht="15" customHeight="1" x14ac:dyDescent="0.2">
      <c r="A25" s="9"/>
      <c r="B25" s="19"/>
      <c r="C25" s="20"/>
      <c r="D25" s="20"/>
      <c r="E25" s="20"/>
      <c r="F25" s="20"/>
      <c r="G25" s="11"/>
    </row>
    <row r="26" spans="1:7" ht="15" customHeight="1" x14ac:dyDescent="0.2">
      <c r="A26" s="9"/>
      <c r="B26" s="19"/>
      <c r="C26" s="20"/>
      <c r="D26" s="20"/>
      <c r="E26" s="20"/>
      <c r="F26" s="20"/>
      <c r="G26" s="11"/>
    </row>
    <row r="27" spans="1:7" ht="15" customHeight="1" x14ac:dyDescent="0.2">
      <c r="A27" s="9"/>
      <c r="B27" s="19"/>
      <c r="C27" s="20"/>
      <c r="D27" s="20"/>
      <c r="E27" s="20"/>
      <c r="F27" s="20"/>
      <c r="G27" s="11"/>
    </row>
    <row r="28" spans="1:7" ht="15" customHeight="1" x14ac:dyDescent="0.2">
      <c r="A28" s="9"/>
      <c r="B28" s="19"/>
      <c r="C28" s="20"/>
      <c r="D28" s="20"/>
      <c r="E28" s="20"/>
      <c r="F28" s="20"/>
      <c r="G28" s="11"/>
    </row>
    <row r="29" spans="1:7" ht="12.75" customHeight="1" x14ac:dyDescent="0.2">
      <c r="A29" s="9"/>
      <c r="B29" s="14"/>
      <c r="C29" s="15"/>
      <c r="D29" s="15"/>
      <c r="E29" s="15"/>
      <c r="F29" s="15"/>
      <c r="G29" s="11"/>
    </row>
    <row r="30" spans="1:7" ht="12.75" customHeight="1" x14ac:dyDescent="0.2">
      <c r="A30" s="16"/>
      <c r="B30" s="17"/>
      <c r="C30" s="17"/>
      <c r="D30" s="17"/>
      <c r="E30" s="17"/>
      <c r="F30" s="17"/>
      <c r="G30" s="18"/>
    </row>
    <row r="31" spans="1:7" x14ac:dyDescent="0.2">
      <c r="A31" s="4" t="s">
        <v>14</v>
      </c>
    </row>
  </sheetData>
  <mergeCells count="13">
    <mergeCell ref="B13:F13"/>
    <mergeCell ref="B23:F23"/>
    <mergeCell ref="B24:F24"/>
    <mergeCell ref="B14:F14"/>
    <mergeCell ref="A3:G3"/>
    <mergeCell ref="B10:F10"/>
    <mergeCell ref="B11:F11"/>
    <mergeCell ref="B12:F12"/>
    <mergeCell ref="B5:F5"/>
    <mergeCell ref="B6:F6"/>
    <mergeCell ref="B7:F7"/>
    <mergeCell ref="B8:F8"/>
    <mergeCell ref="B9:F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1"/>
  <sheetViews>
    <sheetView showGridLines="0" zoomScaleNormal="100" zoomScaleSheetLayoutView="100" workbookViewId="0"/>
  </sheetViews>
  <sheetFormatPr defaultColWidth="9.140625" defaultRowHeight="11.25" x14ac:dyDescent="0.2"/>
  <cols>
    <col min="1" max="1" width="2.28515625" style="63" customWidth="1"/>
    <col min="2" max="2" width="3.42578125" style="63" customWidth="1"/>
    <col min="3" max="3" width="4.28515625" style="63" customWidth="1"/>
    <col min="4" max="4" width="20" style="63" customWidth="1"/>
    <col min="5" max="6" width="9.140625" style="63" customWidth="1"/>
    <col min="7" max="8" width="9.28515625" style="63" customWidth="1"/>
    <col min="9" max="9" width="9.85546875" style="63" customWidth="1"/>
    <col min="10" max="10" width="9.42578125" style="63" customWidth="1"/>
    <col min="11" max="11" width="5.7109375" style="63" customWidth="1"/>
    <col min="12" max="12" width="5.42578125" style="63" customWidth="1"/>
    <col min="13" max="13" width="9.28515625" style="63" customWidth="1"/>
    <col min="14" max="14" width="10" style="63" customWidth="1"/>
    <col min="15" max="15" width="6.5703125" style="63" customWidth="1"/>
    <col min="16" max="16" width="3.42578125" style="63" customWidth="1"/>
    <col min="17" max="17" width="2.28515625" style="63" customWidth="1"/>
    <col min="18" max="16384" width="9.140625" style="65"/>
  </cols>
  <sheetData>
    <row r="1" spans="1:18" ht="12" customHeight="1" x14ac:dyDescent="0.2">
      <c r="A1" s="104"/>
      <c r="B1" s="619" t="s">
        <v>145</v>
      </c>
      <c r="C1" s="620"/>
      <c r="D1" s="620"/>
      <c r="E1" s="620"/>
      <c r="F1" s="620"/>
      <c r="G1" s="620"/>
      <c r="H1" s="620"/>
      <c r="I1" s="620"/>
      <c r="J1" s="620"/>
      <c r="K1" s="620"/>
      <c r="L1" s="620"/>
      <c r="M1" s="620"/>
      <c r="N1" s="620"/>
      <c r="O1" s="620"/>
      <c r="P1" s="621"/>
      <c r="Q1" s="622">
        <v>81</v>
      </c>
    </row>
    <row r="2" spans="1:18" ht="9" customHeight="1" x14ac:dyDescent="0.2">
      <c r="A2" s="104"/>
      <c r="B2" s="630" t="s">
        <v>144</v>
      </c>
      <c r="C2" s="631"/>
      <c r="D2" s="631"/>
      <c r="E2" s="631"/>
      <c r="F2" s="631"/>
      <c r="G2" s="631"/>
      <c r="H2" s="631"/>
      <c r="I2" s="631"/>
      <c r="J2" s="631"/>
      <c r="K2" s="631"/>
      <c r="L2" s="631"/>
      <c r="M2" s="631"/>
      <c r="N2" s="631"/>
      <c r="O2" s="631"/>
      <c r="P2" s="632"/>
      <c r="Q2" s="622"/>
    </row>
    <row r="3" spans="1:18" x14ac:dyDescent="0.2">
      <c r="A3" s="104"/>
      <c r="B3" s="105"/>
      <c r="C3" s="106"/>
      <c r="D3" s="106"/>
      <c r="E3" s="107"/>
      <c r="F3" s="107"/>
      <c r="G3" s="107"/>
      <c r="H3" s="107"/>
      <c r="I3" s="107"/>
      <c r="J3" s="106"/>
      <c r="K3" s="107"/>
      <c r="L3" s="107"/>
      <c r="M3" s="107"/>
      <c r="N3" s="107"/>
      <c r="O3" s="107"/>
      <c r="P3" s="108"/>
      <c r="Q3" s="623"/>
    </row>
    <row r="4" spans="1:18" x14ac:dyDescent="0.2">
      <c r="A4" s="109"/>
      <c r="B4" s="110"/>
      <c r="C4" s="111"/>
      <c r="D4" s="107"/>
      <c r="E4" s="112"/>
      <c r="F4" s="624" t="s">
        <v>143</v>
      </c>
      <c r="G4" s="625"/>
      <c r="H4" s="625"/>
      <c r="I4" s="626"/>
      <c r="J4" s="113"/>
      <c r="K4" s="627" t="s">
        <v>142</v>
      </c>
      <c r="L4" s="628"/>
      <c r="M4" s="620"/>
      <c r="N4" s="620"/>
      <c r="O4" s="620"/>
      <c r="P4" s="629"/>
      <c r="Q4" s="623"/>
    </row>
    <row r="5" spans="1:18" x14ac:dyDescent="0.2">
      <c r="A5" s="109"/>
      <c r="B5" s="114"/>
      <c r="C5" s="111" t="s">
        <v>62</v>
      </c>
      <c r="D5" s="113"/>
      <c r="E5" s="115" t="s">
        <v>62</v>
      </c>
      <c r="F5" s="624" t="s">
        <v>141</v>
      </c>
      <c r="G5" s="625"/>
      <c r="H5" s="625"/>
      <c r="I5" s="626"/>
      <c r="J5" s="113" t="s">
        <v>62</v>
      </c>
      <c r="K5" s="116"/>
      <c r="L5" s="117"/>
      <c r="M5" s="116"/>
      <c r="N5" s="116"/>
      <c r="O5" s="116"/>
      <c r="P5" s="118"/>
      <c r="Q5" s="623"/>
    </row>
    <row r="6" spans="1:18" x14ac:dyDescent="0.2">
      <c r="A6" s="104"/>
      <c r="B6" s="110"/>
      <c r="C6" s="111"/>
      <c r="D6" s="107"/>
      <c r="E6" s="119" t="s">
        <v>62</v>
      </c>
      <c r="F6" s="112" t="s">
        <v>62</v>
      </c>
      <c r="G6" s="116"/>
      <c r="H6" s="120"/>
      <c r="I6" s="121" t="s">
        <v>140</v>
      </c>
      <c r="J6" s="122" t="s">
        <v>139</v>
      </c>
      <c r="K6" s="123"/>
      <c r="L6" s="120"/>
      <c r="M6" s="115" t="s">
        <v>62</v>
      </c>
      <c r="N6" s="124" t="s">
        <v>62</v>
      </c>
      <c r="O6" s="115"/>
      <c r="P6" s="125"/>
      <c r="Q6" s="623"/>
    </row>
    <row r="7" spans="1:18" x14ac:dyDescent="0.2">
      <c r="A7" s="104"/>
      <c r="B7" s="110"/>
      <c r="C7" s="111"/>
      <c r="D7" s="107"/>
      <c r="E7" s="126"/>
      <c r="F7" s="123" t="s">
        <v>62</v>
      </c>
      <c r="G7" s="115"/>
      <c r="H7" s="120"/>
      <c r="I7" s="122" t="s">
        <v>109</v>
      </c>
      <c r="J7" s="122" t="s">
        <v>138</v>
      </c>
      <c r="K7" s="123"/>
      <c r="L7" s="120"/>
      <c r="M7" s="115" t="s">
        <v>62</v>
      </c>
      <c r="N7" s="124" t="s">
        <v>62</v>
      </c>
      <c r="O7" s="123"/>
      <c r="P7" s="125"/>
      <c r="Q7" s="623"/>
    </row>
    <row r="8" spans="1:18" x14ac:dyDescent="0.2">
      <c r="A8" s="104"/>
      <c r="B8" s="110"/>
      <c r="C8" s="111"/>
      <c r="D8" s="107"/>
      <c r="E8" s="126"/>
      <c r="F8" s="123"/>
      <c r="G8" s="115"/>
      <c r="H8" s="127" t="s">
        <v>137</v>
      </c>
      <c r="I8" s="122" t="s">
        <v>100</v>
      </c>
      <c r="J8" s="122" t="s">
        <v>136</v>
      </c>
      <c r="K8" s="123"/>
      <c r="L8" s="120"/>
      <c r="M8" s="115" t="s">
        <v>62</v>
      </c>
      <c r="N8" s="126" t="s">
        <v>135</v>
      </c>
      <c r="O8" s="123"/>
      <c r="P8" s="125"/>
      <c r="Q8" s="623"/>
    </row>
    <row r="9" spans="1:18" x14ac:dyDescent="0.2">
      <c r="A9" s="104"/>
      <c r="B9" s="110"/>
      <c r="C9" s="111"/>
      <c r="D9" s="107"/>
      <c r="E9" s="126" t="s">
        <v>134</v>
      </c>
      <c r="F9" s="123"/>
      <c r="G9" s="115"/>
      <c r="H9" s="127" t="s">
        <v>133</v>
      </c>
      <c r="I9" s="122" t="s">
        <v>132</v>
      </c>
      <c r="J9" s="122" t="s">
        <v>131</v>
      </c>
      <c r="K9" s="123"/>
      <c r="L9" s="120"/>
      <c r="M9" s="115" t="s">
        <v>62</v>
      </c>
      <c r="N9" s="126" t="s">
        <v>130</v>
      </c>
      <c r="O9" s="123"/>
      <c r="P9" s="125"/>
      <c r="Q9" s="623"/>
    </row>
    <row r="10" spans="1:18" x14ac:dyDescent="0.2">
      <c r="A10" s="104"/>
      <c r="B10" s="110"/>
      <c r="C10" s="111"/>
      <c r="D10" s="107"/>
      <c r="E10" s="126" t="s">
        <v>129</v>
      </c>
      <c r="F10" s="123"/>
      <c r="G10" s="126" t="s">
        <v>122</v>
      </c>
      <c r="H10" s="127" t="s">
        <v>128</v>
      </c>
      <c r="I10" s="122" t="s">
        <v>127</v>
      </c>
      <c r="J10" s="122" t="s">
        <v>126</v>
      </c>
      <c r="K10" s="123"/>
      <c r="L10" s="120"/>
      <c r="M10" s="126" t="s">
        <v>125</v>
      </c>
      <c r="N10" s="126" t="s">
        <v>124</v>
      </c>
      <c r="O10" s="123"/>
      <c r="P10" s="125"/>
      <c r="Q10" s="623"/>
    </row>
    <row r="11" spans="1:18" x14ac:dyDescent="0.2">
      <c r="A11" s="104"/>
      <c r="B11" s="128"/>
      <c r="C11" s="111"/>
      <c r="D11" s="107"/>
      <c r="E11" s="126" t="s">
        <v>123</v>
      </c>
      <c r="F11" s="129" t="s">
        <v>122</v>
      </c>
      <c r="G11" s="129" t="s">
        <v>121</v>
      </c>
      <c r="H11" s="127" t="s">
        <v>120</v>
      </c>
      <c r="I11" s="122" t="s">
        <v>119</v>
      </c>
      <c r="J11" s="130" t="s">
        <v>118</v>
      </c>
      <c r="K11" s="129" t="s">
        <v>117</v>
      </c>
      <c r="L11" s="131" t="s">
        <v>114</v>
      </c>
      <c r="M11" s="129" t="s">
        <v>116</v>
      </c>
      <c r="N11" s="129" t="s">
        <v>115</v>
      </c>
      <c r="O11" s="115" t="s">
        <v>114</v>
      </c>
      <c r="P11" s="125"/>
      <c r="Q11" s="623"/>
    </row>
    <row r="12" spans="1:18" x14ac:dyDescent="0.2">
      <c r="A12" s="104"/>
      <c r="B12" s="132" t="s">
        <v>61</v>
      </c>
      <c r="C12" s="133" t="s">
        <v>60</v>
      </c>
      <c r="D12" s="134"/>
      <c r="E12" s="126" t="s">
        <v>113</v>
      </c>
      <c r="F12" s="129" t="s">
        <v>112</v>
      </c>
      <c r="G12" s="129" t="s">
        <v>108</v>
      </c>
      <c r="H12" s="131" t="s">
        <v>111</v>
      </c>
      <c r="I12" s="130" t="s">
        <v>110</v>
      </c>
      <c r="J12" s="135" t="s">
        <v>109</v>
      </c>
      <c r="K12" s="136" t="s">
        <v>63</v>
      </c>
      <c r="L12" s="137" t="s">
        <v>108</v>
      </c>
      <c r="M12" s="136" t="s">
        <v>107</v>
      </c>
      <c r="N12" s="136" t="s">
        <v>106</v>
      </c>
      <c r="O12" s="136" t="s">
        <v>105</v>
      </c>
      <c r="P12" s="125"/>
      <c r="Q12" s="623"/>
    </row>
    <row r="13" spans="1:18" x14ac:dyDescent="0.2">
      <c r="A13" s="104"/>
      <c r="B13" s="128" t="s">
        <v>54</v>
      </c>
      <c r="C13" s="133" t="s">
        <v>53</v>
      </c>
      <c r="D13" s="122" t="s">
        <v>59</v>
      </c>
      <c r="E13" s="126" t="s">
        <v>104</v>
      </c>
      <c r="F13" s="129" t="s">
        <v>103</v>
      </c>
      <c r="G13" s="129" t="s">
        <v>96</v>
      </c>
      <c r="H13" s="131" t="s">
        <v>102</v>
      </c>
      <c r="I13" s="130" t="s">
        <v>101</v>
      </c>
      <c r="J13" s="130" t="s">
        <v>100</v>
      </c>
      <c r="K13" s="129" t="s">
        <v>99</v>
      </c>
      <c r="L13" s="131" t="s">
        <v>96</v>
      </c>
      <c r="M13" s="129" t="s">
        <v>98</v>
      </c>
      <c r="N13" s="129" t="s">
        <v>97</v>
      </c>
      <c r="O13" s="129" t="s">
        <v>96</v>
      </c>
      <c r="P13" s="125" t="s">
        <v>61</v>
      </c>
      <c r="Q13" s="104"/>
    </row>
    <row r="14" spans="1:18" ht="12" thickBot="1" x14ac:dyDescent="0.25">
      <c r="A14" s="104"/>
      <c r="B14" s="132"/>
      <c r="C14" s="138"/>
      <c r="D14" s="139" t="s">
        <v>95</v>
      </c>
      <c r="E14" s="126" t="s">
        <v>52</v>
      </c>
      <c r="F14" s="129" t="s">
        <v>51</v>
      </c>
      <c r="G14" s="129" t="s">
        <v>50</v>
      </c>
      <c r="H14" s="131" t="s">
        <v>49</v>
      </c>
      <c r="I14" s="130" t="s">
        <v>48</v>
      </c>
      <c r="J14" s="130" t="s">
        <v>47</v>
      </c>
      <c r="K14" s="129" t="s">
        <v>46</v>
      </c>
      <c r="L14" s="131" t="s">
        <v>45</v>
      </c>
      <c r="M14" s="129" t="s">
        <v>44</v>
      </c>
      <c r="N14" s="129" t="s">
        <v>43</v>
      </c>
      <c r="O14" s="129" t="s">
        <v>42</v>
      </c>
      <c r="P14" s="140" t="s">
        <v>54</v>
      </c>
      <c r="Q14" s="104"/>
    </row>
    <row r="15" spans="1:18" x14ac:dyDescent="0.2">
      <c r="A15" s="104"/>
      <c r="B15" s="141"/>
      <c r="C15" s="142"/>
      <c r="D15" s="143" t="s">
        <v>94</v>
      </c>
      <c r="E15" s="144"/>
      <c r="F15" s="145"/>
      <c r="G15" s="145"/>
      <c r="H15" s="145"/>
      <c r="I15" s="145"/>
      <c r="J15" s="145"/>
      <c r="K15" s="145"/>
      <c r="L15" s="145"/>
      <c r="M15" s="145"/>
      <c r="N15" s="146" t="s">
        <v>93</v>
      </c>
      <c r="O15" s="147"/>
      <c r="P15" s="108"/>
      <c r="Q15" s="104"/>
    </row>
    <row r="16" spans="1:18" x14ac:dyDescent="0.2">
      <c r="A16" s="104"/>
      <c r="B16" s="148" t="s">
        <v>91</v>
      </c>
      <c r="C16" s="149"/>
      <c r="D16" s="150" t="s">
        <v>92</v>
      </c>
      <c r="E16" s="151">
        <v>3719</v>
      </c>
      <c r="F16" s="152">
        <v>200</v>
      </c>
      <c r="G16" s="152">
        <v>0</v>
      </c>
      <c r="H16" s="152">
        <v>0</v>
      </c>
      <c r="I16" s="152">
        <v>25</v>
      </c>
      <c r="J16" s="152">
        <v>12</v>
      </c>
      <c r="K16" s="152">
        <v>3866</v>
      </c>
      <c r="L16" s="152">
        <v>66</v>
      </c>
      <c r="M16" s="152">
        <f>SUM(K16:L16)</f>
        <v>3932</v>
      </c>
      <c r="N16" s="153">
        <v>14563060</v>
      </c>
      <c r="O16" s="154">
        <v>0</v>
      </c>
      <c r="P16" s="155" t="s">
        <v>91</v>
      </c>
      <c r="Q16" s="104"/>
      <c r="R16" s="156"/>
    </row>
    <row r="17" spans="1:18" x14ac:dyDescent="0.2">
      <c r="A17" s="104"/>
      <c r="B17" s="148" t="s">
        <v>89</v>
      </c>
      <c r="C17" s="149"/>
      <c r="D17" s="150" t="s">
        <v>90</v>
      </c>
      <c r="E17" s="157">
        <v>5</v>
      </c>
      <c r="F17" s="152">
        <v>0</v>
      </c>
      <c r="G17" s="152">
        <v>0</v>
      </c>
      <c r="H17" s="152">
        <v>0</v>
      </c>
      <c r="I17" s="152">
        <v>0</v>
      </c>
      <c r="J17" s="152">
        <v>0</v>
      </c>
      <c r="K17" s="152">
        <v>5</v>
      </c>
      <c r="L17" s="152">
        <v>0</v>
      </c>
      <c r="M17" s="153">
        <f t="shared" ref="M17:M19" si="0">SUM(K17:L17)</f>
        <v>5</v>
      </c>
      <c r="N17" s="152">
        <v>15000</v>
      </c>
      <c r="O17" s="154">
        <v>0</v>
      </c>
      <c r="P17" s="155" t="s">
        <v>89</v>
      </c>
      <c r="Q17" s="104"/>
      <c r="R17" s="156"/>
    </row>
    <row r="18" spans="1:18" x14ac:dyDescent="0.2">
      <c r="A18" s="104"/>
      <c r="B18" s="148" t="s">
        <v>87</v>
      </c>
      <c r="C18" s="149"/>
      <c r="D18" s="150" t="s">
        <v>88</v>
      </c>
      <c r="E18" s="151">
        <v>0</v>
      </c>
      <c r="F18" s="152">
        <v>0</v>
      </c>
      <c r="G18" s="152">
        <v>0</v>
      </c>
      <c r="H18" s="152">
        <v>0</v>
      </c>
      <c r="I18" s="152">
        <v>0</v>
      </c>
      <c r="J18" s="152">
        <v>0</v>
      </c>
      <c r="K18" s="152">
        <v>0</v>
      </c>
      <c r="L18" s="152">
        <v>0</v>
      </c>
      <c r="M18" s="152">
        <f t="shared" si="0"/>
        <v>0</v>
      </c>
      <c r="N18" s="152" t="s">
        <v>378</v>
      </c>
      <c r="O18" s="154">
        <v>0</v>
      </c>
      <c r="P18" s="155" t="s">
        <v>87</v>
      </c>
      <c r="Q18" s="104"/>
      <c r="R18" s="156"/>
    </row>
    <row r="19" spans="1:18" x14ac:dyDescent="0.2">
      <c r="A19" s="104"/>
      <c r="B19" s="148" t="s">
        <v>85</v>
      </c>
      <c r="C19" s="149"/>
      <c r="D19" s="150" t="s">
        <v>86</v>
      </c>
      <c r="E19" s="151">
        <v>324</v>
      </c>
      <c r="F19" s="152">
        <v>0</v>
      </c>
      <c r="G19" s="152">
        <v>0</v>
      </c>
      <c r="H19" s="152">
        <v>0</v>
      </c>
      <c r="I19" s="152">
        <v>0</v>
      </c>
      <c r="J19" s="153">
        <v>7</v>
      </c>
      <c r="K19" s="152">
        <v>317</v>
      </c>
      <c r="L19" s="152">
        <v>0</v>
      </c>
      <c r="M19" s="153">
        <f t="shared" si="0"/>
        <v>317</v>
      </c>
      <c r="N19" s="153">
        <v>669800</v>
      </c>
      <c r="O19" s="154">
        <v>0</v>
      </c>
      <c r="P19" s="155" t="s">
        <v>85</v>
      </c>
      <c r="Q19" s="104"/>
      <c r="R19" s="156"/>
    </row>
    <row r="20" spans="1:18" x14ac:dyDescent="0.2">
      <c r="A20" s="104"/>
      <c r="B20" s="148" t="s">
        <v>83</v>
      </c>
      <c r="C20" s="158" t="s">
        <v>30</v>
      </c>
      <c r="D20" s="159" t="s">
        <v>84</v>
      </c>
      <c r="E20" s="151">
        <f>SUM(E16:E19)</f>
        <v>4048</v>
      </c>
      <c r="F20" s="152">
        <f t="shared" ref="F20:N20" si="1">SUM(F16:F19)</f>
        <v>200</v>
      </c>
      <c r="G20" s="152">
        <f t="shared" si="1"/>
        <v>0</v>
      </c>
      <c r="H20" s="152">
        <f t="shared" si="1"/>
        <v>0</v>
      </c>
      <c r="I20" s="152">
        <f t="shared" si="1"/>
        <v>25</v>
      </c>
      <c r="J20" s="152">
        <f t="shared" si="1"/>
        <v>19</v>
      </c>
      <c r="K20" s="152">
        <f t="shared" si="1"/>
        <v>4188</v>
      </c>
      <c r="L20" s="152">
        <f t="shared" si="1"/>
        <v>66</v>
      </c>
      <c r="M20" s="152">
        <f t="shared" si="1"/>
        <v>4254</v>
      </c>
      <c r="N20" s="153">
        <f t="shared" si="1"/>
        <v>15247860</v>
      </c>
      <c r="O20" s="154">
        <v>0</v>
      </c>
      <c r="P20" s="155" t="s">
        <v>83</v>
      </c>
      <c r="Q20" s="104"/>
      <c r="R20" s="156"/>
    </row>
    <row r="21" spans="1:18" x14ac:dyDescent="0.2">
      <c r="A21" s="104"/>
      <c r="B21" s="148" t="s">
        <v>81</v>
      </c>
      <c r="C21" s="158" t="s">
        <v>30</v>
      </c>
      <c r="D21" s="150" t="s">
        <v>82</v>
      </c>
      <c r="E21" s="151">
        <v>0</v>
      </c>
      <c r="F21" s="152">
        <v>0</v>
      </c>
      <c r="G21" s="152">
        <v>0</v>
      </c>
      <c r="H21" s="152">
        <v>0</v>
      </c>
      <c r="I21" s="152">
        <v>0</v>
      </c>
      <c r="J21" s="152">
        <v>0</v>
      </c>
      <c r="K21" s="152">
        <v>0</v>
      </c>
      <c r="L21" s="152">
        <v>0</v>
      </c>
      <c r="M21" s="152">
        <f t="shared" ref="M21:M22" si="2">SUM(K21:L21)</f>
        <v>0</v>
      </c>
      <c r="N21" s="152">
        <v>0</v>
      </c>
      <c r="O21" s="154">
        <v>0</v>
      </c>
      <c r="P21" s="155" t="s">
        <v>81</v>
      </c>
      <c r="Q21" s="104"/>
      <c r="R21" s="156"/>
    </row>
    <row r="22" spans="1:18" x14ac:dyDescent="0.2">
      <c r="A22" s="104"/>
      <c r="B22" s="148" t="s">
        <v>79</v>
      </c>
      <c r="C22" s="158" t="s">
        <v>30</v>
      </c>
      <c r="D22" s="150" t="s">
        <v>80</v>
      </c>
      <c r="E22" s="151">
        <v>0</v>
      </c>
      <c r="F22" s="152">
        <v>0</v>
      </c>
      <c r="G22" s="152">
        <v>0</v>
      </c>
      <c r="H22" s="152">
        <v>0</v>
      </c>
      <c r="I22" s="152">
        <v>0</v>
      </c>
      <c r="J22" s="152">
        <v>0</v>
      </c>
      <c r="K22" s="152">
        <v>0</v>
      </c>
      <c r="L22" s="152">
        <v>0</v>
      </c>
      <c r="M22" s="152">
        <f t="shared" si="2"/>
        <v>0</v>
      </c>
      <c r="N22" s="152">
        <v>0</v>
      </c>
      <c r="O22" s="154">
        <v>0</v>
      </c>
      <c r="P22" s="155" t="s">
        <v>79</v>
      </c>
      <c r="Q22" s="104"/>
      <c r="R22" s="156"/>
    </row>
    <row r="23" spans="1:18" x14ac:dyDescent="0.2">
      <c r="A23" s="104"/>
      <c r="B23" s="148" t="s">
        <v>77</v>
      </c>
      <c r="C23" s="158" t="s">
        <v>30</v>
      </c>
      <c r="D23" s="159" t="s">
        <v>78</v>
      </c>
      <c r="E23" s="151">
        <f>SUM(E20:E22)</f>
        <v>4048</v>
      </c>
      <c r="F23" s="152">
        <f t="shared" ref="F23:N23" si="3">SUM(F20:F22)</f>
        <v>200</v>
      </c>
      <c r="G23" s="152">
        <f t="shared" si="3"/>
        <v>0</v>
      </c>
      <c r="H23" s="152">
        <f>SUM(H20:H22)</f>
        <v>0</v>
      </c>
      <c r="I23" s="152">
        <f>SUM(I20:I22)</f>
        <v>25</v>
      </c>
      <c r="J23" s="152">
        <f>SUM(J20:J22)</f>
        <v>19</v>
      </c>
      <c r="K23" s="152">
        <f>SUM(K20:K22)</f>
        <v>4188</v>
      </c>
      <c r="L23" s="152">
        <f t="shared" si="3"/>
        <v>66</v>
      </c>
      <c r="M23" s="152">
        <f t="shared" si="3"/>
        <v>4254</v>
      </c>
      <c r="N23" s="152">
        <f t="shared" si="3"/>
        <v>15247860</v>
      </c>
      <c r="O23" s="154">
        <v>0</v>
      </c>
      <c r="P23" s="155" t="s">
        <v>77</v>
      </c>
      <c r="Q23" s="104"/>
      <c r="R23" s="156"/>
    </row>
    <row r="24" spans="1:18" x14ac:dyDescent="0.2">
      <c r="A24" s="104"/>
      <c r="B24" s="148" t="s">
        <v>75</v>
      </c>
      <c r="C24" s="158" t="s">
        <v>30</v>
      </c>
      <c r="D24" s="150" t="s">
        <v>76</v>
      </c>
      <c r="E24" s="151">
        <v>209</v>
      </c>
      <c r="F24" s="152">
        <v>0</v>
      </c>
      <c r="G24" s="152">
        <v>0</v>
      </c>
      <c r="H24" s="152">
        <v>0</v>
      </c>
      <c r="I24" s="152">
        <v>0</v>
      </c>
      <c r="J24" s="152">
        <v>0</v>
      </c>
      <c r="K24" s="152">
        <f>SUM(E24:I24)-J24</f>
        <v>209</v>
      </c>
      <c r="L24" s="152">
        <v>0</v>
      </c>
      <c r="M24" s="152">
        <f>SUM(K24:L24)</f>
        <v>209</v>
      </c>
      <c r="N24" s="160" t="s">
        <v>72</v>
      </c>
      <c r="O24" s="154">
        <v>0</v>
      </c>
      <c r="P24" s="155" t="s">
        <v>75</v>
      </c>
      <c r="Q24" s="104"/>
      <c r="R24" s="156"/>
    </row>
    <row r="25" spans="1:18" x14ac:dyDescent="0.2">
      <c r="A25" s="104"/>
      <c r="B25" s="128"/>
      <c r="C25" s="133" t="s">
        <v>30</v>
      </c>
      <c r="D25" s="161" t="s">
        <v>74</v>
      </c>
      <c r="E25" s="47"/>
      <c r="F25" s="162"/>
      <c r="G25" s="162"/>
      <c r="H25" s="162"/>
      <c r="I25" s="162"/>
      <c r="J25" s="162"/>
      <c r="K25" s="162"/>
      <c r="L25" s="162"/>
      <c r="M25" s="162"/>
      <c r="N25" s="162"/>
      <c r="O25" s="163"/>
      <c r="P25" s="125"/>
      <c r="Q25" s="104"/>
      <c r="R25" s="156"/>
    </row>
    <row r="26" spans="1:18" ht="12" thickBot="1" x14ac:dyDescent="0.25">
      <c r="A26" s="104"/>
      <c r="B26" s="164">
        <v>10</v>
      </c>
      <c r="C26" s="165"/>
      <c r="D26" s="166" t="s">
        <v>73</v>
      </c>
      <c r="E26" s="167">
        <f>SUM(E23:E24)</f>
        <v>4257</v>
      </c>
      <c r="F26" s="168">
        <f t="shared" ref="F26:L26" si="4">SUM(F23:F24)</f>
        <v>200</v>
      </c>
      <c r="G26" s="168">
        <f t="shared" si="4"/>
        <v>0</v>
      </c>
      <c r="H26" s="168">
        <f t="shared" si="4"/>
        <v>0</v>
      </c>
      <c r="I26" s="168">
        <f t="shared" si="4"/>
        <v>25</v>
      </c>
      <c r="J26" s="168">
        <f t="shared" si="4"/>
        <v>19</v>
      </c>
      <c r="K26" s="168">
        <f t="shared" si="4"/>
        <v>4397</v>
      </c>
      <c r="L26" s="168">
        <f t="shared" si="4"/>
        <v>66</v>
      </c>
      <c r="M26" s="168">
        <f>SUM(M23:M24)</f>
        <v>4463</v>
      </c>
      <c r="N26" s="207" t="s">
        <v>72</v>
      </c>
      <c r="O26" s="169">
        <v>0</v>
      </c>
      <c r="P26" s="170" t="s">
        <v>71</v>
      </c>
      <c r="Q26" s="104"/>
      <c r="R26" s="156"/>
    </row>
    <row r="27" spans="1:18" x14ac:dyDescent="0.2">
      <c r="A27" s="104"/>
      <c r="B27" s="171"/>
      <c r="C27" s="107"/>
      <c r="D27" s="172"/>
      <c r="E27" s="49"/>
      <c r="F27" s="49"/>
      <c r="G27" s="49"/>
      <c r="H27" s="49"/>
      <c r="I27" s="49"/>
      <c r="J27" s="49"/>
      <c r="K27" s="49"/>
      <c r="L27" s="49"/>
      <c r="M27" s="49"/>
      <c r="N27" s="173"/>
      <c r="O27" s="49"/>
      <c r="P27" s="125"/>
      <c r="Q27" s="104"/>
    </row>
    <row r="28" spans="1:18" x14ac:dyDescent="0.2">
      <c r="A28" s="104"/>
      <c r="B28" s="171"/>
      <c r="C28" s="107"/>
      <c r="D28" s="161"/>
      <c r="E28" s="161"/>
      <c r="F28" s="161"/>
      <c r="G28" s="161"/>
      <c r="H28" s="161"/>
      <c r="I28" s="161"/>
      <c r="J28" s="161"/>
      <c r="K28" s="161"/>
      <c r="L28" s="161"/>
      <c r="M28" s="161"/>
      <c r="N28" s="161"/>
      <c r="O28" s="161"/>
      <c r="P28" s="108"/>
      <c r="Q28" s="104"/>
    </row>
    <row r="29" spans="1:18" ht="18" customHeight="1" x14ac:dyDescent="0.2">
      <c r="A29" s="104"/>
      <c r="B29" s="174" t="s">
        <v>70</v>
      </c>
      <c r="C29" s="175"/>
      <c r="D29" s="176"/>
      <c r="E29" s="176"/>
      <c r="F29" s="176"/>
      <c r="G29" s="176"/>
      <c r="H29" s="176"/>
      <c r="I29" s="176"/>
      <c r="J29" s="176"/>
      <c r="K29" s="176"/>
      <c r="L29" s="176"/>
      <c r="M29" s="176"/>
      <c r="N29" s="176"/>
      <c r="O29" s="176"/>
      <c r="P29" s="177"/>
      <c r="Q29" s="65"/>
    </row>
    <row r="30" spans="1:18" x14ac:dyDescent="0.2">
      <c r="A30" s="65"/>
      <c r="B30" s="110"/>
      <c r="C30" s="111"/>
      <c r="D30" s="161"/>
      <c r="E30" s="178"/>
      <c r="F30" s="179"/>
      <c r="G30" s="179"/>
      <c r="H30" s="179"/>
      <c r="I30" s="179"/>
      <c r="J30" s="180" t="s">
        <v>69</v>
      </c>
      <c r="K30" s="180"/>
      <c r="L30" s="180"/>
      <c r="M30" s="180"/>
      <c r="N30" s="180"/>
      <c r="O30" s="181"/>
      <c r="P30" s="182"/>
      <c r="Q30" s="65"/>
    </row>
    <row r="31" spans="1:18" x14ac:dyDescent="0.2">
      <c r="A31" s="183"/>
      <c r="B31" s="110"/>
      <c r="C31" s="111"/>
      <c r="D31" s="161"/>
      <c r="E31" s="179"/>
      <c r="F31" s="184" t="s">
        <v>68</v>
      </c>
      <c r="G31" s="184" t="s">
        <v>68</v>
      </c>
      <c r="H31" s="136" t="s">
        <v>68</v>
      </c>
      <c r="I31" s="136" t="s">
        <v>68</v>
      </c>
      <c r="J31" s="181"/>
      <c r="K31" s="181"/>
      <c r="L31" s="181"/>
      <c r="M31" s="181"/>
      <c r="N31" s="181"/>
      <c r="O31" s="181"/>
      <c r="P31" s="182"/>
      <c r="Q31" s="65"/>
    </row>
    <row r="32" spans="1:18" x14ac:dyDescent="0.2">
      <c r="A32" s="183"/>
      <c r="B32" s="110"/>
      <c r="C32" s="111"/>
      <c r="D32" s="161"/>
      <c r="E32" s="179"/>
      <c r="F32" s="184" t="s">
        <v>67</v>
      </c>
      <c r="G32" s="184" t="s">
        <v>66</v>
      </c>
      <c r="H32" s="185" t="s">
        <v>65</v>
      </c>
      <c r="I32" s="185" t="s">
        <v>376</v>
      </c>
      <c r="J32" s="181" t="s">
        <v>62</v>
      </c>
      <c r="K32" s="181" t="s">
        <v>62</v>
      </c>
      <c r="L32" s="181" t="s">
        <v>62</v>
      </c>
      <c r="M32" s="181" t="s">
        <v>62</v>
      </c>
      <c r="N32" s="181" t="s">
        <v>62</v>
      </c>
      <c r="O32" s="181" t="s">
        <v>62</v>
      </c>
      <c r="P32" s="182"/>
      <c r="Q32" s="65"/>
    </row>
    <row r="33" spans="1:17" x14ac:dyDescent="0.2">
      <c r="A33" s="183"/>
      <c r="B33" s="128"/>
      <c r="C33" s="138"/>
      <c r="D33" s="134"/>
      <c r="E33" s="184" t="s">
        <v>64</v>
      </c>
      <c r="F33" s="184" t="s">
        <v>63</v>
      </c>
      <c r="G33" s="184" t="s">
        <v>63</v>
      </c>
      <c r="H33" s="136" t="s">
        <v>63</v>
      </c>
      <c r="I33" s="136" t="s">
        <v>63</v>
      </c>
      <c r="J33" s="181"/>
      <c r="K33" s="181"/>
      <c r="L33" s="181"/>
      <c r="M33" s="181"/>
      <c r="N33" s="181" t="s">
        <v>62</v>
      </c>
      <c r="O33" s="181"/>
      <c r="P33" s="186" t="s">
        <v>61</v>
      </c>
      <c r="Q33" s="65"/>
    </row>
    <row r="34" spans="1:17" x14ac:dyDescent="0.2">
      <c r="A34" s="183"/>
      <c r="B34" s="128" t="s">
        <v>61</v>
      </c>
      <c r="C34" s="138" t="s">
        <v>60</v>
      </c>
      <c r="D34" s="137" t="s">
        <v>59</v>
      </c>
      <c r="E34" s="115" t="s">
        <v>67</v>
      </c>
      <c r="F34" s="187" t="s">
        <v>58</v>
      </c>
      <c r="G34" s="187" t="s">
        <v>57</v>
      </c>
      <c r="H34" s="187" t="s">
        <v>56</v>
      </c>
      <c r="I34" s="187" t="s">
        <v>377</v>
      </c>
      <c r="J34" s="188">
        <v>2015</v>
      </c>
      <c r="K34" s="188">
        <v>2016</v>
      </c>
      <c r="L34" s="188">
        <v>2017</v>
      </c>
      <c r="M34" s="188">
        <v>2018</v>
      </c>
      <c r="N34" s="188">
        <v>2019</v>
      </c>
      <c r="O34" s="115" t="s">
        <v>55</v>
      </c>
      <c r="P34" s="186" t="s">
        <v>54</v>
      </c>
      <c r="Q34" s="65"/>
    </row>
    <row r="35" spans="1:17" ht="12" customHeight="1" thickBot="1" x14ac:dyDescent="0.25">
      <c r="A35" s="183"/>
      <c r="B35" s="164" t="s">
        <v>54</v>
      </c>
      <c r="C35" s="189" t="s">
        <v>53</v>
      </c>
      <c r="D35" s="190"/>
      <c r="E35" s="184" t="s">
        <v>52</v>
      </c>
      <c r="F35" s="184" t="s">
        <v>51</v>
      </c>
      <c r="G35" s="184" t="s">
        <v>50</v>
      </c>
      <c r="H35" s="136" t="s">
        <v>49</v>
      </c>
      <c r="I35" s="184" t="s">
        <v>48</v>
      </c>
      <c r="J35" s="184" t="s">
        <v>47</v>
      </c>
      <c r="K35" s="184" t="s">
        <v>46</v>
      </c>
      <c r="L35" s="184" t="s">
        <v>45</v>
      </c>
      <c r="M35" s="184" t="s">
        <v>44</v>
      </c>
      <c r="N35" s="184" t="s">
        <v>43</v>
      </c>
      <c r="O35" s="184" t="s">
        <v>42</v>
      </c>
      <c r="P35" s="191"/>
      <c r="Q35" s="617" t="str">
        <f>'80'!A1</f>
        <v>Road Initials: CSXT  Year: 2015</v>
      </c>
    </row>
    <row r="36" spans="1:17" ht="12.75" customHeight="1" x14ac:dyDescent="0.2">
      <c r="A36" s="618" t="s">
        <v>14</v>
      </c>
      <c r="B36" s="192" t="s">
        <v>40</v>
      </c>
      <c r="C36" s="158" t="s">
        <v>30</v>
      </c>
      <c r="D36" s="150" t="s">
        <v>41</v>
      </c>
      <c r="E36" s="611">
        <v>2288</v>
      </c>
      <c r="F36" s="536">
        <v>572</v>
      </c>
      <c r="G36" s="536">
        <v>388</v>
      </c>
      <c r="H36" s="536">
        <v>566</v>
      </c>
      <c r="I36" s="536">
        <v>240</v>
      </c>
      <c r="J36" s="536">
        <v>200</v>
      </c>
      <c r="K36" s="536">
        <v>0</v>
      </c>
      <c r="L36" s="536">
        <v>0</v>
      </c>
      <c r="M36" s="536">
        <v>0</v>
      </c>
      <c r="N36" s="193">
        <v>0</v>
      </c>
      <c r="O36" s="194">
        <f>SUM(E36:N36)</f>
        <v>4254</v>
      </c>
      <c r="P36" s="155" t="s">
        <v>40</v>
      </c>
      <c r="Q36" s="617"/>
    </row>
    <row r="37" spans="1:17" ht="12.75" customHeight="1" x14ac:dyDescent="0.2">
      <c r="A37" s="618"/>
      <c r="B37" s="192" t="s">
        <v>38</v>
      </c>
      <c r="C37" s="158" t="s">
        <v>30</v>
      </c>
      <c r="D37" s="150" t="s">
        <v>39</v>
      </c>
      <c r="E37" s="537">
        <v>0</v>
      </c>
      <c r="F37" s="153">
        <v>0</v>
      </c>
      <c r="G37" s="153">
        <v>0</v>
      </c>
      <c r="H37" s="153">
        <v>0</v>
      </c>
      <c r="I37" s="153">
        <v>0</v>
      </c>
      <c r="J37" s="153">
        <v>0</v>
      </c>
      <c r="K37" s="153">
        <v>0</v>
      </c>
      <c r="L37" s="153">
        <v>0</v>
      </c>
      <c r="M37" s="153">
        <v>0</v>
      </c>
      <c r="N37" s="152">
        <v>0</v>
      </c>
      <c r="O37" s="154">
        <f>SUM(E37:N37)</f>
        <v>0</v>
      </c>
      <c r="P37" s="155" t="s">
        <v>38</v>
      </c>
      <c r="Q37" s="617"/>
    </row>
    <row r="38" spans="1:17" ht="11.25" customHeight="1" x14ac:dyDescent="0.2">
      <c r="A38" s="618"/>
      <c r="B38" s="192" t="s">
        <v>36</v>
      </c>
      <c r="C38" s="158" t="s">
        <v>30</v>
      </c>
      <c r="D38" s="150" t="s">
        <v>37</v>
      </c>
      <c r="E38" s="537">
        <v>0</v>
      </c>
      <c r="F38" s="153">
        <v>0</v>
      </c>
      <c r="G38" s="153">
        <v>0</v>
      </c>
      <c r="H38" s="153">
        <v>0</v>
      </c>
      <c r="I38" s="153">
        <v>0</v>
      </c>
      <c r="J38" s="153">
        <v>0</v>
      </c>
      <c r="K38" s="153">
        <v>0</v>
      </c>
      <c r="L38" s="153">
        <v>0</v>
      </c>
      <c r="M38" s="153">
        <v>0</v>
      </c>
      <c r="N38" s="152">
        <v>0</v>
      </c>
      <c r="O38" s="154">
        <f>SUM(E38:N38)</f>
        <v>0</v>
      </c>
      <c r="P38" s="155" t="s">
        <v>36</v>
      </c>
      <c r="Q38" s="617"/>
    </row>
    <row r="39" spans="1:17" ht="11.25" customHeight="1" x14ac:dyDescent="0.2">
      <c r="A39" s="618"/>
      <c r="B39" s="192" t="s">
        <v>34</v>
      </c>
      <c r="C39" s="158" t="s">
        <v>30</v>
      </c>
      <c r="D39" s="195" t="s">
        <v>35</v>
      </c>
      <c r="E39" s="537">
        <f t="shared" ref="E39:N39" si="5">SUM(E36:E38)</f>
        <v>2288</v>
      </c>
      <c r="F39" s="153">
        <f t="shared" si="5"/>
        <v>572</v>
      </c>
      <c r="G39" s="153">
        <f t="shared" si="5"/>
        <v>388</v>
      </c>
      <c r="H39" s="153">
        <f t="shared" si="5"/>
        <v>566</v>
      </c>
      <c r="I39" s="153">
        <f t="shared" si="5"/>
        <v>240</v>
      </c>
      <c r="J39" s="153">
        <f t="shared" si="5"/>
        <v>200</v>
      </c>
      <c r="K39" s="153">
        <f t="shared" si="5"/>
        <v>0</v>
      </c>
      <c r="L39" s="153">
        <f t="shared" si="5"/>
        <v>0</v>
      </c>
      <c r="M39" s="153">
        <f t="shared" si="5"/>
        <v>0</v>
      </c>
      <c r="N39" s="152">
        <f t="shared" si="5"/>
        <v>0</v>
      </c>
      <c r="O39" s="154">
        <f>SUM(E39:N39)</f>
        <v>4254</v>
      </c>
      <c r="P39" s="155" t="s">
        <v>34</v>
      </c>
      <c r="Q39" s="617"/>
    </row>
    <row r="40" spans="1:17" x14ac:dyDescent="0.2">
      <c r="A40" s="618"/>
      <c r="B40" s="192" t="s">
        <v>32</v>
      </c>
      <c r="C40" s="158" t="s">
        <v>30</v>
      </c>
      <c r="D40" s="150" t="s">
        <v>33</v>
      </c>
      <c r="E40" s="537">
        <v>174</v>
      </c>
      <c r="F40" s="153" t="s">
        <v>378</v>
      </c>
      <c r="G40" s="153" t="s">
        <v>378</v>
      </c>
      <c r="H40" s="153">
        <v>35</v>
      </c>
      <c r="I40" s="153">
        <v>0</v>
      </c>
      <c r="J40" s="153">
        <v>0</v>
      </c>
      <c r="K40" s="153">
        <v>0</v>
      </c>
      <c r="L40" s="153">
        <v>0</v>
      </c>
      <c r="M40" s="153">
        <v>0</v>
      </c>
      <c r="N40" s="152">
        <v>0</v>
      </c>
      <c r="O40" s="154">
        <f>SUM(E40:N40)</f>
        <v>209</v>
      </c>
      <c r="P40" s="155" t="s">
        <v>32</v>
      </c>
      <c r="Q40" s="617"/>
    </row>
    <row r="41" spans="1:17" x14ac:dyDescent="0.2">
      <c r="A41" s="618"/>
      <c r="B41" s="132"/>
      <c r="C41" s="133" t="s">
        <v>30</v>
      </c>
      <c r="D41" s="161" t="s">
        <v>31</v>
      </c>
      <c r="E41" s="538"/>
      <c r="F41" s="539"/>
      <c r="G41" s="539"/>
      <c r="H41" s="539"/>
      <c r="I41" s="539"/>
      <c r="J41" s="539"/>
      <c r="K41" s="539"/>
      <c r="L41" s="539"/>
      <c r="M41" s="539"/>
      <c r="N41" s="162"/>
      <c r="O41" s="196"/>
      <c r="P41" s="125"/>
      <c r="Q41" s="617"/>
    </row>
    <row r="42" spans="1:17" ht="12" thickBot="1" x14ac:dyDescent="0.25">
      <c r="A42" s="618"/>
      <c r="B42" s="192">
        <v>16</v>
      </c>
      <c r="C42" s="158" t="s">
        <v>30</v>
      </c>
      <c r="D42" s="195" t="s">
        <v>29</v>
      </c>
      <c r="E42" s="540">
        <f>SUM(E39:E40)</f>
        <v>2462</v>
      </c>
      <c r="F42" s="541">
        <f t="shared" ref="F42:N42" si="6">SUM(F39:F40)</f>
        <v>572</v>
      </c>
      <c r="G42" s="541">
        <f t="shared" si="6"/>
        <v>388</v>
      </c>
      <c r="H42" s="541">
        <f t="shared" si="6"/>
        <v>601</v>
      </c>
      <c r="I42" s="541">
        <f t="shared" si="6"/>
        <v>240</v>
      </c>
      <c r="J42" s="541">
        <f t="shared" si="6"/>
        <v>200</v>
      </c>
      <c r="K42" s="541">
        <f t="shared" si="6"/>
        <v>0</v>
      </c>
      <c r="L42" s="541">
        <f t="shared" si="6"/>
        <v>0</v>
      </c>
      <c r="M42" s="541">
        <f t="shared" si="6"/>
        <v>0</v>
      </c>
      <c r="N42" s="168">
        <f t="shared" si="6"/>
        <v>0</v>
      </c>
      <c r="O42" s="197">
        <f>SUM(E42:N42)</f>
        <v>4463</v>
      </c>
      <c r="P42" s="155" t="s">
        <v>28</v>
      </c>
      <c r="Q42" s="617"/>
    </row>
    <row r="43" spans="1:17" x14ac:dyDescent="0.2">
      <c r="A43" s="618"/>
      <c r="B43" s="171"/>
      <c r="C43" s="198"/>
      <c r="D43" s="199" t="s">
        <v>27</v>
      </c>
      <c r="E43" s="49"/>
      <c r="F43" s="49"/>
      <c r="G43" s="49"/>
      <c r="H43" s="49"/>
      <c r="I43" s="49"/>
      <c r="J43" s="49"/>
      <c r="K43" s="49"/>
      <c r="L43" s="49"/>
      <c r="M43" s="49"/>
      <c r="N43" s="49"/>
      <c r="O43" s="49"/>
      <c r="P43" s="125"/>
      <c r="Q43" s="617"/>
    </row>
    <row r="44" spans="1:17" ht="22.5" customHeight="1" x14ac:dyDescent="0.2">
      <c r="A44" s="618"/>
      <c r="B44" s="200"/>
      <c r="C44" s="201"/>
      <c r="D44" s="201"/>
      <c r="E44" s="202"/>
      <c r="F44" s="202"/>
      <c r="G44" s="203"/>
      <c r="H44" s="203"/>
      <c r="I44" s="203"/>
      <c r="J44" s="203"/>
      <c r="K44" s="203"/>
      <c r="L44" s="203"/>
      <c r="M44" s="203"/>
      <c r="N44" s="203"/>
      <c r="O44" s="203"/>
      <c r="P44" s="204"/>
      <c r="Q44" s="617"/>
    </row>
    <row r="45" spans="1:17" x14ac:dyDescent="0.2">
      <c r="A45" s="104"/>
      <c r="B45" s="103"/>
      <c r="C45" s="103"/>
      <c r="D45" s="103"/>
      <c r="E45" s="101"/>
      <c r="F45" s="101"/>
      <c r="G45" s="101"/>
      <c r="H45" s="101"/>
      <c r="I45" s="101"/>
      <c r="J45" s="101"/>
      <c r="K45" s="101"/>
      <c r="L45" s="101"/>
      <c r="M45" s="101"/>
      <c r="N45" s="101"/>
      <c r="O45" s="101"/>
      <c r="P45" s="103"/>
      <c r="Q45" s="534"/>
    </row>
    <row r="46" spans="1:17" x14ac:dyDescent="0.2">
      <c r="A46" s="104"/>
      <c r="B46" s="103"/>
      <c r="C46" s="103"/>
      <c r="D46" s="103"/>
      <c r="E46" s="101"/>
      <c r="F46" s="101"/>
      <c r="G46" s="101"/>
      <c r="H46" s="101"/>
      <c r="I46" s="101"/>
      <c r="J46" s="101"/>
      <c r="K46" s="101"/>
      <c r="L46" s="101"/>
      <c r="M46" s="101"/>
      <c r="N46" s="101"/>
      <c r="O46" s="101"/>
      <c r="P46" s="103"/>
      <c r="Q46" s="534"/>
    </row>
    <row r="47" spans="1:17" x14ac:dyDescent="0.2">
      <c r="A47" s="104"/>
      <c r="B47" s="103"/>
      <c r="C47" s="103"/>
      <c r="D47" s="103"/>
      <c r="E47" s="101"/>
      <c r="F47" s="101"/>
      <c r="G47" s="101"/>
      <c r="H47" s="101"/>
      <c r="I47" s="101"/>
      <c r="J47" s="101"/>
      <c r="K47" s="101"/>
      <c r="L47" s="101"/>
      <c r="M47" s="101"/>
      <c r="N47" s="101"/>
      <c r="O47" s="101"/>
      <c r="P47" s="103"/>
      <c r="Q47" s="534"/>
    </row>
    <row r="48" spans="1:17" x14ac:dyDescent="0.2">
      <c r="A48" s="104"/>
      <c r="B48" s="103"/>
      <c r="C48" s="103"/>
      <c r="D48" s="103"/>
      <c r="E48" s="101"/>
      <c r="F48" s="101"/>
      <c r="G48" s="101"/>
      <c r="H48" s="101"/>
      <c r="I48" s="101"/>
      <c r="J48" s="101"/>
      <c r="K48" s="101"/>
      <c r="L48" s="101"/>
      <c r="M48" s="101"/>
      <c r="N48" s="101"/>
      <c r="O48" s="101"/>
      <c r="P48" s="103"/>
      <c r="Q48" s="534"/>
    </row>
    <row r="49" spans="5:17" x14ac:dyDescent="0.2">
      <c r="E49" s="101"/>
      <c r="F49" s="101"/>
      <c r="G49" s="101"/>
      <c r="H49" s="101"/>
      <c r="I49" s="101"/>
      <c r="J49" s="101"/>
      <c r="K49" s="101"/>
      <c r="L49" s="101"/>
      <c r="M49" s="101"/>
      <c r="N49" s="101"/>
      <c r="O49" s="101"/>
      <c r="Q49" s="205"/>
    </row>
    <row r="50" spans="5:17" x14ac:dyDescent="0.2">
      <c r="E50" s="101"/>
      <c r="F50" s="101"/>
      <c r="G50" s="101"/>
      <c r="H50" s="101"/>
      <c r="I50" s="101"/>
      <c r="J50" s="101"/>
      <c r="K50" s="101"/>
      <c r="L50" s="101"/>
      <c r="M50" s="101"/>
      <c r="N50" s="101"/>
      <c r="O50" s="101"/>
      <c r="Q50" s="205"/>
    </row>
    <row r="51" spans="5:17" x14ac:dyDescent="0.2">
      <c r="E51" s="101"/>
      <c r="F51" s="101"/>
      <c r="G51" s="101"/>
      <c r="H51" s="101"/>
      <c r="I51" s="101"/>
      <c r="J51" s="101"/>
      <c r="K51" s="101"/>
      <c r="L51" s="101"/>
      <c r="M51" s="101"/>
      <c r="N51" s="101"/>
      <c r="O51" s="101"/>
      <c r="Q51" s="205"/>
    </row>
    <row r="52" spans="5:17" x14ac:dyDescent="0.2">
      <c r="E52" s="101"/>
      <c r="F52" s="101"/>
      <c r="G52" s="101"/>
      <c r="H52" s="101"/>
      <c r="I52" s="101"/>
      <c r="J52" s="101"/>
      <c r="K52" s="101"/>
      <c r="L52" s="101"/>
      <c r="M52" s="101"/>
      <c r="N52" s="101"/>
      <c r="O52" s="101"/>
      <c r="Q52" s="205"/>
    </row>
    <row r="53" spans="5:17" x14ac:dyDescent="0.2">
      <c r="E53" s="101"/>
      <c r="F53" s="101"/>
      <c r="G53" s="101"/>
      <c r="H53" s="101"/>
      <c r="I53" s="101"/>
      <c r="J53" s="101"/>
      <c r="K53" s="101"/>
      <c r="L53" s="101"/>
      <c r="M53" s="101"/>
      <c r="N53" s="101"/>
      <c r="O53" s="101"/>
      <c r="Q53" s="205"/>
    </row>
    <row r="54" spans="5:17" x14ac:dyDescent="0.2">
      <c r="E54" s="103"/>
      <c r="F54" s="103"/>
      <c r="G54" s="103"/>
      <c r="H54" s="103"/>
      <c r="I54" s="103"/>
      <c r="J54" s="103"/>
      <c r="K54" s="103"/>
      <c r="L54" s="103"/>
      <c r="M54" s="103"/>
      <c r="N54" s="103"/>
      <c r="O54" s="103"/>
      <c r="Q54" s="205"/>
    </row>
    <row r="55" spans="5:17" x14ac:dyDescent="0.2">
      <c r="E55" s="103"/>
      <c r="F55" s="103"/>
      <c r="G55" s="103"/>
      <c r="H55" s="103"/>
      <c r="I55" s="103"/>
      <c r="J55" s="103"/>
      <c r="K55" s="103"/>
      <c r="L55" s="103"/>
      <c r="M55" s="103"/>
      <c r="N55" s="103"/>
      <c r="O55" s="103"/>
      <c r="Q55" s="205"/>
    </row>
    <row r="56" spans="5:17" x14ac:dyDescent="0.2">
      <c r="E56" s="103"/>
      <c r="F56" s="103"/>
      <c r="G56" s="103"/>
      <c r="H56" s="103"/>
      <c r="I56" s="103"/>
      <c r="J56" s="103"/>
      <c r="K56" s="103"/>
      <c r="L56" s="103"/>
      <c r="M56" s="103"/>
      <c r="N56" s="103"/>
      <c r="O56" s="103"/>
      <c r="Q56" s="205"/>
    </row>
    <row r="57" spans="5:17" x14ac:dyDescent="0.2">
      <c r="E57" s="103"/>
      <c r="F57" s="103"/>
      <c r="G57" s="103"/>
      <c r="H57" s="103"/>
      <c r="I57" s="103"/>
      <c r="J57" s="103"/>
      <c r="K57" s="103"/>
      <c r="L57" s="103"/>
      <c r="M57" s="103"/>
      <c r="N57" s="103"/>
      <c r="O57" s="103"/>
      <c r="Q57" s="205"/>
    </row>
    <row r="58" spans="5:17" x14ac:dyDescent="0.2">
      <c r="Q58" s="205"/>
    </row>
    <row r="59" spans="5:17" x14ac:dyDescent="0.2">
      <c r="Q59" s="205"/>
    </row>
    <row r="60" spans="5:17" x14ac:dyDescent="0.2">
      <c r="Q60" s="205"/>
    </row>
    <row r="61" spans="5:17" x14ac:dyDescent="0.2">
      <c r="Q61" s="205"/>
    </row>
    <row r="62" spans="5:17" x14ac:dyDescent="0.2">
      <c r="Q62" s="205"/>
    </row>
    <row r="63" spans="5:17" x14ac:dyDescent="0.2">
      <c r="Q63" s="206"/>
    </row>
    <row r="64" spans="5:17" x14ac:dyDescent="0.2">
      <c r="Q64" s="206"/>
    </row>
    <row r="65" spans="17:17" x14ac:dyDescent="0.2">
      <c r="Q65" s="206"/>
    </row>
    <row r="66" spans="17:17" x14ac:dyDescent="0.2">
      <c r="Q66" s="206"/>
    </row>
    <row r="67" spans="17:17" x14ac:dyDescent="0.2">
      <c r="Q67" s="206"/>
    </row>
    <row r="68" spans="17:17" x14ac:dyDescent="0.2">
      <c r="Q68" s="206"/>
    </row>
    <row r="69" spans="17:17" x14ac:dyDescent="0.2">
      <c r="Q69" s="206"/>
    </row>
    <row r="70" spans="17:17" x14ac:dyDescent="0.2">
      <c r="Q70" s="206"/>
    </row>
    <row r="71" spans="17:17" x14ac:dyDescent="0.2">
      <c r="Q71" s="206"/>
    </row>
  </sheetData>
  <mergeCells count="8">
    <mergeCell ref="Q35:Q44"/>
    <mergeCell ref="A36:A44"/>
    <mergeCell ref="B1:P1"/>
    <mergeCell ref="Q1:Q12"/>
    <mergeCell ref="F4:I4"/>
    <mergeCell ref="F5:I5"/>
    <mergeCell ref="K4:P4"/>
    <mergeCell ref="B2:P2"/>
  </mergeCells>
  <pageMargins left="0.75" right="0.75" top="0.75" bottom="0.75" header="0.5" footer="0.5"/>
  <pageSetup scale="9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Normal="100" zoomScaleSheetLayoutView="100" workbookViewId="0">
      <selection activeCell="T29" sqref="T29"/>
    </sheetView>
  </sheetViews>
  <sheetFormatPr defaultColWidth="9.140625" defaultRowHeight="11.25" x14ac:dyDescent="0.2"/>
  <cols>
    <col min="1" max="1" width="2.28515625" style="63" customWidth="1"/>
    <col min="2" max="2" width="3.7109375" style="234" customWidth="1"/>
    <col min="3" max="3" width="4" style="63" customWidth="1"/>
    <col min="4" max="4" width="21.140625" style="63" customWidth="1"/>
    <col min="5" max="5" width="8.140625" style="63" customWidth="1"/>
    <col min="6" max="7" width="7.7109375" style="63" customWidth="1"/>
    <col min="8" max="8" width="8.7109375" style="63" customWidth="1"/>
    <col min="9" max="10" width="9.7109375" style="63" customWidth="1"/>
    <col min="11" max="12" width="5.7109375" style="63" customWidth="1"/>
    <col min="13" max="13" width="9" style="63" customWidth="1"/>
    <col min="14" max="14" width="7.7109375" style="63" customWidth="1"/>
    <col min="15" max="15" width="5.28515625" style="63" customWidth="1"/>
    <col min="16" max="16" width="3.7109375" style="234" customWidth="1"/>
    <col min="17" max="17" width="3" style="63" customWidth="1"/>
    <col min="18" max="16384" width="9.140625" style="65"/>
  </cols>
  <sheetData>
    <row r="1" spans="1:17" ht="12" customHeight="1" x14ac:dyDescent="0.2">
      <c r="A1" s="634" t="s">
        <v>14</v>
      </c>
      <c r="B1" s="639" t="s">
        <v>190</v>
      </c>
      <c r="C1" s="620"/>
      <c r="D1" s="620"/>
      <c r="E1" s="620"/>
      <c r="F1" s="620"/>
      <c r="G1" s="620"/>
      <c r="H1" s="620"/>
      <c r="I1" s="620"/>
      <c r="J1" s="620"/>
      <c r="K1" s="620"/>
      <c r="L1" s="620"/>
      <c r="M1" s="620"/>
      <c r="N1" s="620"/>
      <c r="O1" s="620"/>
      <c r="P1" s="621"/>
      <c r="Q1" s="635" t="str">
        <f>'80'!A1</f>
        <v>Road Initials: CSXT  Year: 2015</v>
      </c>
    </row>
    <row r="2" spans="1:17" x14ac:dyDescent="0.2">
      <c r="A2" s="634"/>
      <c r="B2" s="636" t="s">
        <v>144</v>
      </c>
      <c r="C2" s="637"/>
      <c r="D2" s="637"/>
      <c r="E2" s="637"/>
      <c r="F2" s="637"/>
      <c r="G2" s="637"/>
      <c r="H2" s="637"/>
      <c r="I2" s="637"/>
      <c r="J2" s="637"/>
      <c r="K2" s="637"/>
      <c r="L2" s="637"/>
      <c r="M2" s="637"/>
      <c r="N2" s="637"/>
      <c r="O2" s="637"/>
      <c r="P2" s="638"/>
      <c r="Q2" s="635"/>
    </row>
    <row r="3" spans="1:17" ht="14.25" customHeight="1" x14ac:dyDescent="0.2">
      <c r="A3" s="634"/>
      <c r="B3" s="55"/>
      <c r="C3" s="98"/>
      <c r="D3" s="98"/>
      <c r="E3" s="98"/>
      <c r="F3" s="98"/>
      <c r="G3" s="98"/>
      <c r="H3" s="98"/>
      <c r="I3" s="98"/>
      <c r="J3" s="98"/>
      <c r="K3" s="98"/>
      <c r="L3" s="98"/>
      <c r="M3" s="98"/>
      <c r="N3" s="98"/>
      <c r="O3" s="98"/>
      <c r="P3" s="208"/>
      <c r="Q3" s="635"/>
    </row>
    <row r="4" spans="1:17" ht="11.1" customHeight="1" x14ac:dyDescent="0.2">
      <c r="A4" s="634"/>
      <c r="B4" s="26"/>
      <c r="C4" s="84"/>
      <c r="D4" s="23"/>
      <c r="E4" s="209"/>
      <c r="F4" s="210" t="s">
        <v>189</v>
      </c>
      <c r="G4" s="210"/>
      <c r="H4" s="210"/>
      <c r="I4" s="81"/>
      <c r="J4" s="211"/>
      <c r="K4" s="210" t="s">
        <v>188</v>
      </c>
      <c r="L4" s="210"/>
      <c r="M4" s="210"/>
      <c r="N4" s="210"/>
      <c r="O4" s="210"/>
      <c r="P4" s="24"/>
      <c r="Q4" s="635"/>
    </row>
    <row r="5" spans="1:17" ht="11.1" customHeight="1" x14ac:dyDescent="0.2">
      <c r="A5" s="634"/>
      <c r="B5" s="26" t="s">
        <v>62</v>
      </c>
      <c r="C5" s="84" t="s">
        <v>62</v>
      </c>
      <c r="D5" s="210"/>
      <c r="E5" s="211" t="s">
        <v>62</v>
      </c>
      <c r="F5" s="212" t="s">
        <v>187</v>
      </c>
      <c r="G5" s="213"/>
      <c r="H5" s="213"/>
      <c r="I5" s="214"/>
      <c r="J5" s="215" t="s">
        <v>62</v>
      </c>
      <c r="K5" s="216"/>
      <c r="L5" s="217"/>
      <c r="M5" s="217"/>
      <c r="N5" s="217"/>
      <c r="O5" s="218"/>
      <c r="P5" s="219"/>
      <c r="Q5" s="635"/>
    </row>
    <row r="6" spans="1:17" ht="11.1" customHeight="1" x14ac:dyDescent="0.2">
      <c r="A6" s="634"/>
      <c r="B6" s="26"/>
      <c r="C6" s="84"/>
      <c r="D6" s="23"/>
      <c r="E6" s="45" t="s">
        <v>62</v>
      </c>
      <c r="F6" s="45" t="s">
        <v>62</v>
      </c>
      <c r="G6" s="45"/>
      <c r="H6" s="45"/>
      <c r="I6" s="45" t="s">
        <v>140</v>
      </c>
      <c r="J6" s="45" t="s">
        <v>139</v>
      </c>
      <c r="K6" s="45"/>
      <c r="L6" s="45"/>
      <c r="M6" s="45" t="s">
        <v>62</v>
      </c>
      <c r="N6" s="45" t="s">
        <v>62</v>
      </c>
      <c r="O6" s="27"/>
      <c r="P6" s="24"/>
      <c r="Q6" s="635"/>
    </row>
    <row r="7" spans="1:17" ht="11.1" customHeight="1" x14ac:dyDescent="0.2">
      <c r="A7" s="634"/>
      <c r="B7" s="26"/>
      <c r="C7" s="84"/>
      <c r="D7" s="23"/>
      <c r="E7" s="45"/>
      <c r="F7" s="45" t="s">
        <v>62</v>
      </c>
      <c r="G7" s="45"/>
      <c r="H7" s="45"/>
      <c r="I7" s="45" t="s">
        <v>109</v>
      </c>
      <c r="J7" s="45" t="s">
        <v>138</v>
      </c>
      <c r="K7" s="45"/>
      <c r="L7" s="45"/>
      <c r="M7" s="45" t="s">
        <v>62</v>
      </c>
      <c r="N7" s="45" t="s">
        <v>62</v>
      </c>
      <c r="O7" s="27"/>
      <c r="P7" s="24"/>
      <c r="Q7" s="635"/>
    </row>
    <row r="8" spans="1:17" ht="11.1" customHeight="1" x14ac:dyDescent="0.2">
      <c r="A8" s="634"/>
      <c r="B8" s="26"/>
      <c r="C8" s="84"/>
      <c r="D8" s="23"/>
      <c r="E8" s="45"/>
      <c r="F8" s="45"/>
      <c r="G8" s="45"/>
      <c r="H8" s="45" t="s">
        <v>137</v>
      </c>
      <c r="I8" s="45" t="s">
        <v>100</v>
      </c>
      <c r="J8" s="45" t="s">
        <v>136</v>
      </c>
      <c r="K8" s="45"/>
      <c r="L8" s="45"/>
      <c r="M8" s="45" t="s">
        <v>62</v>
      </c>
      <c r="N8" s="45" t="s">
        <v>135</v>
      </c>
      <c r="O8" s="27"/>
      <c r="P8" s="24"/>
      <c r="Q8" s="635"/>
    </row>
    <row r="9" spans="1:17" ht="11.1" customHeight="1" x14ac:dyDescent="0.2">
      <c r="A9" s="634"/>
      <c r="B9" s="26"/>
      <c r="C9" s="84"/>
      <c r="D9" s="23"/>
      <c r="E9" s="45" t="s">
        <v>134</v>
      </c>
      <c r="F9" s="45"/>
      <c r="G9" s="45"/>
      <c r="H9" s="45" t="s">
        <v>133</v>
      </c>
      <c r="I9" s="45" t="s">
        <v>132</v>
      </c>
      <c r="J9" s="45" t="s">
        <v>131</v>
      </c>
      <c r="K9" s="45"/>
      <c r="L9" s="45"/>
      <c r="M9" s="45" t="s">
        <v>62</v>
      </c>
      <c r="N9" s="45" t="s">
        <v>130</v>
      </c>
      <c r="O9" s="27"/>
      <c r="P9" s="24"/>
      <c r="Q9" s="635"/>
    </row>
    <row r="10" spans="1:17" ht="11.1" customHeight="1" x14ac:dyDescent="0.2">
      <c r="A10" s="634"/>
      <c r="B10" s="26"/>
      <c r="C10" s="84"/>
      <c r="D10" s="23"/>
      <c r="E10" s="45" t="s">
        <v>129</v>
      </c>
      <c r="F10" s="45"/>
      <c r="G10" s="45" t="s">
        <v>122</v>
      </c>
      <c r="H10" s="45" t="s">
        <v>128</v>
      </c>
      <c r="I10" s="45" t="s">
        <v>127</v>
      </c>
      <c r="J10" s="45" t="s">
        <v>126</v>
      </c>
      <c r="K10" s="45"/>
      <c r="L10" s="45"/>
      <c r="M10" s="45" t="s">
        <v>125</v>
      </c>
      <c r="N10" s="45" t="s">
        <v>124</v>
      </c>
      <c r="O10" s="27"/>
      <c r="P10" s="24"/>
      <c r="Q10" s="635"/>
    </row>
    <row r="11" spans="1:17" ht="11.1" customHeight="1" x14ac:dyDescent="0.2">
      <c r="A11" s="634"/>
      <c r="B11" s="26"/>
      <c r="C11" s="84"/>
      <c r="D11" s="220"/>
      <c r="E11" s="45" t="s">
        <v>123</v>
      </c>
      <c r="F11" s="87" t="s">
        <v>122</v>
      </c>
      <c r="G11" s="87" t="s">
        <v>121</v>
      </c>
      <c r="H11" s="87" t="s">
        <v>120</v>
      </c>
      <c r="I11" s="87" t="s">
        <v>119</v>
      </c>
      <c r="J11" s="87" t="s">
        <v>118</v>
      </c>
      <c r="K11" s="87" t="s">
        <v>117</v>
      </c>
      <c r="L11" s="87" t="s">
        <v>114</v>
      </c>
      <c r="M11" s="45" t="s">
        <v>116</v>
      </c>
      <c r="N11" s="45" t="s">
        <v>115</v>
      </c>
      <c r="O11" s="27" t="s">
        <v>114</v>
      </c>
      <c r="P11" s="24"/>
      <c r="Q11" s="635"/>
    </row>
    <row r="12" spans="1:17" ht="11.1" customHeight="1" x14ac:dyDescent="0.2">
      <c r="A12" s="634"/>
      <c r="B12" s="26" t="s">
        <v>61</v>
      </c>
      <c r="C12" s="76" t="s">
        <v>60</v>
      </c>
      <c r="D12" s="86"/>
      <c r="E12" s="45" t="s">
        <v>113</v>
      </c>
      <c r="F12" s="87" t="s">
        <v>112</v>
      </c>
      <c r="G12" s="87" t="s">
        <v>108</v>
      </c>
      <c r="H12" s="87" t="s">
        <v>111</v>
      </c>
      <c r="I12" s="87" t="s">
        <v>110</v>
      </c>
      <c r="J12" s="87" t="s">
        <v>109</v>
      </c>
      <c r="K12" s="87" t="s">
        <v>63</v>
      </c>
      <c r="L12" s="87" t="s">
        <v>108</v>
      </c>
      <c r="M12" s="45" t="s">
        <v>107</v>
      </c>
      <c r="N12" s="45" t="s">
        <v>106</v>
      </c>
      <c r="O12" s="27" t="s">
        <v>105</v>
      </c>
      <c r="P12" s="26" t="s">
        <v>61</v>
      </c>
      <c r="Q12" s="635"/>
    </row>
    <row r="13" spans="1:17" ht="11.1" customHeight="1" x14ac:dyDescent="0.2">
      <c r="A13" s="634"/>
      <c r="B13" s="26" t="s">
        <v>54</v>
      </c>
      <c r="C13" s="27" t="s">
        <v>53</v>
      </c>
      <c r="D13" s="78" t="s">
        <v>59</v>
      </c>
      <c r="E13" s="45" t="s">
        <v>104</v>
      </c>
      <c r="F13" s="87" t="s">
        <v>103</v>
      </c>
      <c r="G13" s="87" t="s">
        <v>96</v>
      </c>
      <c r="H13" s="87" t="s">
        <v>102</v>
      </c>
      <c r="I13" s="87" t="s">
        <v>101</v>
      </c>
      <c r="J13" s="87" t="s">
        <v>100</v>
      </c>
      <c r="K13" s="87" t="s">
        <v>99</v>
      </c>
      <c r="L13" s="87" t="s">
        <v>96</v>
      </c>
      <c r="M13" s="45" t="s">
        <v>98</v>
      </c>
      <c r="N13" s="45" t="s">
        <v>97</v>
      </c>
      <c r="O13" s="27" t="s">
        <v>96</v>
      </c>
      <c r="P13" s="26" t="s">
        <v>54</v>
      </c>
      <c r="Q13" s="635"/>
    </row>
    <row r="14" spans="1:17" ht="11.1" customHeight="1" thickBot="1" x14ac:dyDescent="0.25">
      <c r="B14" s="26"/>
      <c r="C14" s="27"/>
      <c r="D14" s="34" t="s">
        <v>95</v>
      </c>
      <c r="E14" s="221" t="s">
        <v>52</v>
      </c>
      <c r="F14" s="87" t="s">
        <v>51</v>
      </c>
      <c r="G14" s="87" t="s">
        <v>50</v>
      </c>
      <c r="H14" s="87" t="s">
        <v>49</v>
      </c>
      <c r="I14" s="87" t="s">
        <v>48</v>
      </c>
      <c r="J14" s="87" t="s">
        <v>47</v>
      </c>
      <c r="K14" s="87" t="s">
        <v>46</v>
      </c>
      <c r="L14" s="87" t="s">
        <v>45</v>
      </c>
      <c r="M14" s="45" t="s">
        <v>44</v>
      </c>
      <c r="N14" s="45" t="s">
        <v>43</v>
      </c>
      <c r="O14" s="27" t="s">
        <v>42</v>
      </c>
      <c r="P14" s="26"/>
      <c r="Q14" s="635"/>
    </row>
    <row r="15" spans="1:17" s="248" customFormat="1" ht="10.7" customHeight="1" x14ac:dyDescent="0.2">
      <c r="A15" s="239"/>
      <c r="B15" s="240"/>
      <c r="C15" s="241"/>
      <c r="D15" s="242" t="s">
        <v>186</v>
      </c>
      <c r="E15" s="243"/>
      <c r="F15" s="244"/>
      <c r="G15" s="244"/>
      <c r="H15" s="244"/>
      <c r="I15" s="244"/>
      <c r="J15" s="244"/>
      <c r="K15" s="244"/>
      <c r="L15" s="244"/>
      <c r="M15" s="244"/>
      <c r="N15" s="244"/>
      <c r="O15" s="245"/>
      <c r="P15" s="246"/>
      <c r="Q15" s="247"/>
    </row>
    <row r="16" spans="1:17" s="248" customFormat="1" ht="10.7" customHeight="1" x14ac:dyDescent="0.2">
      <c r="A16" s="239"/>
      <c r="B16" s="249"/>
      <c r="C16" s="250"/>
      <c r="D16" s="251" t="s">
        <v>185</v>
      </c>
      <c r="E16" s="252"/>
      <c r="F16" s="253"/>
      <c r="G16" s="253"/>
      <c r="H16" s="253"/>
      <c r="I16" s="253"/>
      <c r="J16" s="253"/>
      <c r="K16" s="253"/>
      <c r="L16" s="253"/>
      <c r="M16" s="253"/>
      <c r="N16" s="253"/>
      <c r="O16" s="254"/>
      <c r="P16" s="80"/>
      <c r="Q16" s="247"/>
    </row>
    <row r="17" spans="1:17" s="248" customFormat="1" ht="10.7" customHeight="1" x14ac:dyDescent="0.2">
      <c r="A17" s="239"/>
      <c r="B17" s="255" t="s">
        <v>183</v>
      </c>
      <c r="C17" s="256"/>
      <c r="D17" s="257" t="s">
        <v>184</v>
      </c>
      <c r="E17" s="258">
        <v>0</v>
      </c>
      <c r="F17" s="259">
        <v>0</v>
      </c>
      <c r="G17" s="259">
        <v>0</v>
      </c>
      <c r="H17" s="259">
        <v>0</v>
      </c>
      <c r="I17" s="259">
        <v>0</v>
      </c>
      <c r="J17" s="259">
        <v>0</v>
      </c>
      <c r="K17" s="259">
        <v>0</v>
      </c>
      <c r="L17" s="259">
        <v>0</v>
      </c>
      <c r="M17" s="259">
        <f>K17+L17</f>
        <v>0</v>
      </c>
      <c r="N17" s="259">
        <v>0</v>
      </c>
      <c r="O17" s="260">
        <v>0</v>
      </c>
      <c r="P17" s="261" t="s">
        <v>183</v>
      </c>
      <c r="Q17" s="247"/>
    </row>
    <row r="18" spans="1:17" s="248" customFormat="1" ht="10.7" customHeight="1" x14ac:dyDescent="0.2">
      <c r="A18" s="239"/>
      <c r="B18" s="249"/>
      <c r="C18" s="250"/>
      <c r="D18" s="262" t="s">
        <v>182</v>
      </c>
      <c r="E18" s="263"/>
      <c r="F18" s="264"/>
      <c r="G18" s="264"/>
      <c r="H18" s="264"/>
      <c r="I18" s="264"/>
      <c r="J18" s="264"/>
      <c r="K18" s="264"/>
      <c r="L18" s="264"/>
      <c r="M18" s="264"/>
      <c r="N18" s="264"/>
      <c r="O18" s="265"/>
      <c r="P18" s="80"/>
      <c r="Q18" s="247"/>
    </row>
    <row r="19" spans="1:17" s="248" customFormat="1" ht="10.7" customHeight="1" x14ac:dyDescent="0.2">
      <c r="A19" s="239"/>
      <c r="B19" s="255">
        <v>18</v>
      </c>
      <c r="C19" s="256"/>
      <c r="D19" s="266" t="s">
        <v>181</v>
      </c>
      <c r="E19" s="258">
        <v>0</v>
      </c>
      <c r="F19" s="259">
        <v>0</v>
      </c>
      <c r="G19" s="259">
        <v>0</v>
      </c>
      <c r="H19" s="259">
        <v>0</v>
      </c>
      <c r="I19" s="259">
        <v>0</v>
      </c>
      <c r="J19" s="259">
        <v>0</v>
      </c>
      <c r="K19" s="259">
        <v>0</v>
      </c>
      <c r="L19" s="259">
        <v>0</v>
      </c>
      <c r="M19" s="259">
        <f>K19+L19</f>
        <v>0</v>
      </c>
      <c r="N19" s="259">
        <v>0</v>
      </c>
      <c r="O19" s="260">
        <v>0</v>
      </c>
      <c r="P19" s="261">
        <v>18</v>
      </c>
      <c r="Q19" s="247"/>
    </row>
    <row r="20" spans="1:17" s="248" customFormat="1" ht="10.7" customHeight="1" x14ac:dyDescent="0.2">
      <c r="A20" s="239"/>
      <c r="B20" s="255" t="s">
        <v>179</v>
      </c>
      <c r="C20" s="256"/>
      <c r="D20" s="257" t="s">
        <v>180</v>
      </c>
      <c r="E20" s="258">
        <v>0</v>
      </c>
      <c r="F20" s="259">
        <v>0</v>
      </c>
      <c r="G20" s="259">
        <v>0</v>
      </c>
      <c r="H20" s="259">
        <v>0</v>
      </c>
      <c r="I20" s="259">
        <v>0</v>
      </c>
      <c r="J20" s="259">
        <v>0</v>
      </c>
      <c r="K20" s="259">
        <v>0</v>
      </c>
      <c r="L20" s="259">
        <v>0</v>
      </c>
      <c r="M20" s="259">
        <f>K20+L20</f>
        <v>0</v>
      </c>
      <c r="N20" s="259">
        <v>0</v>
      </c>
      <c r="O20" s="260">
        <v>0</v>
      </c>
      <c r="P20" s="261" t="s">
        <v>179</v>
      </c>
      <c r="Q20" s="247"/>
    </row>
    <row r="21" spans="1:17" s="248" customFormat="1" ht="10.7" customHeight="1" x14ac:dyDescent="0.2">
      <c r="A21" s="239"/>
      <c r="B21" s="255" t="s">
        <v>177</v>
      </c>
      <c r="C21" s="256"/>
      <c r="D21" s="267" t="s">
        <v>178</v>
      </c>
      <c r="E21" s="258">
        <v>0</v>
      </c>
      <c r="F21" s="259">
        <v>0</v>
      </c>
      <c r="G21" s="259">
        <v>0</v>
      </c>
      <c r="H21" s="259">
        <v>0</v>
      </c>
      <c r="I21" s="259">
        <v>0</v>
      </c>
      <c r="J21" s="259">
        <v>0</v>
      </c>
      <c r="K21" s="259">
        <v>0</v>
      </c>
      <c r="L21" s="259">
        <v>0</v>
      </c>
      <c r="M21" s="259">
        <f>K21+L21</f>
        <v>0</v>
      </c>
      <c r="N21" s="259">
        <v>0</v>
      </c>
      <c r="O21" s="268">
        <v>0</v>
      </c>
      <c r="P21" s="261" t="s">
        <v>177</v>
      </c>
      <c r="Q21" s="247"/>
    </row>
    <row r="22" spans="1:17" s="248" customFormat="1" ht="10.7" customHeight="1" x14ac:dyDescent="0.2">
      <c r="A22" s="239"/>
      <c r="B22" s="249"/>
      <c r="C22" s="250"/>
      <c r="D22" s="262" t="s">
        <v>176</v>
      </c>
      <c r="E22" s="263"/>
      <c r="F22" s="264"/>
      <c r="G22" s="264"/>
      <c r="H22" s="264"/>
      <c r="I22" s="264"/>
      <c r="J22" s="264"/>
      <c r="K22" s="264"/>
      <c r="L22" s="264"/>
      <c r="M22" s="264"/>
      <c r="N22" s="264"/>
      <c r="O22" s="269"/>
      <c r="P22" s="80"/>
      <c r="Q22" s="247"/>
    </row>
    <row r="23" spans="1:17" s="248" customFormat="1" ht="10.7" customHeight="1" x14ac:dyDescent="0.2">
      <c r="A23" s="239"/>
      <c r="B23" s="255">
        <v>21</v>
      </c>
      <c r="C23" s="256"/>
      <c r="D23" s="266" t="s">
        <v>175</v>
      </c>
      <c r="E23" s="258">
        <v>0</v>
      </c>
      <c r="F23" s="259">
        <v>0</v>
      </c>
      <c r="G23" s="259">
        <v>0</v>
      </c>
      <c r="H23" s="259">
        <v>0</v>
      </c>
      <c r="I23" s="259">
        <v>0</v>
      </c>
      <c r="J23" s="259">
        <v>0</v>
      </c>
      <c r="K23" s="259">
        <v>0</v>
      </c>
      <c r="L23" s="259">
        <v>0</v>
      </c>
      <c r="M23" s="259">
        <f>K23+L23</f>
        <v>0</v>
      </c>
      <c r="N23" s="270">
        <v>0</v>
      </c>
      <c r="O23" s="260">
        <v>0</v>
      </c>
      <c r="P23" s="261">
        <v>21</v>
      </c>
      <c r="Q23" s="247"/>
    </row>
    <row r="24" spans="1:17" s="248" customFormat="1" ht="10.7" customHeight="1" x14ac:dyDescent="0.2">
      <c r="A24" s="239"/>
      <c r="B24" s="249"/>
      <c r="C24" s="250"/>
      <c r="D24" s="271" t="s">
        <v>174</v>
      </c>
      <c r="E24" s="263"/>
      <c r="F24" s="264"/>
      <c r="G24" s="264"/>
      <c r="H24" s="264"/>
      <c r="I24" s="264"/>
      <c r="J24" s="264"/>
      <c r="K24" s="264"/>
      <c r="L24" s="264"/>
      <c r="M24" s="264"/>
      <c r="N24" s="264"/>
      <c r="O24" s="269"/>
      <c r="P24" s="80"/>
      <c r="Q24" s="247"/>
    </row>
    <row r="25" spans="1:17" s="248" customFormat="1" ht="10.7" customHeight="1" x14ac:dyDescent="0.2">
      <c r="A25" s="239"/>
      <c r="B25" s="255">
        <v>22</v>
      </c>
      <c r="C25" s="256"/>
      <c r="D25" s="266" t="s">
        <v>173</v>
      </c>
      <c r="E25" s="258">
        <v>0</v>
      </c>
      <c r="F25" s="264">
        <v>0</v>
      </c>
      <c r="G25" s="259">
        <v>0</v>
      </c>
      <c r="H25" s="259">
        <v>0</v>
      </c>
      <c r="I25" s="259">
        <v>0</v>
      </c>
      <c r="J25" s="259">
        <v>0</v>
      </c>
      <c r="K25" s="259">
        <v>0</v>
      </c>
      <c r="L25" s="259">
        <v>0</v>
      </c>
      <c r="M25" s="259">
        <f>K25+L25</f>
        <v>0</v>
      </c>
      <c r="N25" s="270">
        <v>0</v>
      </c>
      <c r="O25" s="260">
        <v>0</v>
      </c>
      <c r="P25" s="261">
        <v>22</v>
      </c>
      <c r="Q25" s="247"/>
    </row>
    <row r="26" spans="1:17" s="248" customFormat="1" ht="10.7" customHeight="1" x14ac:dyDescent="0.2">
      <c r="A26" s="239"/>
      <c r="B26" s="255" t="s">
        <v>171</v>
      </c>
      <c r="C26" s="256"/>
      <c r="D26" s="266" t="s">
        <v>172</v>
      </c>
      <c r="E26" s="272">
        <f t="shared" ref="E26:O26" si="0">SUM(E17:E25)</f>
        <v>0</v>
      </c>
      <c r="F26" s="273">
        <f t="shared" si="0"/>
        <v>0</v>
      </c>
      <c r="G26" s="273">
        <f t="shared" si="0"/>
        <v>0</v>
      </c>
      <c r="H26" s="273">
        <f t="shared" si="0"/>
        <v>0</v>
      </c>
      <c r="I26" s="273">
        <f t="shared" si="0"/>
        <v>0</v>
      </c>
      <c r="J26" s="273">
        <f t="shared" si="0"/>
        <v>0</v>
      </c>
      <c r="K26" s="273">
        <f t="shared" si="0"/>
        <v>0</v>
      </c>
      <c r="L26" s="273">
        <f t="shared" si="0"/>
        <v>0</v>
      </c>
      <c r="M26" s="273">
        <f t="shared" si="0"/>
        <v>0</v>
      </c>
      <c r="N26" s="273">
        <f t="shared" si="0"/>
        <v>0</v>
      </c>
      <c r="O26" s="260">
        <f t="shared" si="0"/>
        <v>0</v>
      </c>
      <c r="P26" s="261" t="s">
        <v>171</v>
      </c>
      <c r="Q26" s="247"/>
    </row>
    <row r="27" spans="1:17" s="248" customFormat="1" ht="10.7" customHeight="1" x14ac:dyDescent="0.2">
      <c r="A27" s="239"/>
      <c r="B27" s="249"/>
      <c r="C27" s="250"/>
      <c r="D27" s="251" t="s">
        <v>170</v>
      </c>
      <c r="E27" s="274"/>
      <c r="F27" s="275"/>
      <c r="G27" s="275"/>
      <c r="H27" s="275"/>
      <c r="I27" s="275"/>
      <c r="J27" s="275"/>
      <c r="K27" s="275"/>
      <c r="L27" s="275"/>
      <c r="M27" s="275"/>
      <c r="N27" s="264"/>
      <c r="O27" s="265"/>
      <c r="P27" s="80"/>
      <c r="Q27" s="247"/>
    </row>
    <row r="28" spans="1:17" s="248" customFormat="1" ht="10.7" customHeight="1" x14ac:dyDescent="0.2">
      <c r="A28" s="239"/>
      <c r="B28" s="255">
        <v>24</v>
      </c>
      <c r="C28" s="256"/>
      <c r="D28" s="257" t="s">
        <v>169</v>
      </c>
      <c r="E28" s="276">
        <v>0</v>
      </c>
      <c r="F28" s="259">
        <v>0</v>
      </c>
      <c r="G28" s="259">
        <v>0</v>
      </c>
      <c r="H28" s="259">
        <v>0</v>
      </c>
      <c r="I28" s="259">
        <v>0</v>
      </c>
      <c r="J28" s="259">
        <v>0</v>
      </c>
      <c r="K28" s="259">
        <v>0</v>
      </c>
      <c r="L28" s="259">
        <v>0</v>
      </c>
      <c r="M28" s="277">
        <f>K28+L28</f>
        <v>0</v>
      </c>
      <c r="N28" s="259">
        <v>0</v>
      </c>
      <c r="O28" s="260">
        <v>0</v>
      </c>
      <c r="P28" s="261">
        <v>24</v>
      </c>
      <c r="Q28" s="247"/>
    </row>
    <row r="29" spans="1:17" s="248" customFormat="1" ht="10.7" customHeight="1" x14ac:dyDescent="0.2">
      <c r="A29" s="239"/>
      <c r="B29" s="255" t="s">
        <v>167</v>
      </c>
      <c r="C29" s="256"/>
      <c r="D29" s="257" t="s">
        <v>168</v>
      </c>
      <c r="E29" s="276">
        <v>0</v>
      </c>
      <c r="F29" s="259">
        <v>0</v>
      </c>
      <c r="G29" s="259">
        <v>0</v>
      </c>
      <c r="H29" s="259">
        <v>0</v>
      </c>
      <c r="I29" s="259">
        <v>0</v>
      </c>
      <c r="J29" s="259">
        <v>0</v>
      </c>
      <c r="K29" s="259">
        <v>0</v>
      </c>
      <c r="L29" s="259">
        <v>0</v>
      </c>
      <c r="M29" s="277">
        <f>K29+L29</f>
        <v>0</v>
      </c>
      <c r="N29" s="259">
        <v>0</v>
      </c>
      <c r="O29" s="260">
        <v>0</v>
      </c>
      <c r="P29" s="261" t="s">
        <v>167</v>
      </c>
      <c r="Q29" s="247"/>
    </row>
    <row r="30" spans="1:17" s="248" customFormat="1" ht="10.7" customHeight="1" x14ac:dyDescent="0.2">
      <c r="A30" s="239"/>
      <c r="B30" s="249"/>
      <c r="C30" s="250"/>
      <c r="D30" s="262" t="s">
        <v>166</v>
      </c>
      <c r="E30" s="274"/>
      <c r="F30" s="264"/>
      <c r="G30" s="264"/>
      <c r="H30" s="264"/>
      <c r="I30" s="264"/>
      <c r="J30" s="264"/>
      <c r="K30" s="264"/>
      <c r="L30" s="264"/>
      <c r="M30" s="275"/>
      <c r="N30" s="264"/>
      <c r="O30" s="265"/>
      <c r="P30" s="80"/>
      <c r="Q30" s="247"/>
    </row>
    <row r="31" spans="1:17" s="248" customFormat="1" ht="10.7" customHeight="1" x14ac:dyDescent="0.2">
      <c r="A31" s="239"/>
      <c r="B31" s="255">
        <v>26</v>
      </c>
      <c r="C31" s="256"/>
      <c r="D31" s="266" t="s">
        <v>165</v>
      </c>
      <c r="E31" s="276">
        <v>0</v>
      </c>
      <c r="F31" s="259">
        <v>0</v>
      </c>
      <c r="G31" s="259">
        <v>0</v>
      </c>
      <c r="H31" s="259">
        <v>0</v>
      </c>
      <c r="I31" s="259">
        <v>0</v>
      </c>
      <c r="J31" s="259">
        <v>0</v>
      </c>
      <c r="K31" s="259">
        <v>0</v>
      </c>
      <c r="L31" s="259">
        <v>0</v>
      </c>
      <c r="M31" s="277">
        <f>K31+L31</f>
        <v>0</v>
      </c>
      <c r="N31" s="259">
        <v>0</v>
      </c>
      <c r="O31" s="260">
        <v>0</v>
      </c>
      <c r="P31" s="261">
        <v>26</v>
      </c>
      <c r="Q31" s="247"/>
    </row>
    <row r="32" spans="1:17" s="248" customFormat="1" ht="10.7" customHeight="1" x14ac:dyDescent="0.2">
      <c r="A32" s="239"/>
      <c r="B32" s="249"/>
      <c r="C32" s="250"/>
      <c r="D32" s="262" t="s">
        <v>164</v>
      </c>
      <c r="E32" s="274"/>
      <c r="F32" s="264"/>
      <c r="G32" s="264"/>
      <c r="H32" s="264"/>
      <c r="I32" s="264"/>
      <c r="J32" s="264"/>
      <c r="K32" s="264"/>
      <c r="L32" s="264"/>
      <c r="M32" s="275"/>
      <c r="N32" s="264"/>
      <c r="O32" s="265"/>
      <c r="P32" s="80"/>
      <c r="Q32" s="247"/>
    </row>
    <row r="33" spans="1:18" s="248" customFormat="1" ht="10.7" customHeight="1" x14ac:dyDescent="0.2">
      <c r="A33" s="239"/>
      <c r="B33" s="255">
        <v>27</v>
      </c>
      <c r="C33" s="256"/>
      <c r="D33" s="266" t="s">
        <v>163</v>
      </c>
      <c r="E33" s="276">
        <v>0</v>
      </c>
      <c r="F33" s="259">
        <v>0</v>
      </c>
      <c r="G33" s="259">
        <v>0</v>
      </c>
      <c r="H33" s="259">
        <v>0</v>
      </c>
      <c r="I33" s="259">
        <v>0</v>
      </c>
      <c r="J33" s="259">
        <v>0</v>
      </c>
      <c r="K33" s="259">
        <v>0</v>
      </c>
      <c r="L33" s="259">
        <v>0</v>
      </c>
      <c r="M33" s="277">
        <f>K33+L33</f>
        <v>0</v>
      </c>
      <c r="N33" s="259">
        <v>0</v>
      </c>
      <c r="O33" s="260">
        <v>0</v>
      </c>
      <c r="P33" s="261">
        <v>27</v>
      </c>
      <c r="Q33" s="247"/>
    </row>
    <row r="34" spans="1:18" s="248" customFormat="1" ht="10.7" customHeight="1" x14ac:dyDescent="0.2">
      <c r="A34" s="239"/>
      <c r="B34" s="255" t="s">
        <v>161</v>
      </c>
      <c r="C34" s="256"/>
      <c r="D34" s="266" t="s">
        <v>162</v>
      </c>
      <c r="E34" s="276">
        <f t="shared" ref="E34:O34" si="1">SUM(E28:E33)</f>
        <v>0</v>
      </c>
      <c r="F34" s="277">
        <f t="shared" si="1"/>
        <v>0</v>
      </c>
      <c r="G34" s="277">
        <f t="shared" si="1"/>
        <v>0</v>
      </c>
      <c r="H34" s="277">
        <f t="shared" si="1"/>
        <v>0</v>
      </c>
      <c r="I34" s="277">
        <f t="shared" si="1"/>
        <v>0</v>
      </c>
      <c r="J34" s="277">
        <f t="shared" si="1"/>
        <v>0</v>
      </c>
      <c r="K34" s="278">
        <f t="shared" si="1"/>
        <v>0</v>
      </c>
      <c r="L34" s="277">
        <f t="shared" si="1"/>
        <v>0</v>
      </c>
      <c r="M34" s="277">
        <f t="shared" si="1"/>
        <v>0</v>
      </c>
      <c r="N34" s="259">
        <f t="shared" si="1"/>
        <v>0</v>
      </c>
      <c r="O34" s="260">
        <f t="shared" si="1"/>
        <v>0</v>
      </c>
      <c r="P34" s="261" t="s">
        <v>161</v>
      </c>
      <c r="Q34" s="247"/>
    </row>
    <row r="35" spans="1:18" s="248" customFormat="1" ht="10.7" customHeight="1" x14ac:dyDescent="0.2">
      <c r="A35" s="239"/>
      <c r="B35" s="255" t="s">
        <v>159</v>
      </c>
      <c r="C35" s="256"/>
      <c r="D35" s="266" t="s">
        <v>160</v>
      </c>
      <c r="E35" s="276">
        <f t="shared" ref="E35:O35" si="2">E26+E34</f>
        <v>0</v>
      </c>
      <c r="F35" s="277">
        <f t="shared" si="2"/>
        <v>0</v>
      </c>
      <c r="G35" s="277">
        <f t="shared" si="2"/>
        <v>0</v>
      </c>
      <c r="H35" s="277">
        <f t="shared" si="2"/>
        <v>0</v>
      </c>
      <c r="I35" s="277">
        <f t="shared" si="2"/>
        <v>0</v>
      </c>
      <c r="J35" s="277">
        <f t="shared" si="2"/>
        <v>0</v>
      </c>
      <c r="K35" s="278">
        <f t="shared" si="2"/>
        <v>0</v>
      </c>
      <c r="L35" s="277">
        <f t="shared" si="2"/>
        <v>0</v>
      </c>
      <c r="M35" s="275">
        <f t="shared" si="2"/>
        <v>0</v>
      </c>
      <c r="N35" s="259">
        <f t="shared" si="2"/>
        <v>0</v>
      </c>
      <c r="O35" s="260">
        <f t="shared" si="2"/>
        <v>0</v>
      </c>
      <c r="P35" s="261" t="s">
        <v>159</v>
      </c>
      <c r="Q35" s="247"/>
    </row>
    <row r="36" spans="1:18" s="248" customFormat="1" ht="10.7" customHeight="1" x14ac:dyDescent="0.2">
      <c r="A36" s="239"/>
      <c r="B36" s="249"/>
      <c r="C36" s="250"/>
      <c r="D36" s="251" t="s">
        <v>158</v>
      </c>
      <c r="E36" s="274"/>
      <c r="F36" s="275"/>
      <c r="G36" s="275"/>
      <c r="H36" s="275"/>
      <c r="I36" s="275"/>
      <c r="J36" s="275"/>
      <c r="K36" s="275"/>
      <c r="L36" s="279"/>
      <c r="M36" s="280"/>
      <c r="N36" s="281"/>
      <c r="O36" s="265"/>
      <c r="P36" s="80"/>
      <c r="Q36" s="247"/>
    </row>
    <row r="37" spans="1:18" s="248" customFormat="1" ht="10.7" customHeight="1" x14ac:dyDescent="0.2">
      <c r="A37" s="239"/>
      <c r="B37" s="255" t="s">
        <v>156</v>
      </c>
      <c r="C37" s="256"/>
      <c r="D37" s="266" t="s">
        <v>157</v>
      </c>
      <c r="E37" s="282">
        <v>19</v>
      </c>
      <c r="F37" s="283">
        <v>0</v>
      </c>
      <c r="G37" s="283">
        <v>0</v>
      </c>
      <c r="H37" s="283">
        <v>0</v>
      </c>
      <c r="I37" s="283">
        <v>0</v>
      </c>
      <c r="J37" s="504">
        <v>0</v>
      </c>
      <c r="K37" s="505">
        <f>E37+SUM(F37:I37)-J37-L37</f>
        <v>19</v>
      </c>
      <c r="L37" s="506">
        <v>0</v>
      </c>
      <c r="M37" s="284">
        <f>SUM(K37,L37)</f>
        <v>19</v>
      </c>
      <c r="N37" s="285" t="s">
        <v>72</v>
      </c>
      <c r="O37" s="260">
        <v>0</v>
      </c>
      <c r="P37" s="261" t="s">
        <v>156</v>
      </c>
      <c r="Q37" s="247"/>
      <c r="R37" s="286"/>
    </row>
    <row r="38" spans="1:18" s="248" customFormat="1" ht="10.7" customHeight="1" x14ac:dyDescent="0.2">
      <c r="A38" s="239"/>
      <c r="B38" s="255" t="s">
        <v>154</v>
      </c>
      <c r="C38" s="256"/>
      <c r="D38" s="266" t="s">
        <v>155</v>
      </c>
      <c r="E38" s="282">
        <v>12</v>
      </c>
      <c r="F38" s="283">
        <v>0</v>
      </c>
      <c r="G38" s="283">
        <v>0</v>
      </c>
      <c r="H38" s="283">
        <v>0</v>
      </c>
      <c r="I38" s="283">
        <v>0</v>
      </c>
      <c r="J38" s="504">
        <v>0</v>
      </c>
      <c r="K38" s="505">
        <f>E38+SUM(F38:I38)-J38-L38</f>
        <v>2</v>
      </c>
      <c r="L38" s="506">
        <v>10</v>
      </c>
      <c r="M38" s="287">
        <f t="shared" ref="M38:M40" si="3">SUM(K38:L38)</f>
        <v>12</v>
      </c>
      <c r="N38" s="285" t="s">
        <v>72</v>
      </c>
      <c r="O38" s="260">
        <v>0</v>
      </c>
      <c r="P38" s="261" t="s">
        <v>154</v>
      </c>
      <c r="Q38" s="247"/>
      <c r="R38" s="286"/>
    </row>
    <row r="39" spans="1:18" s="248" customFormat="1" ht="10.7" customHeight="1" x14ac:dyDescent="0.2">
      <c r="A39" s="239"/>
      <c r="B39" s="249"/>
      <c r="C39" s="250"/>
      <c r="D39" s="262" t="s">
        <v>153</v>
      </c>
      <c r="E39" s="288"/>
      <c r="F39" s="289"/>
      <c r="G39" s="289"/>
      <c r="H39" s="289"/>
      <c r="I39" s="289"/>
      <c r="J39" s="507"/>
      <c r="K39" s="507"/>
      <c r="L39" s="508"/>
      <c r="M39" s="291"/>
      <c r="N39" s="281"/>
      <c r="O39" s="292"/>
      <c r="P39" s="80"/>
      <c r="Q39" s="247"/>
      <c r="R39" s="286"/>
    </row>
    <row r="40" spans="1:18" s="248" customFormat="1" ht="10.7" customHeight="1" x14ac:dyDescent="0.2">
      <c r="A40" s="239"/>
      <c r="B40" s="255">
        <v>32</v>
      </c>
      <c r="C40" s="256"/>
      <c r="D40" s="266" t="s">
        <v>152</v>
      </c>
      <c r="E40" s="282">
        <v>11</v>
      </c>
      <c r="F40" s="283">
        <v>0</v>
      </c>
      <c r="G40" s="283">
        <v>0</v>
      </c>
      <c r="H40" s="283">
        <v>0</v>
      </c>
      <c r="I40" s="283">
        <v>0</v>
      </c>
      <c r="J40" s="504">
        <v>1</v>
      </c>
      <c r="K40" s="505">
        <f>E40+SUM(F40:I40)-J40-L40</f>
        <v>10</v>
      </c>
      <c r="L40" s="506">
        <v>0</v>
      </c>
      <c r="M40" s="284">
        <f t="shared" si="3"/>
        <v>10</v>
      </c>
      <c r="N40" s="285" t="s">
        <v>72</v>
      </c>
      <c r="O40" s="260">
        <v>0</v>
      </c>
      <c r="P40" s="261">
        <v>32</v>
      </c>
      <c r="Q40" s="247"/>
      <c r="R40" s="286"/>
    </row>
    <row r="41" spans="1:18" s="248" customFormat="1" ht="10.7" customHeight="1" x14ac:dyDescent="0.2">
      <c r="A41" s="239"/>
      <c r="B41" s="249"/>
      <c r="C41" s="250"/>
      <c r="D41" s="262" t="s">
        <v>151</v>
      </c>
      <c r="E41" s="288"/>
      <c r="F41" s="289"/>
      <c r="G41" s="289"/>
      <c r="H41" s="289"/>
      <c r="I41" s="289"/>
      <c r="J41" s="507"/>
      <c r="K41" s="507"/>
      <c r="L41" s="508"/>
      <c r="M41" s="291"/>
      <c r="N41" s="281"/>
      <c r="O41" s="265"/>
      <c r="P41" s="80"/>
      <c r="Q41" s="247"/>
      <c r="R41" s="286"/>
    </row>
    <row r="42" spans="1:18" s="248" customFormat="1" ht="10.7" customHeight="1" x14ac:dyDescent="0.2">
      <c r="A42" s="239"/>
      <c r="B42" s="255">
        <v>33</v>
      </c>
      <c r="C42" s="256"/>
      <c r="D42" s="266" t="s">
        <v>150</v>
      </c>
      <c r="E42" s="282">
        <v>1254</v>
      </c>
      <c r="F42" s="283">
        <v>0</v>
      </c>
      <c r="G42" s="283">
        <v>0</v>
      </c>
      <c r="H42" s="283">
        <v>0</v>
      </c>
      <c r="I42" s="283">
        <v>0</v>
      </c>
      <c r="J42" s="504">
        <v>22</v>
      </c>
      <c r="K42" s="505">
        <f>E42+SUM(F42:I42)-J42-L42</f>
        <v>1230</v>
      </c>
      <c r="L42" s="506">
        <v>2</v>
      </c>
      <c r="M42" s="293">
        <f>SUM(K42:L42)</f>
        <v>1232</v>
      </c>
      <c r="N42" s="285" t="s">
        <v>72</v>
      </c>
      <c r="O42" s="260">
        <v>0</v>
      </c>
      <c r="P42" s="261">
        <v>33</v>
      </c>
      <c r="Q42" s="247"/>
      <c r="R42" s="286"/>
    </row>
    <row r="43" spans="1:18" s="248" customFormat="1" ht="10.7" customHeight="1" x14ac:dyDescent="0.2">
      <c r="A43" s="239"/>
      <c r="B43" s="249"/>
      <c r="C43" s="250"/>
      <c r="D43" s="262" t="s">
        <v>149</v>
      </c>
      <c r="E43" s="288"/>
      <c r="F43" s="289"/>
      <c r="G43" s="289"/>
      <c r="H43" s="289"/>
      <c r="I43" s="289"/>
      <c r="J43" s="289"/>
      <c r="K43" s="289"/>
      <c r="L43" s="290"/>
      <c r="M43" s="291"/>
      <c r="N43" s="281"/>
      <c r="O43" s="265"/>
      <c r="P43" s="80"/>
      <c r="Q43" s="247"/>
      <c r="R43" s="286"/>
    </row>
    <row r="44" spans="1:18" s="248" customFormat="1" ht="10.7" customHeight="1" x14ac:dyDescent="0.2">
      <c r="A44" s="239"/>
      <c r="B44" s="255">
        <v>34</v>
      </c>
      <c r="C44" s="256"/>
      <c r="D44" s="266" t="s">
        <v>148</v>
      </c>
      <c r="E44" s="608">
        <v>4513</v>
      </c>
      <c r="F44" s="283">
        <v>0</v>
      </c>
      <c r="G44" s="283">
        <v>0</v>
      </c>
      <c r="H44" s="283">
        <v>0</v>
      </c>
      <c r="I44" s="501">
        <v>278</v>
      </c>
      <c r="J44" s="501">
        <v>58</v>
      </c>
      <c r="K44" s="502">
        <f>E44+SUM(F44:I44)-J44-L44</f>
        <v>4706</v>
      </c>
      <c r="L44" s="503">
        <v>27</v>
      </c>
      <c r="M44" s="293">
        <f t="shared" ref="M44" si="4">SUM(K44:L44)</f>
        <v>4733</v>
      </c>
      <c r="N44" s="285" t="s">
        <v>72</v>
      </c>
      <c r="O44" s="260">
        <v>0</v>
      </c>
      <c r="P44" s="261">
        <v>34</v>
      </c>
      <c r="R44" s="286"/>
    </row>
    <row r="45" spans="1:18" s="248" customFormat="1" ht="10.7" customHeight="1" thickBot="1" x14ac:dyDescent="0.25">
      <c r="A45" s="239"/>
      <c r="B45" s="255" t="s">
        <v>146</v>
      </c>
      <c r="C45" s="256"/>
      <c r="D45" s="266" t="s">
        <v>147</v>
      </c>
      <c r="E45" s="294">
        <f>SUM(E37:E44)</f>
        <v>5809</v>
      </c>
      <c r="F45" s="295">
        <f t="shared" ref="F45:H45" si="5">SUM(F37:F44)</f>
        <v>0</v>
      </c>
      <c r="G45" s="295">
        <f t="shared" si="5"/>
        <v>0</v>
      </c>
      <c r="H45" s="295">
        <f t="shared" si="5"/>
        <v>0</v>
      </c>
      <c r="I45" s="295">
        <f>SUM(I37:I44)</f>
        <v>278</v>
      </c>
      <c r="J45" s="295">
        <f>SUM(J37:J44)</f>
        <v>81</v>
      </c>
      <c r="K45" s="295">
        <f>SUM(K37:K44)</f>
        <v>5967</v>
      </c>
      <c r="L45" s="296">
        <f>SUM(L37:L44)</f>
        <v>39</v>
      </c>
      <c r="M45" s="297">
        <f>SUM(M37:M44)</f>
        <v>6006</v>
      </c>
      <c r="N45" s="298">
        <f t="shared" ref="N45:O45" si="6">SUM(N37:N44)</f>
        <v>0</v>
      </c>
      <c r="O45" s="299">
        <f t="shared" si="6"/>
        <v>0</v>
      </c>
      <c r="P45" s="261" t="s">
        <v>146</v>
      </c>
      <c r="R45" s="286"/>
    </row>
    <row r="46" spans="1:18" ht="10.7" customHeight="1" x14ac:dyDescent="0.2">
      <c r="B46" s="22"/>
      <c r="C46" s="23"/>
      <c r="D46" s="235"/>
      <c r="E46" s="236"/>
      <c r="F46" s="236"/>
      <c r="G46" s="236"/>
      <c r="H46" s="236"/>
      <c r="I46" s="236"/>
      <c r="J46" s="236"/>
      <c r="K46" s="236"/>
      <c r="L46" s="236"/>
      <c r="M46" s="236"/>
      <c r="N46" s="237"/>
      <c r="O46" s="238"/>
      <c r="P46" s="24"/>
      <c r="Q46" s="65"/>
      <c r="R46" s="231"/>
    </row>
    <row r="47" spans="1:18" ht="10.7" customHeight="1" x14ac:dyDescent="0.2">
      <c r="B47" s="22"/>
      <c r="C47" s="23"/>
      <c r="D47" s="23"/>
      <c r="E47" s="23"/>
      <c r="F47" s="23"/>
      <c r="G47" s="23"/>
      <c r="H47" s="23"/>
      <c r="I47" s="23"/>
      <c r="J47" s="23"/>
      <c r="K47" s="23"/>
      <c r="L47" s="23"/>
      <c r="M47" s="23"/>
      <c r="N47" s="23"/>
      <c r="O47" s="23"/>
      <c r="P47" s="24"/>
      <c r="Q47" s="633">
        <v>82</v>
      </c>
    </row>
    <row r="48" spans="1:18" ht="9" customHeight="1" x14ac:dyDescent="0.2">
      <c r="B48" s="55"/>
      <c r="C48" s="98"/>
      <c r="D48" s="98"/>
      <c r="E48" s="98"/>
      <c r="F48" s="98"/>
      <c r="G48" s="98"/>
      <c r="H48" s="98"/>
      <c r="I48" s="98"/>
      <c r="J48" s="98"/>
      <c r="K48" s="98"/>
      <c r="L48" s="98"/>
      <c r="M48" s="98"/>
      <c r="N48" s="98"/>
      <c r="O48" s="98"/>
      <c r="P48" s="208"/>
      <c r="Q48" s="633"/>
    </row>
    <row r="49" ht="9" customHeight="1" x14ac:dyDescent="0.2"/>
  </sheetData>
  <mergeCells count="5">
    <mergeCell ref="Q47:Q48"/>
    <mergeCell ref="A1:A13"/>
    <mergeCell ref="Q1:Q14"/>
    <mergeCell ref="B2:P2"/>
    <mergeCell ref="B1:P1"/>
  </mergeCells>
  <pageMargins left="0.75" right="0.75" top="0.75" bottom="0.7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topLeftCell="A7" zoomScaleNormal="100" zoomScaleSheetLayoutView="100" workbookViewId="0">
      <selection activeCell="D59" sqref="D59"/>
    </sheetView>
  </sheetViews>
  <sheetFormatPr defaultColWidth="9.140625" defaultRowHeight="9" x14ac:dyDescent="0.15"/>
  <cols>
    <col min="1" max="1" width="4.85546875" style="3" customWidth="1"/>
    <col min="2" max="2" width="5.140625" style="3" bestFit="1" customWidth="1"/>
    <col min="3" max="3" width="27" style="2" bestFit="1" customWidth="1"/>
    <col min="4" max="4" width="6.85546875" style="2" bestFit="1" customWidth="1"/>
    <col min="5" max="5" width="5.28515625" style="2" bestFit="1" customWidth="1"/>
    <col min="6" max="6" width="7.5703125" style="2" bestFit="1" customWidth="1"/>
    <col min="7" max="7" width="8.42578125" style="2" bestFit="1" customWidth="1"/>
    <col min="8" max="8" width="8.85546875" style="2" bestFit="1" customWidth="1"/>
    <col min="9" max="9" width="11.42578125" style="2" bestFit="1" customWidth="1"/>
    <col min="10" max="10" width="5.28515625" style="3" customWidth="1"/>
    <col min="11" max="16384" width="9.140625" style="1"/>
  </cols>
  <sheetData>
    <row r="1" spans="1:10" ht="11.25" x14ac:dyDescent="0.2">
      <c r="A1" s="476">
        <v>83</v>
      </c>
      <c r="B1" s="477"/>
      <c r="C1" s="98"/>
      <c r="D1" s="98"/>
      <c r="E1" s="98"/>
      <c r="F1" s="98"/>
      <c r="G1" s="98"/>
      <c r="H1" s="98"/>
      <c r="I1" s="98"/>
      <c r="J1" s="478" t="str">
        <f>'82'!Q1:Q14</f>
        <v>Road Initials: CSXT  Year: 2015</v>
      </c>
    </row>
    <row r="2" spans="1:10" ht="17.25" customHeight="1" x14ac:dyDescent="0.15">
      <c r="A2" s="645" t="s">
        <v>259</v>
      </c>
      <c r="B2" s="646"/>
      <c r="C2" s="646"/>
      <c r="D2" s="646"/>
      <c r="E2" s="646"/>
      <c r="F2" s="646"/>
      <c r="G2" s="646"/>
      <c r="H2" s="646"/>
      <c r="I2" s="646"/>
      <c r="J2" s="647"/>
    </row>
    <row r="3" spans="1:10" ht="11.25" customHeight="1" x14ac:dyDescent="0.2">
      <c r="A3" s="61" t="s">
        <v>258</v>
      </c>
      <c r="B3" s="25"/>
      <c r="C3" s="25"/>
      <c r="D3" s="25"/>
      <c r="E3" s="25"/>
      <c r="F3" s="25"/>
      <c r="G3" s="25"/>
      <c r="H3" s="25"/>
      <c r="I3" s="25"/>
      <c r="J3" s="60"/>
    </row>
    <row r="4" spans="1:10" ht="12.75" customHeight="1" x14ac:dyDescent="0.15">
      <c r="A4" s="661" t="s">
        <v>18</v>
      </c>
      <c r="B4" s="659"/>
      <c r="C4" s="659"/>
      <c r="D4" s="659"/>
      <c r="E4" s="659"/>
      <c r="F4" s="659"/>
      <c r="G4" s="659"/>
      <c r="H4" s="659"/>
      <c r="I4" s="659"/>
      <c r="J4" s="660"/>
    </row>
    <row r="5" spans="1:10" ht="25.5" customHeight="1" x14ac:dyDescent="0.15">
      <c r="A5" s="658" t="s">
        <v>369</v>
      </c>
      <c r="B5" s="659"/>
      <c r="C5" s="659"/>
      <c r="D5" s="659"/>
      <c r="E5" s="659"/>
      <c r="F5" s="659"/>
      <c r="G5" s="659"/>
      <c r="H5" s="659"/>
      <c r="I5" s="659"/>
      <c r="J5" s="660"/>
    </row>
    <row r="6" spans="1:10" ht="35.25" customHeight="1" x14ac:dyDescent="0.15">
      <c r="A6" s="655" t="s">
        <v>370</v>
      </c>
      <c r="B6" s="656"/>
      <c r="C6" s="656"/>
      <c r="D6" s="656"/>
      <c r="E6" s="656"/>
      <c r="F6" s="656"/>
      <c r="G6" s="656"/>
      <c r="H6" s="656"/>
      <c r="I6" s="656"/>
      <c r="J6" s="657"/>
    </row>
    <row r="7" spans="1:10" ht="10.5" customHeight="1" x14ac:dyDescent="0.15">
      <c r="A7" s="648" t="s">
        <v>144</v>
      </c>
      <c r="B7" s="649"/>
      <c r="C7" s="649"/>
      <c r="D7" s="649"/>
      <c r="E7" s="649"/>
      <c r="F7" s="649"/>
      <c r="G7" s="649"/>
      <c r="H7" s="649"/>
      <c r="I7" s="649"/>
      <c r="J7" s="650"/>
    </row>
    <row r="8" spans="1:10" ht="18" customHeight="1" x14ac:dyDescent="0.2">
      <c r="A8" s="26"/>
      <c r="B8" s="27"/>
      <c r="C8" s="28"/>
      <c r="D8" s="651" t="s">
        <v>257</v>
      </c>
      <c r="E8" s="652"/>
      <c r="F8" s="640" t="s">
        <v>256</v>
      </c>
      <c r="G8" s="641"/>
      <c r="H8" s="641"/>
      <c r="I8" s="632"/>
      <c r="J8" s="24"/>
    </row>
    <row r="9" spans="1:10" ht="18" customHeight="1" x14ac:dyDescent="0.2">
      <c r="A9" s="26"/>
      <c r="B9" s="27"/>
      <c r="C9" s="29"/>
      <c r="D9" s="653"/>
      <c r="E9" s="654"/>
      <c r="F9" s="642" t="s">
        <v>255</v>
      </c>
      <c r="G9" s="643"/>
      <c r="H9" s="643"/>
      <c r="I9" s="644"/>
      <c r="J9" s="24"/>
    </row>
    <row r="10" spans="1:10" ht="10.5" customHeight="1" x14ac:dyDescent="0.2">
      <c r="A10" s="26" t="s">
        <v>62</v>
      </c>
      <c r="B10" s="27" t="s">
        <v>62</v>
      </c>
      <c r="C10" s="29"/>
      <c r="D10" s="30" t="s">
        <v>62</v>
      </c>
      <c r="E10" s="30"/>
      <c r="F10" s="31"/>
      <c r="G10" s="32"/>
      <c r="H10" s="32" t="s">
        <v>137</v>
      </c>
      <c r="I10" s="32" t="s">
        <v>254</v>
      </c>
      <c r="J10" s="24"/>
    </row>
    <row r="11" spans="1:10" ht="10.5" customHeight="1" x14ac:dyDescent="0.2">
      <c r="A11" s="26" t="s">
        <v>62</v>
      </c>
      <c r="B11" s="27" t="s">
        <v>62</v>
      </c>
      <c r="C11" s="29"/>
      <c r="D11" s="30"/>
      <c r="E11" s="30"/>
      <c r="F11" s="31" t="s">
        <v>62</v>
      </c>
      <c r="G11" s="33"/>
      <c r="H11" s="32" t="s">
        <v>133</v>
      </c>
      <c r="I11" s="33" t="s">
        <v>109</v>
      </c>
      <c r="J11" s="24"/>
    </row>
    <row r="12" spans="1:10" ht="10.5" customHeight="1" x14ac:dyDescent="0.2">
      <c r="A12" s="26"/>
      <c r="B12" s="27"/>
      <c r="C12" s="29"/>
      <c r="D12" s="30"/>
      <c r="E12" s="30"/>
      <c r="F12" s="34" t="s">
        <v>253</v>
      </c>
      <c r="G12" s="35" t="s">
        <v>252</v>
      </c>
      <c r="H12" s="32" t="s">
        <v>128</v>
      </c>
      <c r="I12" s="33" t="s">
        <v>100</v>
      </c>
      <c r="J12" s="24"/>
    </row>
    <row r="13" spans="1:10" ht="10.5" customHeight="1" x14ac:dyDescent="0.2">
      <c r="A13" s="26"/>
      <c r="B13" s="27"/>
      <c r="C13" s="36" t="s">
        <v>251</v>
      </c>
      <c r="D13" s="32" t="s">
        <v>250</v>
      </c>
      <c r="E13" s="30"/>
      <c r="F13" s="34" t="s">
        <v>119</v>
      </c>
      <c r="G13" s="35" t="s">
        <v>128</v>
      </c>
      <c r="H13" s="32" t="s">
        <v>120</v>
      </c>
      <c r="I13" s="32" t="s">
        <v>249</v>
      </c>
      <c r="J13" s="24"/>
    </row>
    <row r="14" spans="1:10" ht="10.5" customHeight="1" x14ac:dyDescent="0.2">
      <c r="A14" s="26" t="s">
        <v>61</v>
      </c>
      <c r="B14" s="27" t="s">
        <v>60</v>
      </c>
      <c r="C14" s="36" t="s">
        <v>248</v>
      </c>
      <c r="D14" s="32" t="s">
        <v>247</v>
      </c>
      <c r="E14" s="33" t="s">
        <v>246</v>
      </c>
      <c r="F14" s="34" t="s">
        <v>245</v>
      </c>
      <c r="G14" s="35" t="s">
        <v>244</v>
      </c>
      <c r="H14" s="32" t="s">
        <v>243</v>
      </c>
      <c r="I14" s="32" t="s">
        <v>242</v>
      </c>
      <c r="J14" s="24" t="s">
        <v>61</v>
      </c>
    </row>
    <row r="15" spans="1:10" ht="10.5" customHeight="1" x14ac:dyDescent="0.2">
      <c r="A15" s="26" t="s">
        <v>54</v>
      </c>
      <c r="B15" s="27" t="s">
        <v>53</v>
      </c>
      <c r="C15" s="36" t="s">
        <v>241</v>
      </c>
      <c r="D15" s="32" t="s">
        <v>240</v>
      </c>
      <c r="E15" s="32" t="s">
        <v>101</v>
      </c>
      <c r="F15" s="34" t="s">
        <v>239</v>
      </c>
      <c r="G15" s="35" t="s">
        <v>236</v>
      </c>
      <c r="H15" s="32" t="s">
        <v>238</v>
      </c>
      <c r="I15" s="32" t="s">
        <v>237</v>
      </c>
      <c r="J15" s="24" t="s">
        <v>54</v>
      </c>
    </row>
    <row r="16" spans="1:10" ht="10.5" customHeight="1" x14ac:dyDescent="0.2">
      <c r="A16" s="26"/>
      <c r="B16" s="27"/>
      <c r="C16" s="36"/>
      <c r="D16" s="32"/>
      <c r="E16" s="32"/>
      <c r="F16" s="34"/>
      <c r="G16" s="35"/>
      <c r="H16" s="33" t="s">
        <v>102</v>
      </c>
      <c r="I16" s="32" t="s">
        <v>236</v>
      </c>
      <c r="J16" s="24"/>
    </row>
    <row r="17" spans="1:13" ht="10.5" customHeight="1" thickBot="1" x14ac:dyDescent="0.25">
      <c r="A17" s="26"/>
      <c r="B17" s="27"/>
      <c r="C17" s="37" t="s">
        <v>95</v>
      </c>
      <c r="D17" s="32" t="s">
        <v>52</v>
      </c>
      <c r="E17" s="32" t="s">
        <v>51</v>
      </c>
      <c r="F17" s="34" t="s">
        <v>50</v>
      </c>
      <c r="G17" s="35" t="s">
        <v>49</v>
      </c>
      <c r="H17" s="32" t="s">
        <v>48</v>
      </c>
      <c r="I17" s="32" t="s">
        <v>47</v>
      </c>
      <c r="J17" s="38"/>
    </row>
    <row r="18" spans="1:13" s="305" customFormat="1" ht="10.5" customHeight="1" x14ac:dyDescent="0.2">
      <c r="A18" s="300"/>
      <c r="B18" s="300"/>
      <c r="C18" s="301" t="s">
        <v>235</v>
      </c>
      <c r="D18" s="243"/>
      <c r="E18" s="302"/>
      <c r="F18" s="303"/>
      <c r="G18" s="304"/>
      <c r="H18" s="302"/>
      <c r="I18" s="245"/>
      <c r="J18" s="300"/>
    </row>
    <row r="19" spans="1:13" s="305" customFormat="1" ht="10.5" customHeight="1" x14ac:dyDescent="0.2">
      <c r="A19" s="306"/>
      <c r="B19" s="306"/>
      <c r="C19" s="307" t="s">
        <v>234</v>
      </c>
      <c r="D19" s="263"/>
      <c r="E19" s="281"/>
      <c r="F19" s="308"/>
      <c r="G19" s="309"/>
      <c r="H19" s="281"/>
      <c r="I19" s="310"/>
      <c r="J19" s="306"/>
      <c r="K19" s="311"/>
      <c r="M19" s="311"/>
    </row>
    <row r="20" spans="1:13" s="305" customFormat="1" ht="10.5" customHeight="1" x14ac:dyDescent="0.2">
      <c r="A20" s="312">
        <v>36</v>
      </c>
      <c r="B20" s="312"/>
      <c r="C20" s="313" t="s">
        <v>233</v>
      </c>
      <c r="D20" s="314">
        <v>0</v>
      </c>
      <c r="E20" s="315">
        <v>0</v>
      </c>
      <c r="F20" s="315">
        <v>0</v>
      </c>
      <c r="G20" s="316">
        <v>0</v>
      </c>
      <c r="H20" s="316">
        <v>0</v>
      </c>
      <c r="I20" s="317">
        <v>0</v>
      </c>
      <c r="J20" s="312">
        <v>36</v>
      </c>
      <c r="K20" s="311"/>
      <c r="M20" s="311"/>
    </row>
    <row r="21" spans="1:13" s="305" customFormat="1" ht="10.5" customHeight="1" x14ac:dyDescent="0.2">
      <c r="A21" s="318"/>
      <c r="B21" s="300"/>
      <c r="C21" s="568" t="s">
        <v>232</v>
      </c>
      <c r="D21" s="569"/>
      <c r="E21" s="570"/>
      <c r="F21" s="571"/>
      <c r="G21" s="570"/>
      <c r="H21" s="570"/>
      <c r="I21" s="572"/>
      <c r="J21" s="322"/>
      <c r="K21" s="311"/>
      <c r="M21" s="311"/>
    </row>
    <row r="22" spans="1:13" s="305" customFormat="1" ht="10.5" customHeight="1" x14ac:dyDescent="0.2">
      <c r="A22" s="79"/>
      <c r="B22" s="306"/>
      <c r="C22" s="573" t="s">
        <v>231</v>
      </c>
      <c r="D22" s="574"/>
      <c r="E22" s="575"/>
      <c r="F22" s="576"/>
      <c r="G22" s="575"/>
      <c r="H22" s="575"/>
      <c r="I22" s="577"/>
      <c r="J22" s="325"/>
      <c r="K22" s="311"/>
      <c r="M22" s="311"/>
    </row>
    <row r="23" spans="1:13" s="305" customFormat="1" ht="10.5" customHeight="1" x14ac:dyDescent="0.2">
      <c r="A23" s="82">
        <v>37</v>
      </c>
      <c r="B23" s="312"/>
      <c r="C23" s="578" t="s">
        <v>230</v>
      </c>
      <c r="D23" s="579">
        <v>13</v>
      </c>
      <c r="E23" s="580">
        <v>0</v>
      </c>
      <c r="F23" s="581">
        <v>0</v>
      </c>
      <c r="G23" s="580">
        <v>0</v>
      </c>
      <c r="H23" s="580">
        <v>0</v>
      </c>
      <c r="I23" s="582">
        <v>0</v>
      </c>
      <c r="J23" s="328">
        <v>37</v>
      </c>
      <c r="K23" s="311"/>
      <c r="M23" s="311"/>
    </row>
    <row r="24" spans="1:13" s="305" customFormat="1" ht="10.5" customHeight="1" x14ac:dyDescent="0.2">
      <c r="A24" s="249"/>
      <c r="B24" s="329"/>
      <c r="C24" s="583" t="s">
        <v>229</v>
      </c>
      <c r="D24" s="584"/>
      <c r="E24" s="585"/>
      <c r="F24" s="576"/>
      <c r="G24" s="586"/>
      <c r="H24" s="585"/>
      <c r="I24" s="577"/>
      <c r="J24" s="325"/>
      <c r="K24" s="311"/>
      <c r="M24" s="311"/>
    </row>
    <row r="25" spans="1:13" s="305" customFormat="1" ht="10.5" customHeight="1" x14ac:dyDescent="0.2">
      <c r="A25" s="249">
        <v>38</v>
      </c>
      <c r="B25" s="329"/>
      <c r="C25" s="573" t="s">
        <v>228</v>
      </c>
      <c r="D25" s="584">
        <v>7556</v>
      </c>
      <c r="E25" s="580">
        <v>0</v>
      </c>
      <c r="F25" s="587">
        <v>0</v>
      </c>
      <c r="G25" s="588">
        <v>0</v>
      </c>
      <c r="H25" s="589">
        <v>0</v>
      </c>
      <c r="I25" s="590">
        <v>0</v>
      </c>
      <c r="J25" s="325">
        <v>38</v>
      </c>
      <c r="K25" s="311"/>
      <c r="M25" s="311"/>
    </row>
    <row r="26" spans="1:13" s="305" customFormat="1" ht="10.5" customHeight="1" x14ac:dyDescent="0.2">
      <c r="A26" s="318"/>
      <c r="B26" s="318"/>
      <c r="C26" s="591" t="s">
        <v>227</v>
      </c>
      <c r="D26" s="569"/>
      <c r="E26" s="570"/>
      <c r="F26" s="570"/>
      <c r="G26" s="570"/>
      <c r="H26" s="570"/>
      <c r="I26" s="592"/>
      <c r="J26" s="322"/>
      <c r="K26" s="311"/>
      <c r="M26" s="311"/>
    </row>
    <row r="27" spans="1:13" s="305" customFormat="1" ht="10.5" customHeight="1" x14ac:dyDescent="0.2">
      <c r="A27" s="79"/>
      <c r="B27" s="79"/>
      <c r="C27" s="593" t="s">
        <v>226</v>
      </c>
      <c r="D27" s="574"/>
      <c r="E27" s="575"/>
      <c r="F27" s="575">
        <v>0</v>
      </c>
      <c r="G27" s="575">
        <v>0</v>
      </c>
      <c r="H27" s="575">
        <v>0</v>
      </c>
      <c r="I27" s="594"/>
      <c r="J27" s="325"/>
      <c r="K27" s="311"/>
      <c r="M27" s="311"/>
    </row>
    <row r="28" spans="1:13" s="305" customFormat="1" ht="10.5" customHeight="1" x14ac:dyDescent="0.2">
      <c r="A28" s="82">
        <v>39</v>
      </c>
      <c r="B28" s="82"/>
      <c r="C28" s="595" t="s">
        <v>225</v>
      </c>
      <c r="D28" s="596">
        <v>14619</v>
      </c>
      <c r="E28" s="580">
        <v>0</v>
      </c>
      <c r="F28" s="597">
        <v>0</v>
      </c>
      <c r="G28" s="580">
        <v>0</v>
      </c>
      <c r="H28" s="580">
        <v>0</v>
      </c>
      <c r="I28" s="598">
        <v>0</v>
      </c>
      <c r="J28" s="328">
        <v>39</v>
      </c>
      <c r="K28" s="311"/>
      <c r="M28" s="311"/>
    </row>
    <row r="29" spans="1:13" s="305" customFormat="1" ht="10.5" customHeight="1" x14ac:dyDescent="0.2">
      <c r="A29" s="249"/>
      <c r="B29" s="329"/>
      <c r="C29" s="583" t="s">
        <v>224</v>
      </c>
      <c r="D29" s="584"/>
      <c r="E29" s="585"/>
      <c r="F29" s="576"/>
      <c r="G29" s="586"/>
      <c r="H29" s="585"/>
      <c r="I29" s="577"/>
      <c r="J29" s="306"/>
      <c r="K29" s="311"/>
      <c r="M29" s="311"/>
    </row>
    <row r="30" spans="1:13" s="305" customFormat="1" ht="10.5" customHeight="1" x14ac:dyDescent="0.2">
      <c r="A30" s="340">
        <v>40</v>
      </c>
      <c r="B30" s="341"/>
      <c r="C30" s="578" t="s">
        <v>223</v>
      </c>
      <c r="D30" s="596">
        <v>10656</v>
      </c>
      <c r="E30" s="580">
        <v>0</v>
      </c>
      <c r="F30" s="597">
        <v>0</v>
      </c>
      <c r="G30" s="588">
        <v>0</v>
      </c>
      <c r="H30" s="589">
        <v>0</v>
      </c>
      <c r="I30" s="590">
        <v>0</v>
      </c>
      <c r="J30" s="312">
        <v>40</v>
      </c>
      <c r="K30" s="311"/>
      <c r="M30" s="311"/>
    </row>
    <row r="31" spans="1:13" s="305" customFormat="1" ht="10.5" customHeight="1" x14ac:dyDescent="0.2">
      <c r="A31" s="249"/>
      <c r="B31" s="329"/>
      <c r="C31" s="583" t="s">
        <v>222</v>
      </c>
      <c r="D31" s="584"/>
      <c r="E31" s="585"/>
      <c r="F31" s="576"/>
      <c r="G31" s="586"/>
      <c r="H31" s="585"/>
      <c r="I31" s="577"/>
      <c r="J31" s="306"/>
      <c r="K31" s="311"/>
      <c r="M31" s="311"/>
    </row>
    <row r="32" spans="1:13" s="305" customFormat="1" ht="10.5" customHeight="1" x14ac:dyDescent="0.2">
      <c r="A32" s="255">
        <v>41</v>
      </c>
      <c r="B32" s="342"/>
      <c r="C32" s="599" t="s">
        <v>221</v>
      </c>
      <c r="D32" s="596">
        <v>10153</v>
      </c>
      <c r="E32" s="580">
        <v>0</v>
      </c>
      <c r="F32" s="597">
        <v>1</v>
      </c>
      <c r="G32" s="588">
        <v>400</v>
      </c>
      <c r="H32" s="589">
        <v>0</v>
      </c>
      <c r="I32" s="590">
        <v>0</v>
      </c>
      <c r="J32" s="344">
        <v>41</v>
      </c>
      <c r="K32" s="311"/>
      <c r="M32" s="311"/>
    </row>
    <row r="33" spans="1:13" s="305" customFormat="1" ht="10.5" customHeight="1" x14ac:dyDescent="0.2">
      <c r="A33" s="249"/>
      <c r="B33" s="329"/>
      <c r="C33" s="583" t="s">
        <v>220</v>
      </c>
      <c r="D33" s="584"/>
      <c r="E33" s="585"/>
      <c r="F33" s="576"/>
      <c r="G33" s="586"/>
      <c r="H33" s="585"/>
      <c r="I33" s="577"/>
      <c r="J33" s="306"/>
      <c r="K33" s="311"/>
      <c r="M33" s="311"/>
    </row>
    <row r="34" spans="1:13" s="305" customFormat="1" ht="10.5" customHeight="1" x14ac:dyDescent="0.2">
      <c r="A34" s="255">
        <v>42</v>
      </c>
      <c r="B34" s="342"/>
      <c r="C34" s="599" t="s">
        <v>219</v>
      </c>
      <c r="D34" s="596">
        <v>5798</v>
      </c>
      <c r="E34" s="580">
        <v>0</v>
      </c>
      <c r="F34" s="587">
        <v>0</v>
      </c>
      <c r="G34" s="588">
        <v>0</v>
      </c>
      <c r="H34" s="589">
        <v>0</v>
      </c>
      <c r="I34" s="590">
        <v>0</v>
      </c>
      <c r="J34" s="344">
        <v>42</v>
      </c>
      <c r="K34" s="311"/>
      <c r="M34" s="311"/>
    </row>
    <row r="35" spans="1:13" s="305" customFormat="1" ht="10.5" customHeight="1" x14ac:dyDescent="0.2">
      <c r="A35" s="249"/>
      <c r="B35" s="329"/>
      <c r="C35" s="583" t="s">
        <v>218</v>
      </c>
      <c r="D35" s="584"/>
      <c r="E35" s="585"/>
      <c r="F35" s="576"/>
      <c r="G35" s="586"/>
      <c r="H35" s="585"/>
      <c r="I35" s="577"/>
      <c r="J35" s="306"/>
      <c r="K35" s="311"/>
      <c r="M35" s="311"/>
    </row>
    <row r="36" spans="1:13" s="305" customFormat="1" ht="10.5" customHeight="1" x14ac:dyDescent="0.2">
      <c r="A36" s="255">
        <v>43</v>
      </c>
      <c r="B36" s="342"/>
      <c r="C36" s="599" t="s">
        <v>217</v>
      </c>
      <c r="D36" s="596">
        <v>5757</v>
      </c>
      <c r="E36" s="580">
        <v>0</v>
      </c>
      <c r="F36" s="587">
        <v>0</v>
      </c>
      <c r="G36" s="588">
        <v>0</v>
      </c>
      <c r="H36" s="589">
        <v>0</v>
      </c>
      <c r="I36" s="590">
        <v>0</v>
      </c>
      <c r="J36" s="344">
        <v>43</v>
      </c>
      <c r="K36" s="311"/>
      <c r="M36" s="311"/>
    </row>
    <row r="37" spans="1:13" s="305" customFormat="1" ht="10.5" customHeight="1" x14ac:dyDescent="0.2">
      <c r="A37" s="249"/>
      <c r="B37" s="329"/>
      <c r="C37" s="307" t="s">
        <v>216</v>
      </c>
      <c r="D37" s="509"/>
      <c r="E37" s="529"/>
      <c r="F37" s="518"/>
      <c r="G37" s="512"/>
      <c r="H37" s="529"/>
      <c r="I37" s="317"/>
      <c r="J37" s="306"/>
      <c r="K37" s="311"/>
      <c r="M37" s="311"/>
    </row>
    <row r="38" spans="1:13" s="305" customFormat="1" ht="10.5" customHeight="1" x14ac:dyDescent="0.2">
      <c r="A38" s="255">
        <v>44</v>
      </c>
      <c r="B38" s="342"/>
      <c r="C38" s="343" t="s">
        <v>215</v>
      </c>
      <c r="D38" s="510">
        <v>28</v>
      </c>
      <c r="E38" s="514">
        <v>0</v>
      </c>
      <c r="F38" s="520">
        <v>0</v>
      </c>
      <c r="G38" s="521">
        <v>0</v>
      </c>
      <c r="H38" s="531">
        <v>0</v>
      </c>
      <c r="I38" s="333">
        <v>0</v>
      </c>
      <c r="J38" s="344">
        <v>44</v>
      </c>
      <c r="K38" s="311"/>
      <c r="M38" s="311"/>
    </row>
    <row r="39" spans="1:13" s="305" customFormat="1" ht="10.5" customHeight="1" x14ac:dyDescent="0.2">
      <c r="A39" s="249"/>
      <c r="B39" s="329"/>
      <c r="C39" s="307" t="s">
        <v>214</v>
      </c>
      <c r="D39" s="509"/>
      <c r="E39" s="529"/>
      <c r="F39" s="518"/>
      <c r="G39" s="512"/>
      <c r="H39" s="529"/>
      <c r="I39" s="317"/>
      <c r="J39" s="306"/>
      <c r="K39" s="311"/>
      <c r="M39" s="311"/>
    </row>
    <row r="40" spans="1:13" s="305" customFormat="1" ht="10.5" customHeight="1" x14ac:dyDescent="0.2">
      <c r="A40" s="255">
        <v>45</v>
      </c>
      <c r="B40" s="342"/>
      <c r="C40" s="343" t="s">
        <v>213</v>
      </c>
      <c r="D40" s="510">
        <v>180</v>
      </c>
      <c r="E40" s="514">
        <v>0</v>
      </c>
      <c r="F40" s="520">
        <v>0</v>
      </c>
      <c r="G40" s="521">
        <v>0</v>
      </c>
      <c r="H40" s="531">
        <v>0</v>
      </c>
      <c r="I40" s="333">
        <v>0</v>
      </c>
      <c r="J40" s="344">
        <v>45</v>
      </c>
      <c r="K40" s="311"/>
      <c r="M40" s="311"/>
    </row>
    <row r="41" spans="1:13" s="305" customFormat="1" ht="10.5" customHeight="1" x14ac:dyDescent="0.2">
      <c r="A41" s="249"/>
      <c r="B41" s="329"/>
      <c r="C41" s="307" t="s">
        <v>212</v>
      </c>
      <c r="D41" s="509"/>
      <c r="E41" s="529"/>
      <c r="F41" s="518"/>
      <c r="G41" s="512"/>
      <c r="H41" s="529"/>
      <c r="I41" s="317"/>
      <c r="J41" s="306"/>
      <c r="K41" s="311"/>
      <c r="M41" s="311"/>
    </row>
    <row r="42" spans="1:13" s="305" customFormat="1" ht="10.5" customHeight="1" x14ac:dyDescent="0.2">
      <c r="A42" s="255">
        <v>46</v>
      </c>
      <c r="B42" s="342"/>
      <c r="C42" s="343" t="s">
        <v>211</v>
      </c>
      <c r="D42" s="510">
        <v>235</v>
      </c>
      <c r="E42" s="514">
        <v>0</v>
      </c>
      <c r="F42" s="520">
        <v>0</v>
      </c>
      <c r="G42" s="521">
        <v>0</v>
      </c>
      <c r="H42" s="531">
        <v>0</v>
      </c>
      <c r="I42" s="333">
        <v>0</v>
      </c>
      <c r="J42" s="344">
        <v>46</v>
      </c>
      <c r="K42" s="311"/>
      <c r="M42" s="311"/>
    </row>
    <row r="43" spans="1:13" s="305" customFormat="1" ht="10.5" customHeight="1" x14ac:dyDescent="0.2">
      <c r="A43" s="249"/>
      <c r="B43" s="329"/>
      <c r="C43" s="307" t="s">
        <v>210</v>
      </c>
      <c r="D43" s="509"/>
      <c r="E43" s="529"/>
      <c r="F43" s="518"/>
      <c r="G43" s="512"/>
      <c r="H43" s="529"/>
      <c r="I43" s="317"/>
      <c r="J43" s="306"/>
      <c r="K43" s="311"/>
      <c r="M43" s="311"/>
    </row>
    <row r="44" spans="1:13" s="305" customFormat="1" ht="10.5" customHeight="1" x14ac:dyDescent="0.2">
      <c r="A44" s="340">
        <v>47</v>
      </c>
      <c r="B44" s="341"/>
      <c r="C44" s="326" t="s">
        <v>209</v>
      </c>
      <c r="D44" s="510">
        <v>11455</v>
      </c>
      <c r="E44" s="514">
        <v>0</v>
      </c>
      <c r="F44" s="527">
        <v>0</v>
      </c>
      <c r="G44" s="521">
        <v>355</v>
      </c>
      <c r="H44" s="531">
        <v>0</v>
      </c>
      <c r="I44" s="333">
        <v>0</v>
      </c>
      <c r="J44" s="312">
        <v>47</v>
      </c>
      <c r="K44" s="311"/>
      <c r="M44" s="311"/>
    </row>
    <row r="45" spans="1:13" s="305" customFormat="1" ht="10.5" customHeight="1" x14ac:dyDescent="0.2">
      <c r="A45" s="249"/>
      <c r="B45" s="329"/>
      <c r="C45" s="307" t="s">
        <v>208</v>
      </c>
      <c r="D45" s="509"/>
      <c r="E45" s="529"/>
      <c r="F45" s="518"/>
      <c r="G45" s="512"/>
      <c r="H45" s="529"/>
      <c r="I45" s="317"/>
      <c r="J45" s="306"/>
      <c r="K45" s="311"/>
      <c r="M45" s="311"/>
    </row>
    <row r="46" spans="1:13" s="305" customFormat="1" ht="10.5" customHeight="1" x14ac:dyDescent="0.2">
      <c r="A46" s="255">
        <v>48</v>
      </c>
      <c r="B46" s="342"/>
      <c r="C46" s="343" t="s">
        <v>207</v>
      </c>
      <c r="D46" s="510">
        <v>1</v>
      </c>
      <c r="E46" s="514">
        <v>0</v>
      </c>
      <c r="F46" s="520">
        <v>0</v>
      </c>
      <c r="G46" s="521">
        <v>0</v>
      </c>
      <c r="H46" s="531">
        <v>0</v>
      </c>
      <c r="I46" s="333">
        <v>0</v>
      </c>
      <c r="J46" s="344">
        <v>48</v>
      </c>
      <c r="K46" s="311"/>
      <c r="M46" s="311"/>
    </row>
    <row r="47" spans="1:13" s="305" customFormat="1" ht="10.5" customHeight="1" x14ac:dyDescent="0.2">
      <c r="A47" s="249"/>
      <c r="B47" s="329"/>
      <c r="C47" s="307" t="s">
        <v>206</v>
      </c>
      <c r="D47" s="509"/>
      <c r="E47" s="529"/>
      <c r="F47" s="518"/>
      <c r="G47" s="512"/>
      <c r="H47" s="529"/>
      <c r="I47" s="317"/>
      <c r="J47" s="306"/>
      <c r="K47" s="311"/>
      <c r="M47" s="311"/>
    </row>
    <row r="48" spans="1:13" s="305" customFormat="1" ht="10.5" customHeight="1" x14ac:dyDescent="0.2">
      <c r="A48" s="249"/>
      <c r="B48" s="329"/>
      <c r="C48" s="313" t="s">
        <v>205</v>
      </c>
      <c r="D48" s="509"/>
      <c r="E48" s="529"/>
      <c r="F48" s="518"/>
      <c r="G48" s="512"/>
      <c r="H48" s="529"/>
      <c r="I48" s="317">
        <v>0</v>
      </c>
      <c r="J48" s="306"/>
      <c r="K48" s="311"/>
      <c r="M48" s="311"/>
    </row>
    <row r="49" spans="1:13" s="305" customFormat="1" ht="10.5" customHeight="1" x14ac:dyDescent="0.2">
      <c r="A49" s="255">
        <v>49</v>
      </c>
      <c r="B49" s="342"/>
      <c r="C49" s="343" t="s">
        <v>204</v>
      </c>
      <c r="D49" s="510">
        <v>454</v>
      </c>
      <c r="E49" s="514">
        <v>0</v>
      </c>
      <c r="F49" s="520">
        <v>0</v>
      </c>
      <c r="G49" s="521">
        <v>0</v>
      </c>
      <c r="H49" s="531">
        <v>0</v>
      </c>
      <c r="I49" s="333"/>
      <c r="J49" s="344">
        <v>49</v>
      </c>
      <c r="K49" s="311"/>
      <c r="M49" s="311"/>
    </row>
    <row r="50" spans="1:13" s="305" customFormat="1" ht="10.5" customHeight="1" x14ac:dyDescent="0.2">
      <c r="A50" s="318"/>
      <c r="B50" s="318"/>
      <c r="C50" s="334" t="s">
        <v>203</v>
      </c>
      <c r="D50" s="515"/>
      <c r="E50" s="530"/>
      <c r="F50" s="530"/>
      <c r="G50" s="530"/>
      <c r="H50" s="530"/>
      <c r="I50" s="335"/>
      <c r="J50" s="345"/>
      <c r="K50" s="311"/>
      <c r="M50" s="311"/>
    </row>
    <row r="51" spans="1:13" s="305" customFormat="1" ht="10.5" customHeight="1" x14ac:dyDescent="0.2">
      <c r="A51" s="79"/>
      <c r="B51" s="79"/>
      <c r="C51" s="336" t="s">
        <v>202</v>
      </c>
      <c r="D51" s="513"/>
      <c r="E51" s="323"/>
      <c r="F51" s="323"/>
      <c r="G51" s="323"/>
      <c r="H51" s="323"/>
      <c r="I51" s="337"/>
      <c r="J51" s="325"/>
      <c r="K51" s="311"/>
      <c r="M51" s="311"/>
    </row>
    <row r="52" spans="1:13" s="305" customFormat="1" ht="10.5" customHeight="1" x14ac:dyDescent="0.2">
      <c r="A52" s="82">
        <v>50</v>
      </c>
      <c r="B52" s="82"/>
      <c r="C52" s="338" t="s">
        <v>201</v>
      </c>
      <c r="D52" s="519">
        <v>0</v>
      </c>
      <c r="E52" s="514">
        <v>0</v>
      </c>
      <c r="F52" s="514">
        <v>0</v>
      </c>
      <c r="G52" s="514">
        <v>0</v>
      </c>
      <c r="H52" s="514">
        <v>0</v>
      </c>
      <c r="I52" s="339">
        <v>0</v>
      </c>
      <c r="J52" s="328">
        <v>50</v>
      </c>
      <c r="K52" s="311"/>
      <c r="M52" s="311"/>
    </row>
    <row r="53" spans="1:13" s="305" customFormat="1" ht="10.5" customHeight="1" x14ac:dyDescent="0.2">
      <c r="A53" s="249"/>
      <c r="B53" s="329"/>
      <c r="C53" s="307" t="s">
        <v>200</v>
      </c>
      <c r="D53" s="509"/>
      <c r="E53" s="529"/>
      <c r="F53" s="518"/>
      <c r="G53" s="512"/>
      <c r="H53" s="529"/>
      <c r="I53" s="317"/>
      <c r="J53" s="306"/>
      <c r="K53" s="311"/>
      <c r="M53" s="311"/>
    </row>
    <row r="54" spans="1:13" s="305" customFormat="1" ht="10.5" customHeight="1" x14ac:dyDescent="0.2">
      <c r="A54" s="255">
        <v>51</v>
      </c>
      <c r="B54" s="342"/>
      <c r="C54" s="346" t="s">
        <v>199</v>
      </c>
      <c r="D54" s="511">
        <v>0</v>
      </c>
      <c r="E54" s="514">
        <v>0</v>
      </c>
      <c r="F54" s="520">
        <v>0</v>
      </c>
      <c r="G54" s="521">
        <v>0</v>
      </c>
      <c r="H54" s="531">
        <v>0</v>
      </c>
      <c r="I54" s="333">
        <v>0</v>
      </c>
      <c r="J54" s="344">
        <v>51</v>
      </c>
      <c r="K54" s="311"/>
      <c r="M54" s="311"/>
    </row>
    <row r="55" spans="1:13" s="305" customFormat="1" ht="10.5" customHeight="1" x14ac:dyDescent="0.2">
      <c r="A55" s="249"/>
      <c r="B55" s="329"/>
      <c r="C55" s="271" t="s">
        <v>198</v>
      </c>
      <c r="D55" s="509"/>
      <c r="E55" s="529">
        <v>0</v>
      </c>
      <c r="F55" s="518"/>
      <c r="G55" s="512">
        <v>0</v>
      </c>
      <c r="H55" s="529"/>
      <c r="I55" s="317"/>
      <c r="J55" s="306"/>
      <c r="K55" s="311"/>
      <c r="M55" s="311"/>
    </row>
    <row r="56" spans="1:13" s="305" customFormat="1" ht="10.5" customHeight="1" x14ac:dyDescent="0.2">
      <c r="A56" s="255">
        <v>52</v>
      </c>
      <c r="B56" s="342"/>
      <c r="C56" s="346" t="s">
        <v>197</v>
      </c>
      <c r="D56" s="510">
        <v>107</v>
      </c>
      <c r="E56" s="531">
        <v>0</v>
      </c>
      <c r="F56" s="520">
        <v>100</v>
      </c>
      <c r="G56" s="521">
        <v>0</v>
      </c>
      <c r="H56" s="531">
        <v>0</v>
      </c>
      <c r="I56" s="333">
        <v>0</v>
      </c>
      <c r="J56" s="344">
        <v>52</v>
      </c>
      <c r="K56" s="311"/>
      <c r="M56" s="311"/>
    </row>
    <row r="57" spans="1:13" s="305" customFormat="1" ht="10.5" customHeight="1" x14ac:dyDescent="0.2">
      <c r="A57" s="255" t="s">
        <v>195</v>
      </c>
      <c r="B57" s="342"/>
      <c r="C57" s="346" t="s">
        <v>196</v>
      </c>
      <c r="D57" s="282">
        <f>SUM(D19:D56)</f>
        <v>67012</v>
      </c>
      <c r="E57" s="347">
        <f t="shared" ref="E57:I57" si="0">SUM(E19:E56)</f>
        <v>0</v>
      </c>
      <c r="F57" s="348">
        <f>SUM(F19:F56)</f>
        <v>101</v>
      </c>
      <c r="G57" s="349">
        <f t="shared" si="0"/>
        <v>755</v>
      </c>
      <c r="H57" s="347">
        <f t="shared" si="0"/>
        <v>0</v>
      </c>
      <c r="I57" s="350">
        <f t="shared" si="0"/>
        <v>0</v>
      </c>
      <c r="J57" s="344" t="s">
        <v>195</v>
      </c>
      <c r="K57" s="311"/>
      <c r="M57" s="311"/>
    </row>
    <row r="58" spans="1:13" s="305" customFormat="1" ht="10.5" customHeight="1" x14ac:dyDescent="0.2">
      <c r="A58" s="351" t="s">
        <v>193</v>
      </c>
      <c r="B58" s="352"/>
      <c r="C58" s="353" t="s">
        <v>194</v>
      </c>
      <c r="D58" s="609" t="s">
        <v>72</v>
      </c>
      <c r="E58" s="610">
        <v>134</v>
      </c>
      <c r="F58" s="354">
        <v>0</v>
      </c>
      <c r="G58" s="355">
        <v>0</v>
      </c>
      <c r="H58" s="355">
        <v>0</v>
      </c>
      <c r="I58" s="356">
        <v>0</v>
      </c>
      <c r="J58" s="357" t="s">
        <v>193</v>
      </c>
      <c r="K58" s="311"/>
      <c r="M58" s="311"/>
    </row>
    <row r="59" spans="1:13" s="305" customFormat="1" ht="10.5" customHeight="1" thickBot="1" x14ac:dyDescent="0.25">
      <c r="A59" s="358" t="s">
        <v>191</v>
      </c>
      <c r="B59" s="358"/>
      <c r="C59" s="359" t="s">
        <v>192</v>
      </c>
      <c r="D59" s="360">
        <f>SUM(D57,D58)</f>
        <v>67012</v>
      </c>
      <c r="E59" s="361">
        <f>E57+E58</f>
        <v>134</v>
      </c>
      <c r="F59" s="362">
        <f>F57+F58</f>
        <v>101</v>
      </c>
      <c r="G59" s="362">
        <f>G57+G58</f>
        <v>755</v>
      </c>
      <c r="H59" s="361">
        <f>H57+H58</f>
        <v>0</v>
      </c>
      <c r="I59" s="363">
        <f>I57+I58</f>
        <v>0</v>
      </c>
      <c r="J59" s="358" t="s">
        <v>191</v>
      </c>
      <c r="K59" s="311"/>
      <c r="M59" s="311"/>
    </row>
    <row r="60" spans="1:13" s="305" customFormat="1" ht="10.5" customHeight="1" x14ac:dyDescent="0.2">
      <c r="A60" s="603"/>
      <c r="B60" s="366"/>
      <c r="C60" s="367"/>
      <c r="D60" s="368"/>
      <c r="E60" s="369"/>
      <c r="F60" s="370"/>
      <c r="G60" s="370"/>
      <c r="H60" s="369"/>
      <c r="I60" s="371"/>
      <c r="J60" s="604"/>
      <c r="K60" s="311"/>
      <c r="M60" s="311"/>
    </row>
    <row r="61" spans="1:13" s="305" customFormat="1" ht="10.5" customHeight="1" x14ac:dyDescent="0.2">
      <c r="A61" s="364"/>
      <c r="B61" s="364"/>
      <c r="C61" s="365"/>
      <c r="D61" s="365"/>
      <c r="E61" s="365"/>
      <c r="F61" s="365"/>
      <c r="G61" s="365"/>
      <c r="H61" s="365"/>
      <c r="I61" s="365"/>
      <c r="J61" s="474" t="s">
        <v>14</v>
      </c>
    </row>
  </sheetData>
  <mergeCells count="8">
    <mergeCell ref="F8:I8"/>
    <mergeCell ref="F9:I9"/>
    <mergeCell ref="A2:J2"/>
    <mergeCell ref="A7:J7"/>
    <mergeCell ref="D8:E9"/>
    <mergeCell ref="A6:J6"/>
    <mergeCell ref="A5:J5"/>
    <mergeCell ref="A4:J4"/>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topLeftCell="A5" zoomScaleNormal="100" zoomScaleSheetLayoutView="100" workbookViewId="0">
      <selection activeCell="K21" activeCellId="1" sqref="D59 K21"/>
    </sheetView>
  </sheetViews>
  <sheetFormatPr defaultColWidth="9.140625" defaultRowHeight="11.25" x14ac:dyDescent="0.2"/>
  <cols>
    <col min="1" max="1" width="3.85546875" style="63" customWidth="1"/>
    <col min="2" max="2" width="4.140625" style="63" customWidth="1"/>
    <col min="3" max="3" width="12.7109375" style="63" customWidth="1"/>
    <col min="4" max="8" width="11.140625" style="63" customWidth="1"/>
    <col min="9" max="9" width="10.140625" style="63" customWidth="1"/>
    <col min="10" max="10" width="4.28515625" style="63" customWidth="1"/>
    <col min="11" max="16384" width="9.140625" style="65"/>
  </cols>
  <sheetData>
    <row r="1" spans="1:10" x14ac:dyDescent="0.2">
      <c r="A1" s="62" t="str">
        <f>'83'!J1</f>
        <v>Road Initials: CSXT  Year: 2015</v>
      </c>
      <c r="J1" s="64">
        <v>84</v>
      </c>
    </row>
    <row r="2" spans="1:10" ht="24.95" customHeight="1" x14ac:dyDescent="0.2">
      <c r="A2" s="668" t="s">
        <v>259</v>
      </c>
      <c r="B2" s="669"/>
      <c r="C2" s="669"/>
      <c r="D2" s="669"/>
      <c r="E2" s="669"/>
      <c r="F2" s="669"/>
      <c r="G2" s="669"/>
      <c r="H2" s="669"/>
      <c r="I2" s="669"/>
      <c r="J2" s="652"/>
    </row>
    <row r="3" spans="1:10" ht="35.25" customHeight="1" x14ac:dyDescent="0.2">
      <c r="A3" s="66"/>
      <c r="B3" s="670" t="s">
        <v>288</v>
      </c>
      <c r="C3" s="670"/>
      <c r="D3" s="670"/>
      <c r="E3" s="670"/>
      <c r="F3" s="670"/>
      <c r="G3" s="670"/>
      <c r="H3" s="670"/>
      <c r="I3" s="670"/>
      <c r="J3" s="67"/>
    </row>
    <row r="4" spans="1:10" ht="20.25" customHeight="1" x14ac:dyDescent="0.2">
      <c r="A4" s="66"/>
      <c r="B4" s="670" t="s">
        <v>287</v>
      </c>
      <c r="C4" s="670"/>
      <c r="D4" s="670"/>
      <c r="E4" s="670"/>
      <c r="F4" s="670"/>
      <c r="G4" s="670"/>
      <c r="H4" s="670"/>
      <c r="I4" s="670"/>
      <c r="J4" s="67"/>
    </row>
    <row r="5" spans="1:10" x14ac:dyDescent="0.2">
      <c r="A5" s="66"/>
      <c r="B5" s="59"/>
      <c r="C5" s="59"/>
      <c r="D5" s="59"/>
      <c r="E5" s="59"/>
      <c r="F5" s="59"/>
      <c r="G5" s="59"/>
      <c r="H5" s="59"/>
      <c r="I5" s="59"/>
      <c r="J5" s="67"/>
    </row>
    <row r="6" spans="1:10" x14ac:dyDescent="0.2">
      <c r="A6" s="66"/>
      <c r="B6" s="59"/>
      <c r="C6" s="59"/>
      <c r="D6" s="59"/>
      <c r="E6" s="59"/>
      <c r="F6" s="59"/>
      <c r="G6" s="59"/>
      <c r="H6" s="59"/>
      <c r="I6" s="59"/>
      <c r="J6" s="67"/>
    </row>
    <row r="7" spans="1:10" ht="10.5" customHeight="1" x14ac:dyDescent="0.2">
      <c r="A7" s="648" t="s">
        <v>144</v>
      </c>
      <c r="B7" s="643"/>
      <c r="C7" s="643"/>
      <c r="D7" s="643"/>
      <c r="E7" s="643"/>
      <c r="F7" s="643"/>
      <c r="G7" s="643"/>
      <c r="H7" s="643"/>
      <c r="I7" s="643"/>
      <c r="J7" s="644"/>
    </row>
    <row r="8" spans="1:10" ht="18" customHeight="1" x14ac:dyDescent="0.2">
      <c r="A8" s="68"/>
      <c r="B8" s="23"/>
      <c r="C8" s="69" t="s">
        <v>286</v>
      </c>
      <c r="D8" s="671" t="s">
        <v>285</v>
      </c>
      <c r="E8" s="672"/>
      <c r="F8" s="672"/>
      <c r="G8" s="672"/>
      <c r="H8" s="672"/>
      <c r="I8" s="672"/>
      <c r="J8" s="673"/>
    </row>
    <row r="9" spans="1:10" ht="18" customHeight="1" x14ac:dyDescent="0.2">
      <c r="A9" s="68"/>
      <c r="B9" s="23"/>
      <c r="C9" s="70" t="s">
        <v>284</v>
      </c>
      <c r="D9" s="71"/>
      <c r="E9" s="72"/>
      <c r="F9" s="662" t="s">
        <v>283</v>
      </c>
      <c r="G9" s="663"/>
      <c r="H9" s="73"/>
      <c r="I9" s="30"/>
      <c r="J9" s="74"/>
    </row>
    <row r="10" spans="1:10" ht="10.5" customHeight="1" x14ac:dyDescent="0.2">
      <c r="A10" s="75"/>
      <c r="B10" s="76"/>
      <c r="C10" s="77" t="s">
        <v>139</v>
      </c>
      <c r="D10" s="35"/>
      <c r="E10" s="78"/>
      <c r="F10" s="664" t="s">
        <v>107</v>
      </c>
      <c r="G10" s="665"/>
      <c r="H10" s="31" t="s">
        <v>135</v>
      </c>
      <c r="I10" s="67"/>
      <c r="J10" s="81"/>
    </row>
    <row r="11" spans="1:10" ht="10.5" customHeight="1" x14ac:dyDescent="0.2">
      <c r="A11" s="75"/>
      <c r="B11" s="76"/>
      <c r="C11" s="77" t="s">
        <v>138</v>
      </c>
      <c r="D11" s="35"/>
      <c r="E11" s="78"/>
      <c r="F11" s="666" t="s">
        <v>282</v>
      </c>
      <c r="G11" s="667"/>
      <c r="H11" s="31" t="s">
        <v>281</v>
      </c>
      <c r="I11" s="67"/>
      <c r="J11" s="81"/>
    </row>
    <row r="12" spans="1:10" ht="10.5" customHeight="1" x14ac:dyDescent="0.2">
      <c r="A12" s="68"/>
      <c r="B12" s="84"/>
      <c r="C12" s="77" t="s">
        <v>136</v>
      </c>
      <c r="D12" s="85"/>
      <c r="E12" s="86"/>
      <c r="F12" s="85"/>
      <c r="G12" s="30"/>
      <c r="H12" s="32" t="s">
        <v>280</v>
      </c>
      <c r="I12" s="30"/>
      <c r="J12" s="74"/>
    </row>
    <row r="13" spans="1:10" ht="10.5" customHeight="1" x14ac:dyDescent="0.2">
      <c r="A13" s="68"/>
      <c r="B13" s="84"/>
      <c r="C13" s="77" t="s">
        <v>279</v>
      </c>
      <c r="D13" s="35" t="s">
        <v>117</v>
      </c>
      <c r="E13" s="87" t="s">
        <v>114</v>
      </c>
      <c r="F13" s="35" t="s">
        <v>250</v>
      </c>
      <c r="G13" s="30"/>
      <c r="H13" s="32" t="s">
        <v>278</v>
      </c>
      <c r="I13" s="32" t="s">
        <v>114</v>
      </c>
      <c r="J13" s="74"/>
    </row>
    <row r="14" spans="1:10" ht="10.5" customHeight="1" x14ac:dyDescent="0.2">
      <c r="A14" s="26" t="s">
        <v>61</v>
      </c>
      <c r="B14" s="27" t="s">
        <v>60</v>
      </c>
      <c r="C14" s="40" t="s">
        <v>237</v>
      </c>
      <c r="D14" s="88" t="s">
        <v>63</v>
      </c>
      <c r="E14" s="78" t="s">
        <v>108</v>
      </c>
      <c r="F14" s="88" t="s">
        <v>247</v>
      </c>
      <c r="G14" s="33" t="s">
        <v>277</v>
      </c>
      <c r="H14" s="32" t="s">
        <v>276</v>
      </c>
      <c r="I14" s="33" t="s">
        <v>105</v>
      </c>
      <c r="J14" s="26" t="s">
        <v>61</v>
      </c>
    </row>
    <row r="15" spans="1:10" ht="10.5" customHeight="1" x14ac:dyDescent="0.2">
      <c r="A15" s="26" t="s">
        <v>54</v>
      </c>
      <c r="B15" s="27" t="s">
        <v>53</v>
      </c>
      <c r="C15" s="40" t="s">
        <v>109</v>
      </c>
      <c r="D15" s="35" t="s">
        <v>99</v>
      </c>
      <c r="E15" s="78" t="s">
        <v>96</v>
      </c>
      <c r="F15" s="35" t="s">
        <v>240</v>
      </c>
      <c r="G15" s="32" t="s">
        <v>274</v>
      </c>
      <c r="H15" s="32" t="s">
        <v>275</v>
      </c>
      <c r="I15" s="32" t="s">
        <v>274</v>
      </c>
      <c r="J15" s="26" t="s">
        <v>54</v>
      </c>
    </row>
    <row r="16" spans="1:10" ht="10.5" customHeight="1" x14ac:dyDescent="0.2">
      <c r="A16" s="75"/>
      <c r="B16" s="76"/>
      <c r="C16" s="77" t="s">
        <v>100</v>
      </c>
      <c r="D16" s="35"/>
      <c r="E16" s="78"/>
      <c r="F16" s="35"/>
      <c r="G16" s="32"/>
      <c r="H16" s="32"/>
      <c r="I16" s="32"/>
      <c r="J16" s="75"/>
    </row>
    <row r="17" spans="1:12" ht="10.5" customHeight="1" thickBot="1" x14ac:dyDescent="0.25">
      <c r="A17" s="89"/>
      <c r="B17" s="90"/>
      <c r="C17" s="40" t="s">
        <v>46</v>
      </c>
      <c r="D17" s="35" t="s">
        <v>45</v>
      </c>
      <c r="E17" s="34" t="s">
        <v>44</v>
      </c>
      <c r="F17" s="35" t="s">
        <v>43</v>
      </c>
      <c r="G17" s="32" t="s">
        <v>42</v>
      </c>
      <c r="H17" s="32" t="s">
        <v>273</v>
      </c>
      <c r="I17" s="91" t="s">
        <v>272</v>
      </c>
      <c r="J17" s="89"/>
    </row>
    <row r="18" spans="1:12" ht="10.5" customHeight="1" x14ac:dyDescent="0.2">
      <c r="A18" s="479"/>
      <c r="B18" s="271"/>
      <c r="C18" s="480"/>
      <c r="D18" s="304"/>
      <c r="E18" s="303"/>
      <c r="F18" s="304"/>
      <c r="G18" s="302"/>
      <c r="H18" s="302"/>
      <c r="I18" s="245"/>
      <c r="J18" s="481"/>
    </row>
    <row r="19" spans="1:12" ht="10.5" customHeight="1" x14ac:dyDescent="0.2">
      <c r="A19" s="249"/>
      <c r="B19" s="271"/>
      <c r="C19" s="482"/>
      <c r="D19" s="483"/>
      <c r="E19" s="262"/>
      <c r="F19" s="483"/>
      <c r="G19" s="484"/>
      <c r="H19" s="484"/>
      <c r="I19" s="254"/>
      <c r="J19" s="325"/>
    </row>
    <row r="20" spans="1:12" ht="10.5" customHeight="1" x14ac:dyDescent="0.2">
      <c r="A20" s="255">
        <v>36</v>
      </c>
      <c r="B20" s="267"/>
      <c r="C20" s="485">
        <v>0</v>
      </c>
      <c r="D20" s="331">
        <v>0</v>
      </c>
      <c r="E20" s="330">
        <v>0</v>
      </c>
      <c r="F20" s="349">
        <f>D20+E20</f>
        <v>0</v>
      </c>
      <c r="G20" s="332">
        <v>0</v>
      </c>
      <c r="H20" s="332">
        <v>0</v>
      </c>
      <c r="I20" s="333">
        <v>0</v>
      </c>
      <c r="J20" s="486">
        <v>36</v>
      </c>
      <c r="L20" s="96"/>
    </row>
    <row r="21" spans="1:12" ht="10.5" customHeight="1" x14ac:dyDescent="0.2">
      <c r="A21" s="479"/>
      <c r="B21" s="271"/>
      <c r="C21" s="314"/>
      <c r="D21" s="309"/>
      <c r="E21" s="324"/>
      <c r="F21" s="487"/>
      <c r="G21" s="316"/>
      <c r="H21" s="316"/>
      <c r="I21" s="317"/>
      <c r="J21" s="488"/>
      <c r="L21" s="96"/>
    </row>
    <row r="22" spans="1:12" ht="10.5" customHeight="1" x14ac:dyDescent="0.2">
      <c r="A22" s="249"/>
      <c r="B22" s="271"/>
      <c r="C22" s="314"/>
      <c r="D22" s="309"/>
      <c r="E22" s="605"/>
      <c r="F22" s="487"/>
      <c r="G22" s="316"/>
      <c r="H22" s="316"/>
      <c r="I22" s="317"/>
      <c r="J22" s="325"/>
      <c r="L22" s="96"/>
    </row>
    <row r="23" spans="1:12" ht="10.5" customHeight="1" x14ac:dyDescent="0.2">
      <c r="A23" s="255">
        <v>37</v>
      </c>
      <c r="B23" s="267"/>
      <c r="C23" s="523">
        <v>0</v>
      </c>
      <c r="D23" s="521">
        <v>13</v>
      </c>
      <c r="E23" s="520">
        <v>0</v>
      </c>
      <c r="F23" s="349">
        <f>D23+E23</f>
        <v>13</v>
      </c>
      <c r="G23" s="332">
        <v>0</v>
      </c>
      <c r="H23" s="532">
        <v>1081</v>
      </c>
      <c r="I23" s="333">
        <v>0</v>
      </c>
      <c r="J23" s="486">
        <v>37</v>
      </c>
      <c r="K23" s="96"/>
      <c r="L23" s="96"/>
    </row>
    <row r="24" spans="1:12" ht="10.5" customHeight="1" x14ac:dyDescent="0.2">
      <c r="A24" s="479"/>
      <c r="B24" s="271"/>
      <c r="C24" s="513"/>
      <c r="D24" s="512"/>
      <c r="E24" s="518"/>
      <c r="F24" s="487"/>
      <c r="G24" s="316"/>
      <c r="H24" s="529"/>
      <c r="I24" s="317"/>
      <c r="J24" s="488"/>
      <c r="K24" s="96"/>
      <c r="L24" s="96"/>
    </row>
    <row r="25" spans="1:12" ht="10.5" customHeight="1" x14ac:dyDescent="0.2">
      <c r="A25" s="255" t="s">
        <v>271</v>
      </c>
      <c r="B25" s="267"/>
      <c r="C25" s="523">
        <v>183</v>
      </c>
      <c r="D25" s="521">
        <v>7361</v>
      </c>
      <c r="E25" s="520">
        <v>12</v>
      </c>
      <c r="F25" s="349">
        <f>D25+E25</f>
        <v>7373</v>
      </c>
      <c r="G25" s="332">
        <v>0</v>
      </c>
      <c r="H25" s="532">
        <v>592077</v>
      </c>
      <c r="I25" s="333">
        <v>0</v>
      </c>
      <c r="J25" s="486" t="s">
        <v>271</v>
      </c>
      <c r="K25" s="96"/>
      <c r="L25" s="96"/>
    </row>
    <row r="26" spans="1:12" ht="10.5" customHeight="1" x14ac:dyDescent="0.2">
      <c r="A26" s="479"/>
      <c r="B26" s="271"/>
      <c r="C26" s="513"/>
      <c r="D26" s="512"/>
      <c r="E26" s="518"/>
      <c r="F26" s="487"/>
      <c r="G26" s="316"/>
      <c r="H26" s="529"/>
      <c r="I26" s="317"/>
      <c r="J26" s="488"/>
      <c r="K26" s="96"/>
      <c r="L26" s="96"/>
    </row>
    <row r="27" spans="1:12" ht="10.5" customHeight="1" x14ac:dyDescent="0.2">
      <c r="A27" s="249"/>
      <c r="B27" s="271"/>
      <c r="C27" s="513"/>
      <c r="D27" s="512"/>
      <c r="E27" s="518"/>
      <c r="F27" s="487"/>
      <c r="G27" s="316"/>
      <c r="H27" s="529"/>
      <c r="I27" s="317"/>
      <c r="J27" s="325"/>
      <c r="K27" s="96"/>
      <c r="L27" s="96"/>
    </row>
    <row r="28" spans="1:12" ht="10.5" customHeight="1" x14ac:dyDescent="0.2">
      <c r="A28" s="249">
        <v>39</v>
      </c>
      <c r="B28" s="271"/>
      <c r="C28" s="513">
        <v>206</v>
      </c>
      <c r="D28" s="512">
        <v>13265</v>
      </c>
      <c r="E28" s="518">
        <v>1148</v>
      </c>
      <c r="F28" s="349">
        <f>D28+E28</f>
        <v>14413</v>
      </c>
      <c r="G28" s="316">
        <v>0</v>
      </c>
      <c r="H28" s="532">
        <v>1692762</v>
      </c>
      <c r="I28" s="317">
        <v>0</v>
      </c>
      <c r="J28" s="325">
        <v>39</v>
      </c>
      <c r="K28" s="96"/>
      <c r="L28" s="96"/>
    </row>
    <row r="29" spans="1:12" ht="10.5" customHeight="1" x14ac:dyDescent="0.2">
      <c r="A29" s="318"/>
      <c r="B29" s="489"/>
      <c r="C29" s="515"/>
      <c r="D29" s="516"/>
      <c r="E29" s="516"/>
      <c r="F29" s="490"/>
      <c r="G29" s="319"/>
      <c r="H29" s="530"/>
      <c r="I29" s="321"/>
      <c r="J29" s="322"/>
      <c r="K29" s="96"/>
      <c r="L29" s="96"/>
    </row>
    <row r="30" spans="1:12" ht="10.5" customHeight="1" x14ac:dyDescent="0.2">
      <c r="A30" s="475" t="s">
        <v>270</v>
      </c>
      <c r="B30" s="469"/>
      <c r="C30" s="519">
        <v>225</v>
      </c>
      <c r="D30" s="514">
        <v>10385</v>
      </c>
      <c r="E30" s="514">
        <v>46</v>
      </c>
      <c r="F30" s="349">
        <f>D30+E30</f>
        <v>10431</v>
      </c>
      <c r="G30" s="315">
        <v>0</v>
      </c>
      <c r="H30" s="532">
        <v>1038676</v>
      </c>
      <c r="I30" s="327">
        <v>0</v>
      </c>
      <c r="J30" s="328" t="s">
        <v>270</v>
      </c>
      <c r="K30" s="96"/>
      <c r="L30" s="96"/>
    </row>
    <row r="31" spans="1:12" ht="10.5" customHeight="1" x14ac:dyDescent="0.2">
      <c r="A31" s="479"/>
      <c r="B31" s="271"/>
      <c r="C31" s="513"/>
      <c r="D31" s="512"/>
      <c r="E31" s="518"/>
      <c r="F31" s="487"/>
      <c r="G31" s="316"/>
      <c r="H31" s="529"/>
      <c r="I31" s="317"/>
      <c r="J31" s="488"/>
      <c r="K31" s="96"/>
      <c r="L31" s="96"/>
    </row>
    <row r="32" spans="1:12" ht="10.5" customHeight="1" x14ac:dyDescent="0.2">
      <c r="A32" s="255" t="s">
        <v>269</v>
      </c>
      <c r="B32" s="267"/>
      <c r="C32" s="523">
        <v>246</v>
      </c>
      <c r="D32" s="521">
        <v>9907</v>
      </c>
      <c r="E32" s="520">
        <v>401</v>
      </c>
      <c r="F32" s="349">
        <f>D32+E32</f>
        <v>10308</v>
      </c>
      <c r="G32" s="332">
        <v>0</v>
      </c>
      <c r="H32" s="532">
        <v>1091880</v>
      </c>
      <c r="I32" s="333">
        <v>0</v>
      </c>
      <c r="J32" s="486" t="s">
        <v>269</v>
      </c>
      <c r="K32" s="96"/>
      <c r="L32" s="96"/>
    </row>
    <row r="33" spans="1:12" ht="10.5" customHeight="1" x14ac:dyDescent="0.2">
      <c r="A33" s="479"/>
      <c r="B33" s="271"/>
      <c r="C33" s="513"/>
      <c r="D33" s="512"/>
      <c r="E33" s="518"/>
      <c r="F33" s="487"/>
      <c r="G33" s="316"/>
      <c r="H33" s="529"/>
      <c r="I33" s="317"/>
      <c r="J33" s="488"/>
      <c r="K33" s="96"/>
      <c r="L33" s="96"/>
    </row>
    <row r="34" spans="1:12" ht="10.5" customHeight="1" x14ac:dyDescent="0.2">
      <c r="A34" s="255" t="s">
        <v>268</v>
      </c>
      <c r="B34" s="267"/>
      <c r="C34" s="523">
        <v>176</v>
      </c>
      <c r="D34" s="521">
        <v>5036</v>
      </c>
      <c r="E34" s="520">
        <v>586</v>
      </c>
      <c r="F34" s="349">
        <f>D34+E34</f>
        <v>5622</v>
      </c>
      <c r="G34" s="332">
        <v>0</v>
      </c>
      <c r="H34" s="532">
        <v>587978</v>
      </c>
      <c r="I34" s="333">
        <v>0</v>
      </c>
      <c r="J34" s="486" t="s">
        <v>268</v>
      </c>
      <c r="K34" s="96"/>
      <c r="L34" s="96"/>
    </row>
    <row r="35" spans="1:12" ht="10.5" customHeight="1" x14ac:dyDescent="0.2">
      <c r="A35" s="479"/>
      <c r="B35" s="271"/>
      <c r="C35" s="513"/>
      <c r="D35" s="512"/>
      <c r="E35" s="518"/>
      <c r="F35" s="487"/>
      <c r="G35" s="316"/>
      <c r="H35" s="529"/>
      <c r="I35" s="317"/>
      <c r="J35" s="488"/>
      <c r="K35" s="96"/>
      <c r="L35" s="96"/>
    </row>
    <row r="36" spans="1:12" ht="10.5" customHeight="1" x14ac:dyDescent="0.2">
      <c r="A36" s="255" t="s">
        <v>267</v>
      </c>
      <c r="B36" s="267"/>
      <c r="C36" s="523">
        <v>218</v>
      </c>
      <c r="D36" s="521">
        <v>5520</v>
      </c>
      <c r="E36" s="520">
        <v>19</v>
      </c>
      <c r="F36" s="349">
        <f>D36+E36</f>
        <v>5539</v>
      </c>
      <c r="G36" s="332">
        <v>0</v>
      </c>
      <c r="H36" s="532">
        <v>591737</v>
      </c>
      <c r="I36" s="333">
        <v>0</v>
      </c>
      <c r="J36" s="486" t="s">
        <v>267</v>
      </c>
      <c r="K36" s="96"/>
      <c r="L36" s="96"/>
    </row>
    <row r="37" spans="1:12" ht="10.5" customHeight="1" x14ac:dyDescent="0.2">
      <c r="A37" s="479"/>
      <c r="B37" s="271"/>
      <c r="C37" s="513"/>
      <c r="D37" s="512"/>
      <c r="E37" s="518"/>
      <c r="F37" s="487"/>
      <c r="G37" s="316"/>
      <c r="H37" s="529"/>
      <c r="I37" s="317"/>
      <c r="J37" s="488"/>
      <c r="K37" s="96"/>
      <c r="L37" s="96"/>
    </row>
    <row r="38" spans="1:12" ht="10.5" customHeight="1" x14ac:dyDescent="0.2">
      <c r="A38" s="255" t="s">
        <v>266</v>
      </c>
      <c r="B38" s="267"/>
      <c r="C38" s="523">
        <v>0</v>
      </c>
      <c r="D38" s="521">
        <v>0</v>
      </c>
      <c r="E38" s="520">
        <v>28</v>
      </c>
      <c r="F38" s="349">
        <f>D38+E38</f>
        <v>28</v>
      </c>
      <c r="G38" s="332">
        <v>0</v>
      </c>
      <c r="H38" s="532">
        <v>2284</v>
      </c>
      <c r="I38" s="333">
        <v>0</v>
      </c>
      <c r="J38" s="486" t="s">
        <v>266</v>
      </c>
      <c r="K38" s="96"/>
      <c r="L38" s="96"/>
    </row>
    <row r="39" spans="1:12" ht="10.5" customHeight="1" x14ac:dyDescent="0.2">
      <c r="A39" s="479"/>
      <c r="B39" s="271"/>
      <c r="C39" s="513"/>
      <c r="D39" s="512"/>
      <c r="E39" s="518"/>
      <c r="F39" s="487"/>
      <c r="G39" s="316"/>
      <c r="H39" s="529"/>
      <c r="I39" s="317"/>
      <c r="J39" s="488"/>
      <c r="K39" s="96"/>
      <c r="L39" s="96"/>
    </row>
    <row r="40" spans="1:12" ht="10.5" customHeight="1" x14ac:dyDescent="0.2">
      <c r="A40" s="255" t="s">
        <v>265</v>
      </c>
      <c r="B40" s="267"/>
      <c r="C40" s="523">
        <v>36</v>
      </c>
      <c r="D40" s="521">
        <v>12</v>
      </c>
      <c r="E40" s="520">
        <v>132</v>
      </c>
      <c r="F40" s="349">
        <f>D40+E40</f>
        <v>144</v>
      </c>
      <c r="G40" s="332">
        <v>0</v>
      </c>
      <c r="H40" s="531">
        <v>10917</v>
      </c>
      <c r="I40" s="333">
        <v>0</v>
      </c>
      <c r="J40" s="486" t="s">
        <v>265</v>
      </c>
      <c r="K40" s="96"/>
      <c r="L40" s="96"/>
    </row>
    <row r="41" spans="1:12" ht="10.5" customHeight="1" x14ac:dyDescent="0.2">
      <c r="A41" s="479"/>
      <c r="B41" s="271"/>
      <c r="C41" s="513"/>
      <c r="D41" s="512"/>
      <c r="E41" s="518"/>
      <c r="F41" s="487"/>
      <c r="G41" s="316"/>
      <c r="H41" s="529"/>
      <c r="I41" s="317"/>
      <c r="J41" s="488"/>
      <c r="K41" s="96"/>
      <c r="L41" s="96"/>
    </row>
    <row r="42" spans="1:12" ht="10.5" customHeight="1" x14ac:dyDescent="0.2">
      <c r="A42" s="249" t="s">
        <v>264</v>
      </c>
      <c r="B42" s="271"/>
      <c r="C42" s="524">
        <v>0</v>
      </c>
      <c r="D42" s="525">
        <v>235</v>
      </c>
      <c r="E42" s="522">
        <v>0</v>
      </c>
      <c r="F42" s="349">
        <f>D42+E42</f>
        <v>235</v>
      </c>
      <c r="G42" s="491">
        <v>0</v>
      </c>
      <c r="H42" s="532">
        <v>56810</v>
      </c>
      <c r="I42" s="317">
        <v>0</v>
      </c>
      <c r="J42" s="325" t="s">
        <v>264</v>
      </c>
      <c r="K42" s="96"/>
      <c r="L42" s="96"/>
    </row>
    <row r="43" spans="1:12" ht="10.5" customHeight="1" x14ac:dyDescent="0.2">
      <c r="A43" s="318"/>
      <c r="B43" s="489"/>
      <c r="C43" s="515"/>
      <c r="D43" s="516"/>
      <c r="E43" s="517"/>
      <c r="F43" s="492"/>
      <c r="G43" s="320"/>
      <c r="H43" s="530"/>
      <c r="I43" s="321"/>
      <c r="J43" s="322"/>
      <c r="K43" s="96"/>
      <c r="L43" s="96"/>
    </row>
    <row r="44" spans="1:12" ht="10.5" customHeight="1" x14ac:dyDescent="0.2">
      <c r="A44" s="475" t="s">
        <v>263</v>
      </c>
      <c r="B44" s="469"/>
      <c r="C44" s="524">
        <v>176</v>
      </c>
      <c r="D44" s="525">
        <v>0</v>
      </c>
      <c r="E44" s="522">
        <v>11634</v>
      </c>
      <c r="F44" s="349">
        <f>D44+E44</f>
        <v>11634</v>
      </c>
      <c r="G44" s="491">
        <v>0</v>
      </c>
      <c r="H44" s="532">
        <v>432754</v>
      </c>
      <c r="I44" s="327">
        <v>0</v>
      </c>
      <c r="J44" s="328" t="s">
        <v>263</v>
      </c>
      <c r="K44" s="96"/>
      <c r="L44" s="96"/>
    </row>
    <row r="45" spans="1:12" ht="10.5" customHeight="1" x14ac:dyDescent="0.2">
      <c r="A45" s="479"/>
      <c r="B45" s="271"/>
      <c r="C45" s="513"/>
      <c r="D45" s="512"/>
      <c r="E45" s="518"/>
      <c r="F45" s="487"/>
      <c r="G45" s="316"/>
      <c r="H45" s="529"/>
      <c r="I45" s="317"/>
      <c r="J45" s="488"/>
      <c r="K45" s="96"/>
      <c r="L45" s="96"/>
    </row>
    <row r="46" spans="1:12" ht="10.5" customHeight="1" x14ac:dyDescent="0.2">
      <c r="A46" s="255" t="s">
        <v>262</v>
      </c>
      <c r="B46" s="267"/>
      <c r="C46" s="524">
        <v>0</v>
      </c>
      <c r="D46" s="525">
        <v>1</v>
      </c>
      <c r="E46" s="522">
        <v>0</v>
      </c>
      <c r="F46" s="349">
        <f>D46+E46</f>
        <v>1</v>
      </c>
      <c r="G46" s="491">
        <v>0</v>
      </c>
      <c r="H46" s="532">
        <v>79</v>
      </c>
      <c r="I46" s="333">
        <v>0</v>
      </c>
      <c r="J46" s="486" t="s">
        <v>262</v>
      </c>
      <c r="K46" s="96"/>
      <c r="L46" s="96"/>
    </row>
    <row r="47" spans="1:12" ht="10.5" customHeight="1" x14ac:dyDescent="0.2">
      <c r="A47" s="479"/>
      <c r="B47" s="271"/>
      <c r="C47" s="513"/>
      <c r="D47" s="512"/>
      <c r="E47" s="518"/>
      <c r="F47" s="487"/>
      <c r="G47" s="316"/>
      <c r="H47" s="529"/>
      <c r="I47" s="317"/>
      <c r="J47" s="488"/>
      <c r="K47" s="96"/>
      <c r="L47" s="96"/>
    </row>
    <row r="48" spans="1:12" ht="10.5" customHeight="1" x14ac:dyDescent="0.2">
      <c r="A48" s="249"/>
      <c r="B48" s="271"/>
      <c r="C48" s="513"/>
      <c r="D48" s="512"/>
      <c r="E48" s="518"/>
      <c r="F48" s="487"/>
      <c r="G48" s="316"/>
      <c r="H48" s="529"/>
      <c r="I48" s="317"/>
      <c r="J48" s="325"/>
      <c r="K48" s="96"/>
      <c r="L48" s="96"/>
    </row>
    <row r="49" spans="1:12" ht="10.5" customHeight="1" x14ac:dyDescent="0.2">
      <c r="A49" s="255">
        <v>49</v>
      </c>
      <c r="B49" s="267"/>
      <c r="C49" s="524">
        <v>16</v>
      </c>
      <c r="D49" s="525">
        <v>438</v>
      </c>
      <c r="E49" s="522">
        <v>0</v>
      </c>
      <c r="F49" s="349">
        <f>D49+E49</f>
        <v>438</v>
      </c>
      <c r="G49" s="491">
        <v>0</v>
      </c>
      <c r="H49" s="532">
        <v>44532</v>
      </c>
      <c r="I49" s="333">
        <v>0</v>
      </c>
      <c r="J49" s="486">
        <v>49</v>
      </c>
      <c r="K49" s="96"/>
      <c r="L49" s="96"/>
    </row>
    <row r="50" spans="1:12" ht="10.5" customHeight="1" x14ac:dyDescent="0.2">
      <c r="A50" s="479"/>
      <c r="B50" s="271"/>
      <c r="C50" s="513"/>
      <c r="D50" s="512"/>
      <c r="E50" s="518"/>
      <c r="F50" s="487"/>
      <c r="G50" s="316"/>
      <c r="H50" s="529"/>
      <c r="I50" s="317"/>
      <c r="J50" s="488"/>
      <c r="K50" s="96"/>
      <c r="L50" s="96"/>
    </row>
    <row r="51" spans="1:12" ht="10.5" customHeight="1" x14ac:dyDescent="0.2">
      <c r="A51" s="249"/>
      <c r="B51" s="271"/>
      <c r="C51" s="513">
        <v>0</v>
      </c>
      <c r="D51" s="512">
        <v>0</v>
      </c>
      <c r="E51" s="518">
        <v>0</v>
      </c>
      <c r="F51" s="487"/>
      <c r="G51" s="316"/>
      <c r="H51" s="529"/>
      <c r="I51" s="317"/>
      <c r="J51" s="325"/>
      <c r="K51" s="96"/>
      <c r="L51" s="96"/>
    </row>
    <row r="52" spans="1:12" ht="10.5" customHeight="1" x14ac:dyDescent="0.2">
      <c r="A52" s="255">
        <v>50</v>
      </c>
      <c r="B52" s="267"/>
      <c r="C52" s="523"/>
      <c r="D52" s="521"/>
      <c r="E52" s="520"/>
      <c r="F52" s="349">
        <f>D52+E52</f>
        <v>0</v>
      </c>
      <c r="G52" s="332">
        <v>0</v>
      </c>
      <c r="H52" s="531">
        <v>0</v>
      </c>
      <c r="I52" s="333">
        <v>0</v>
      </c>
      <c r="J52" s="486">
        <v>50</v>
      </c>
      <c r="K52" s="96"/>
      <c r="L52" s="96"/>
    </row>
    <row r="53" spans="1:12" ht="10.5" customHeight="1" x14ac:dyDescent="0.2">
      <c r="A53" s="479"/>
      <c r="B53" s="271"/>
      <c r="C53" s="513">
        <v>0</v>
      </c>
      <c r="D53" s="512"/>
      <c r="E53" s="518">
        <v>0</v>
      </c>
      <c r="F53" s="487"/>
      <c r="G53" s="316"/>
      <c r="H53" s="529"/>
      <c r="I53" s="317"/>
      <c r="J53" s="488"/>
      <c r="K53" s="96"/>
      <c r="L53" s="96"/>
    </row>
    <row r="54" spans="1:12" ht="10.5" customHeight="1" x14ac:dyDescent="0.2">
      <c r="A54" s="255" t="s">
        <v>261</v>
      </c>
      <c r="B54" s="267"/>
      <c r="C54" s="523">
        <v>0</v>
      </c>
      <c r="D54" s="521">
        <v>0</v>
      </c>
      <c r="E54" s="520">
        <v>0</v>
      </c>
      <c r="F54" s="349">
        <f>D54+E54</f>
        <v>0</v>
      </c>
      <c r="G54" s="332">
        <v>0</v>
      </c>
      <c r="H54" s="531">
        <v>0</v>
      </c>
      <c r="I54" s="333">
        <v>0</v>
      </c>
      <c r="J54" s="486" t="s">
        <v>261</v>
      </c>
      <c r="K54" s="96"/>
      <c r="L54" s="96"/>
    </row>
    <row r="55" spans="1:12" ht="10.5" customHeight="1" x14ac:dyDescent="0.2">
      <c r="A55" s="479"/>
      <c r="B55" s="271"/>
      <c r="C55" s="513"/>
      <c r="D55" s="512"/>
      <c r="E55" s="518"/>
      <c r="F55" s="487"/>
      <c r="G55" s="316"/>
      <c r="H55" s="529"/>
      <c r="I55" s="317"/>
      <c r="J55" s="488"/>
      <c r="K55" s="96"/>
      <c r="L55" s="96"/>
    </row>
    <row r="56" spans="1:12" ht="10.5" customHeight="1" x14ac:dyDescent="0.2">
      <c r="A56" s="255" t="s">
        <v>260</v>
      </c>
      <c r="B56" s="267"/>
      <c r="C56" s="524">
        <v>0</v>
      </c>
      <c r="D56" s="526">
        <v>207</v>
      </c>
      <c r="E56" s="522">
        <v>0</v>
      </c>
      <c r="F56" s="349">
        <f>D56+E56</f>
        <v>207</v>
      </c>
      <c r="G56" s="491">
        <v>0</v>
      </c>
      <c r="H56" s="532">
        <v>22489</v>
      </c>
      <c r="I56" s="333">
        <v>0</v>
      </c>
      <c r="J56" s="486" t="s">
        <v>260</v>
      </c>
      <c r="K56" s="96"/>
      <c r="L56" s="96"/>
    </row>
    <row r="57" spans="1:12" ht="10.5" customHeight="1" x14ac:dyDescent="0.2">
      <c r="A57" s="255" t="s">
        <v>195</v>
      </c>
      <c r="B57" s="267"/>
      <c r="C57" s="282">
        <f>SUM(C20:C56)</f>
        <v>1482</v>
      </c>
      <c r="D57" s="287">
        <f>SUM(D20:D56)</f>
        <v>52380</v>
      </c>
      <c r="E57" s="493">
        <f>SUM(E20:E56)</f>
        <v>14006</v>
      </c>
      <c r="F57" s="493">
        <f>SUM(F20:F56)</f>
        <v>66386</v>
      </c>
      <c r="G57" s="493">
        <f t="shared" ref="G57" si="0">SUM(G20:G56)</f>
        <v>0</v>
      </c>
      <c r="H57" s="493">
        <f>SUM(H20:H56)</f>
        <v>6166056</v>
      </c>
      <c r="I57" s="350">
        <f t="shared" ref="I57" si="1">SUM(I20:I56)</f>
        <v>0</v>
      </c>
      <c r="J57" s="486" t="s">
        <v>195</v>
      </c>
      <c r="K57" s="96"/>
      <c r="L57" s="96"/>
    </row>
    <row r="58" spans="1:12" ht="10.5" customHeight="1" x14ac:dyDescent="0.2">
      <c r="A58" s="255" t="s">
        <v>193</v>
      </c>
      <c r="B58" s="267"/>
      <c r="C58" s="528">
        <v>6</v>
      </c>
      <c r="D58" s="600">
        <v>128</v>
      </c>
      <c r="E58" s="597"/>
      <c r="F58" s="601" t="s">
        <v>72</v>
      </c>
      <c r="G58" s="532">
        <f>D58+E58</f>
        <v>128</v>
      </c>
      <c r="H58" s="602" t="s">
        <v>72</v>
      </c>
      <c r="I58" s="333">
        <v>0</v>
      </c>
      <c r="J58" s="486" t="s">
        <v>193</v>
      </c>
      <c r="K58" s="96"/>
      <c r="L58" s="96"/>
    </row>
    <row r="59" spans="1:12" ht="10.5" customHeight="1" thickBot="1" x14ac:dyDescent="0.25">
      <c r="A59" s="340" t="s">
        <v>191</v>
      </c>
      <c r="B59" s="470"/>
      <c r="C59" s="494">
        <f t="shared" ref="C59:E59" si="2">SUM(C57,C58)</f>
        <v>1488</v>
      </c>
      <c r="D59" s="495">
        <f>SUM(D57,D58)</f>
        <v>52508</v>
      </c>
      <c r="E59" s="496">
        <f t="shared" si="2"/>
        <v>14006</v>
      </c>
      <c r="F59" s="495">
        <f>SUM(F57)</f>
        <v>66386</v>
      </c>
      <c r="G59" s="497">
        <f>SUM(G57,G58)</f>
        <v>128</v>
      </c>
      <c r="H59" s="498">
        <f>SUM(H57,H58)</f>
        <v>6166056</v>
      </c>
      <c r="I59" s="499">
        <f>I57+I58</f>
        <v>0</v>
      </c>
      <c r="J59" s="328" t="s">
        <v>191</v>
      </c>
      <c r="K59" s="96"/>
      <c r="L59" s="96"/>
    </row>
    <row r="60" spans="1:12" x14ac:dyDescent="0.2">
      <c r="A60" s="606"/>
      <c r="B60" s="98"/>
      <c r="C60" s="98"/>
      <c r="D60" s="98"/>
      <c r="E60" s="98"/>
      <c r="F60" s="98"/>
      <c r="G60" s="98"/>
      <c r="H60" s="98"/>
      <c r="I60" s="98"/>
      <c r="J60" s="100"/>
    </row>
    <row r="61" spans="1:12" x14ac:dyDescent="0.2">
      <c r="A61" s="64" t="s">
        <v>14</v>
      </c>
      <c r="C61" s="101"/>
      <c r="D61" s="101"/>
      <c r="E61" s="101"/>
      <c r="F61" s="101"/>
      <c r="G61" s="101"/>
      <c r="H61" s="101"/>
      <c r="I61" s="101"/>
      <c r="J61" s="102"/>
    </row>
    <row r="62" spans="1:12" x14ac:dyDescent="0.2">
      <c r="C62" s="101"/>
      <c r="D62" s="101"/>
      <c r="E62" s="101"/>
      <c r="F62" s="101"/>
      <c r="G62" s="101"/>
      <c r="H62" s="101"/>
      <c r="I62" s="101"/>
      <c r="J62" s="102"/>
    </row>
    <row r="63" spans="1:12" x14ac:dyDescent="0.2">
      <c r="C63" s="101"/>
      <c r="D63" s="101"/>
      <c r="E63" s="101"/>
      <c r="F63" s="101"/>
      <c r="G63" s="101"/>
      <c r="H63" s="101"/>
      <c r="I63" s="101"/>
      <c r="J63" s="102"/>
    </row>
    <row r="64" spans="1:12" x14ac:dyDescent="0.2">
      <c r="C64" s="101"/>
      <c r="D64" s="101"/>
      <c r="E64" s="101"/>
      <c r="F64" s="101"/>
      <c r="G64" s="101"/>
      <c r="H64" s="101"/>
      <c r="I64" s="101"/>
      <c r="J64" s="102"/>
    </row>
    <row r="65" spans="3:10" x14ac:dyDescent="0.2">
      <c r="C65" s="101"/>
      <c r="D65" s="101"/>
      <c r="E65" s="101"/>
      <c r="F65" s="101"/>
      <c r="G65" s="101"/>
      <c r="H65" s="101"/>
      <c r="I65" s="101"/>
      <c r="J65" s="102"/>
    </row>
    <row r="66" spans="3:10" x14ac:dyDescent="0.2">
      <c r="C66" s="101"/>
      <c r="D66" s="101"/>
      <c r="E66" s="101"/>
      <c r="F66" s="101"/>
      <c r="G66" s="101"/>
      <c r="H66" s="101"/>
      <c r="I66" s="101"/>
      <c r="J66" s="102"/>
    </row>
    <row r="67" spans="3:10" x14ac:dyDescent="0.2">
      <c r="C67" s="101"/>
      <c r="D67" s="101"/>
      <c r="E67" s="101"/>
      <c r="F67" s="101"/>
      <c r="G67" s="101"/>
      <c r="H67" s="101"/>
      <c r="I67" s="101"/>
      <c r="J67" s="102"/>
    </row>
    <row r="68" spans="3:10" x14ac:dyDescent="0.2">
      <c r="C68" s="101"/>
      <c r="D68" s="101"/>
      <c r="E68" s="101"/>
      <c r="F68" s="101"/>
      <c r="G68" s="101"/>
      <c r="H68" s="101"/>
      <c r="I68" s="101"/>
      <c r="J68" s="102"/>
    </row>
    <row r="69" spans="3:10" x14ac:dyDescent="0.2">
      <c r="C69" s="101"/>
      <c r="D69" s="101"/>
      <c r="E69" s="101"/>
      <c r="F69" s="101"/>
      <c r="G69" s="101"/>
      <c r="H69" s="101"/>
      <c r="I69" s="101"/>
      <c r="J69" s="102"/>
    </row>
    <row r="70" spans="3:10" x14ac:dyDescent="0.2">
      <c r="C70" s="103"/>
      <c r="D70" s="103"/>
      <c r="E70" s="103"/>
      <c r="F70" s="103"/>
      <c r="G70" s="103"/>
      <c r="H70" s="103"/>
      <c r="I70" s="103"/>
      <c r="J70" s="104"/>
    </row>
  </sheetData>
  <mergeCells count="8">
    <mergeCell ref="F9:G9"/>
    <mergeCell ref="F10:G10"/>
    <mergeCell ref="F11:G11"/>
    <mergeCell ref="A2:J2"/>
    <mergeCell ref="B3:I3"/>
    <mergeCell ref="B4:I4"/>
    <mergeCell ref="D8:J8"/>
    <mergeCell ref="A7:J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topLeftCell="A33" zoomScaleNormal="100" zoomScaleSheetLayoutView="100" workbookViewId="0">
      <selection activeCell="D59" sqref="D59"/>
    </sheetView>
  </sheetViews>
  <sheetFormatPr defaultColWidth="9.140625" defaultRowHeight="11.25" x14ac:dyDescent="0.2"/>
  <cols>
    <col min="1" max="1" width="3.28515625" style="63" customWidth="1"/>
    <col min="2" max="2" width="3.7109375" style="63" customWidth="1"/>
    <col min="3" max="3" width="21.7109375" style="63" customWidth="1"/>
    <col min="4" max="4" width="9" style="63" customWidth="1"/>
    <col min="5" max="8" width="9.7109375" style="63" customWidth="1"/>
    <col min="9" max="9" width="10.5703125" style="63" customWidth="1"/>
    <col min="10" max="10" width="3.7109375" style="63" customWidth="1"/>
    <col min="11" max="16384" width="9.140625" style="65"/>
  </cols>
  <sheetData>
    <row r="1" spans="1:10" x14ac:dyDescent="0.2">
      <c r="A1" s="372">
        <v>85</v>
      </c>
      <c r="J1" s="373" t="str">
        <f>'84'!A1</f>
        <v>Road Initials: CSXT  Year: 2015</v>
      </c>
    </row>
    <row r="2" spans="1:10" ht="24.95" customHeight="1" x14ac:dyDescent="0.2">
      <c r="A2" s="674" t="s">
        <v>259</v>
      </c>
      <c r="B2" s="675"/>
      <c r="C2" s="675"/>
      <c r="D2" s="675"/>
      <c r="E2" s="675"/>
      <c r="F2" s="675"/>
      <c r="G2" s="675"/>
      <c r="H2" s="675"/>
      <c r="I2" s="675"/>
      <c r="J2" s="676"/>
    </row>
    <row r="3" spans="1:10" ht="11.25" customHeight="1" x14ac:dyDescent="0.2">
      <c r="A3" s="683" t="s">
        <v>144</v>
      </c>
      <c r="B3" s="675"/>
      <c r="C3" s="675"/>
      <c r="D3" s="675"/>
      <c r="E3" s="675"/>
      <c r="F3" s="675"/>
      <c r="G3" s="675"/>
      <c r="H3" s="675"/>
      <c r="I3" s="675"/>
      <c r="J3" s="676"/>
    </row>
    <row r="4" spans="1:10" ht="11.25" customHeight="1" x14ac:dyDescent="0.2">
      <c r="A4" s="68"/>
      <c r="B4" s="84"/>
      <c r="C4" s="374"/>
      <c r="D4" s="651" t="s">
        <v>257</v>
      </c>
      <c r="E4" s="652"/>
      <c r="F4" s="677" t="s">
        <v>256</v>
      </c>
      <c r="G4" s="678"/>
      <c r="H4" s="678"/>
      <c r="I4" s="679"/>
      <c r="J4" s="74"/>
    </row>
    <row r="5" spans="1:10" ht="11.25" customHeight="1" x14ac:dyDescent="0.2">
      <c r="A5" s="68"/>
      <c r="B5" s="84"/>
      <c r="C5" s="374"/>
      <c r="D5" s="653"/>
      <c r="E5" s="654"/>
      <c r="F5" s="680" t="s">
        <v>255</v>
      </c>
      <c r="G5" s="681"/>
      <c r="H5" s="681"/>
      <c r="I5" s="682"/>
      <c r="J5" s="74"/>
    </row>
    <row r="6" spans="1:10" ht="11.25" customHeight="1" x14ac:dyDescent="0.2">
      <c r="A6" s="68" t="s">
        <v>62</v>
      </c>
      <c r="B6" s="84" t="s">
        <v>62</v>
      </c>
      <c r="C6" s="374"/>
      <c r="D6" s="225" t="s">
        <v>62</v>
      </c>
      <c r="E6" s="225" t="s">
        <v>62</v>
      </c>
      <c r="F6" s="225" t="s">
        <v>62</v>
      </c>
      <c r="G6" s="225" t="s">
        <v>62</v>
      </c>
      <c r="H6" s="31" t="s">
        <v>137</v>
      </c>
      <c r="I6" s="31" t="s">
        <v>254</v>
      </c>
      <c r="J6" s="74" t="s">
        <v>62</v>
      </c>
    </row>
    <row r="7" spans="1:10" ht="11.25" customHeight="1" x14ac:dyDescent="0.2">
      <c r="A7" s="68" t="s">
        <v>62</v>
      </c>
      <c r="B7" s="84" t="s">
        <v>62</v>
      </c>
      <c r="C7" s="374"/>
      <c r="D7" s="225" t="s">
        <v>62</v>
      </c>
      <c r="E7" s="225" t="s">
        <v>62</v>
      </c>
      <c r="F7" s="225" t="s">
        <v>62</v>
      </c>
      <c r="G7" s="87"/>
      <c r="H7" s="31" t="s">
        <v>133</v>
      </c>
      <c r="I7" s="31" t="s">
        <v>109</v>
      </c>
      <c r="J7" s="74" t="s">
        <v>62</v>
      </c>
    </row>
    <row r="8" spans="1:10" ht="11.25" customHeight="1" x14ac:dyDescent="0.2">
      <c r="A8" s="68"/>
      <c r="B8" s="84"/>
      <c r="C8" s="374"/>
      <c r="D8" s="225"/>
      <c r="E8" s="225"/>
      <c r="F8" s="31" t="s">
        <v>122</v>
      </c>
      <c r="G8" s="87"/>
      <c r="H8" s="87" t="s">
        <v>128</v>
      </c>
      <c r="I8" s="31" t="s">
        <v>100</v>
      </c>
      <c r="J8" s="74"/>
    </row>
    <row r="9" spans="1:10" ht="11.25" customHeight="1" x14ac:dyDescent="0.2">
      <c r="A9" s="68"/>
      <c r="B9" s="84"/>
      <c r="C9" s="375" t="s">
        <v>251</v>
      </c>
      <c r="D9" s="225"/>
      <c r="E9" s="225"/>
      <c r="F9" s="31" t="s">
        <v>112</v>
      </c>
      <c r="G9" s="31" t="s">
        <v>122</v>
      </c>
      <c r="H9" s="31" t="s">
        <v>120</v>
      </c>
      <c r="I9" s="31" t="s">
        <v>249</v>
      </c>
      <c r="J9" s="74"/>
    </row>
    <row r="10" spans="1:10" ht="11.25" customHeight="1" x14ac:dyDescent="0.2">
      <c r="A10" s="26" t="s">
        <v>61</v>
      </c>
      <c r="B10" s="27" t="s">
        <v>60</v>
      </c>
      <c r="C10" s="375" t="s">
        <v>248</v>
      </c>
      <c r="D10" s="87" t="s">
        <v>331</v>
      </c>
      <c r="E10" s="87" t="s">
        <v>277</v>
      </c>
      <c r="F10" s="31" t="s">
        <v>330</v>
      </c>
      <c r="G10" s="87" t="s">
        <v>121</v>
      </c>
      <c r="H10" s="31" t="s">
        <v>243</v>
      </c>
      <c r="I10" s="31" t="s">
        <v>242</v>
      </c>
      <c r="J10" s="24" t="s">
        <v>61</v>
      </c>
    </row>
    <row r="11" spans="1:10" ht="11.25" customHeight="1" x14ac:dyDescent="0.2">
      <c r="A11" s="26" t="s">
        <v>54</v>
      </c>
      <c r="B11" s="27" t="s">
        <v>53</v>
      </c>
      <c r="C11" s="36" t="s">
        <v>241</v>
      </c>
      <c r="D11" s="31" t="s">
        <v>329</v>
      </c>
      <c r="E11" s="87" t="s">
        <v>274</v>
      </c>
      <c r="F11" s="31" t="s">
        <v>328</v>
      </c>
      <c r="G11" s="87" t="s">
        <v>327</v>
      </c>
      <c r="H11" s="31" t="s">
        <v>238</v>
      </c>
      <c r="I11" s="87" t="s">
        <v>237</v>
      </c>
      <c r="J11" s="24" t="s">
        <v>54</v>
      </c>
    </row>
    <row r="12" spans="1:10" ht="11.25" customHeight="1" x14ac:dyDescent="0.2">
      <c r="A12" s="26"/>
      <c r="B12" s="76"/>
      <c r="C12" s="36"/>
      <c r="D12" s="31"/>
      <c r="E12" s="31"/>
      <c r="F12" s="31"/>
      <c r="G12" s="87"/>
      <c r="H12" s="31" t="s">
        <v>102</v>
      </c>
      <c r="I12" s="87" t="s">
        <v>236</v>
      </c>
      <c r="J12" s="81"/>
    </row>
    <row r="13" spans="1:10" ht="11.25" customHeight="1" thickBot="1" x14ac:dyDescent="0.25">
      <c r="A13" s="57"/>
      <c r="B13" s="58"/>
      <c r="C13" s="37" t="s">
        <v>95</v>
      </c>
      <c r="D13" s="31" t="s">
        <v>52</v>
      </c>
      <c r="E13" s="31" t="s">
        <v>51</v>
      </c>
      <c r="F13" s="31" t="s">
        <v>50</v>
      </c>
      <c r="G13" s="31" t="s">
        <v>49</v>
      </c>
      <c r="H13" s="31" t="s">
        <v>48</v>
      </c>
      <c r="I13" s="31" t="s">
        <v>47</v>
      </c>
      <c r="J13" s="38"/>
    </row>
    <row r="14" spans="1:10" ht="11.25" customHeight="1" x14ac:dyDescent="0.2">
      <c r="A14" s="26"/>
      <c r="B14" s="84"/>
      <c r="C14" s="376" t="s">
        <v>326</v>
      </c>
      <c r="D14" s="41"/>
      <c r="E14" s="223"/>
      <c r="F14" s="223"/>
      <c r="G14" s="223"/>
      <c r="H14" s="223"/>
      <c r="I14" s="377"/>
      <c r="J14" s="24"/>
    </row>
    <row r="15" spans="1:10" ht="11.25" customHeight="1" x14ac:dyDescent="0.2">
      <c r="A15" s="26"/>
      <c r="B15" s="84"/>
      <c r="C15" s="378" t="s">
        <v>325</v>
      </c>
      <c r="D15" s="224"/>
      <c r="E15" s="225"/>
      <c r="F15" s="225"/>
      <c r="G15" s="225"/>
      <c r="H15" s="225"/>
      <c r="I15" s="379"/>
      <c r="J15" s="24"/>
    </row>
    <row r="16" spans="1:10" ht="11.25" customHeight="1" x14ac:dyDescent="0.2">
      <c r="A16" s="57">
        <v>56</v>
      </c>
      <c r="B16" s="226"/>
      <c r="C16" s="380" t="s">
        <v>324</v>
      </c>
      <c r="D16" s="381">
        <v>0</v>
      </c>
      <c r="E16" s="152">
        <v>0</v>
      </c>
      <c r="F16" s="152">
        <v>0</v>
      </c>
      <c r="G16" s="152">
        <v>0</v>
      </c>
      <c r="H16" s="152">
        <v>0</v>
      </c>
      <c r="I16" s="154">
        <v>0</v>
      </c>
      <c r="J16" s="38" t="s">
        <v>323</v>
      </c>
    </row>
    <row r="17" spans="1:13" ht="11.25" customHeight="1" x14ac:dyDescent="0.2">
      <c r="A17" s="26"/>
      <c r="B17" s="84"/>
      <c r="C17" s="378" t="s">
        <v>322</v>
      </c>
      <c r="D17" s="229"/>
      <c r="E17" s="162"/>
      <c r="F17" s="162"/>
      <c r="G17" s="162"/>
      <c r="H17" s="162"/>
      <c r="I17" s="163"/>
      <c r="J17" s="24"/>
    </row>
    <row r="18" spans="1:13" ht="11.25" customHeight="1" x14ac:dyDescent="0.2">
      <c r="A18" s="57">
        <v>57</v>
      </c>
      <c r="B18" s="226"/>
      <c r="C18" s="380" t="s">
        <v>321</v>
      </c>
      <c r="D18" s="381">
        <v>0</v>
      </c>
      <c r="E18" s="152">
        <v>0</v>
      </c>
      <c r="F18" s="152">
        <v>0</v>
      </c>
      <c r="G18" s="152">
        <v>0</v>
      </c>
      <c r="H18" s="152">
        <v>0</v>
      </c>
      <c r="I18" s="154">
        <v>0</v>
      </c>
      <c r="J18" s="38" t="s">
        <v>320</v>
      </c>
    </row>
    <row r="19" spans="1:13" ht="11.25" customHeight="1" thickBot="1" x14ac:dyDescent="0.25">
      <c r="A19" s="57" t="s">
        <v>318</v>
      </c>
      <c r="B19" s="226"/>
      <c r="C19" s="382" t="s">
        <v>319</v>
      </c>
      <c r="D19" s="383">
        <f>SUM(D16,D18)</f>
        <v>0</v>
      </c>
      <c r="E19" s="384">
        <f>SUM(E16:E18)</f>
        <v>0</v>
      </c>
      <c r="F19" s="384">
        <f>SUM(F16:F18)</f>
        <v>0</v>
      </c>
      <c r="G19" s="384">
        <f>SUM(G16:G18)</f>
        <v>0</v>
      </c>
      <c r="H19" s="384">
        <f>SUM(H16:H18)</f>
        <v>0</v>
      </c>
      <c r="I19" s="385">
        <f>SUM(I16:I18)</f>
        <v>0</v>
      </c>
      <c r="J19" s="38" t="s">
        <v>318</v>
      </c>
    </row>
    <row r="20" spans="1:13" ht="11.25" customHeight="1" x14ac:dyDescent="0.2">
      <c r="A20" s="26"/>
      <c r="B20" s="84"/>
      <c r="C20" s="386" t="s">
        <v>317</v>
      </c>
      <c r="D20" s="162"/>
      <c r="E20" s="162"/>
      <c r="F20" s="162"/>
      <c r="G20" s="162"/>
      <c r="H20" s="162"/>
      <c r="I20" s="162"/>
      <c r="J20" s="24"/>
    </row>
    <row r="21" spans="1:13" ht="11.25" customHeight="1" x14ac:dyDescent="0.2">
      <c r="A21" s="26"/>
      <c r="B21" s="84"/>
      <c r="C21" s="386" t="s">
        <v>316</v>
      </c>
      <c r="D21" s="162"/>
      <c r="E21" s="162"/>
      <c r="F21" s="162"/>
      <c r="G21" s="162"/>
      <c r="H21" s="162"/>
      <c r="I21" s="162"/>
      <c r="J21" s="24"/>
    </row>
    <row r="22" spans="1:13" ht="11.25" customHeight="1" x14ac:dyDescent="0.2">
      <c r="A22" s="57">
        <v>59</v>
      </c>
      <c r="B22" s="226"/>
      <c r="C22" s="387" t="s">
        <v>315</v>
      </c>
      <c r="D22" s="152">
        <v>0</v>
      </c>
      <c r="E22" s="152">
        <v>0</v>
      </c>
      <c r="F22" s="152">
        <v>0</v>
      </c>
      <c r="G22" s="152">
        <v>0</v>
      </c>
      <c r="H22" s="152">
        <v>0</v>
      </c>
      <c r="I22" s="152">
        <v>0</v>
      </c>
      <c r="J22" s="38" t="s">
        <v>314</v>
      </c>
      <c r="K22" s="96"/>
      <c r="M22" s="96"/>
    </row>
    <row r="23" spans="1:13" ht="11.25" customHeight="1" x14ac:dyDescent="0.2">
      <c r="A23" s="57" t="s">
        <v>312</v>
      </c>
      <c r="B23" s="226"/>
      <c r="C23" s="387" t="s">
        <v>313</v>
      </c>
      <c r="D23" s="152">
        <v>0</v>
      </c>
      <c r="E23" s="152">
        <v>0</v>
      </c>
      <c r="F23" s="152">
        <v>0</v>
      </c>
      <c r="G23" s="152">
        <v>0</v>
      </c>
      <c r="H23" s="152">
        <v>0</v>
      </c>
      <c r="I23" s="152">
        <v>0</v>
      </c>
      <c r="J23" s="38" t="s">
        <v>312</v>
      </c>
      <c r="K23" s="96"/>
      <c r="M23" s="96"/>
    </row>
    <row r="24" spans="1:13" ht="11.25" customHeight="1" x14ac:dyDescent="0.2">
      <c r="A24" s="57" t="s">
        <v>310</v>
      </c>
      <c r="B24" s="226"/>
      <c r="C24" s="387" t="s">
        <v>311</v>
      </c>
      <c r="D24" s="152">
        <v>0</v>
      </c>
      <c r="E24" s="152">
        <v>0</v>
      </c>
      <c r="F24" s="152">
        <v>0</v>
      </c>
      <c r="G24" s="152">
        <v>0</v>
      </c>
      <c r="H24" s="152">
        <v>0</v>
      </c>
      <c r="I24" s="152">
        <v>0</v>
      </c>
      <c r="J24" s="38" t="s">
        <v>310</v>
      </c>
      <c r="K24" s="96"/>
      <c r="M24" s="96"/>
    </row>
    <row r="25" spans="1:13" ht="11.25" customHeight="1" x14ac:dyDescent="0.2">
      <c r="A25" s="57" t="s">
        <v>308</v>
      </c>
      <c r="B25" s="226"/>
      <c r="C25" s="387" t="s">
        <v>309</v>
      </c>
      <c r="D25" s="152">
        <v>0</v>
      </c>
      <c r="E25" s="152">
        <v>0</v>
      </c>
      <c r="F25" s="152">
        <v>0</v>
      </c>
      <c r="G25" s="152">
        <v>0</v>
      </c>
      <c r="H25" s="152">
        <v>0</v>
      </c>
      <c r="I25" s="152">
        <v>0</v>
      </c>
      <c r="J25" s="38" t="s">
        <v>308</v>
      </c>
      <c r="K25" s="96"/>
      <c r="M25" s="96"/>
    </row>
    <row r="26" spans="1:13" ht="11.25" customHeight="1" x14ac:dyDescent="0.2">
      <c r="A26" s="57" t="s">
        <v>306</v>
      </c>
      <c r="B26" s="226"/>
      <c r="C26" s="387" t="s">
        <v>307</v>
      </c>
      <c r="D26" s="152">
        <v>0</v>
      </c>
      <c r="E26" s="152">
        <v>0</v>
      </c>
      <c r="F26" s="152">
        <v>0</v>
      </c>
      <c r="G26" s="152">
        <v>0</v>
      </c>
      <c r="H26" s="152">
        <v>0</v>
      </c>
      <c r="I26" s="152">
        <v>0</v>
      </c>
      <c r="J26" s="38" t="s">
        <v>306</v>
      </c>
      <c r="K26" s="96"/>
      <c r="M26" s="96"/>
    </row>
    <row r="27" spans="1:13" ht="11.25" customHeight="1" x14ac:dyDescent="0.2">
      <c r="A27" s="57" t="s">
        <v>304</v>
      </c>
      <c r="B27" s="226"/>
      <c r="C27" s="387" t="s">
        <v>305</v>
      </c>
      <c r="D27" s="152">
        <v>0</v>
      </c>
      <c r="E27" s="152">
        <v>0</v>
      </c>
      <c r="F27" s="152">
        <v>0</v>
      </c>
      <c r="G27" s="152">
        <v>0</v>
      </c>
      <c r="H27" s="152">
        <v>0</v>
      </c>
      <c r="I27" s="152">
        <v>0</v>
      </c>
      <c r="J27" s="38" t="s">
        <v>304</v>
      </c>
      <c r="K27" s="96"/>
      <c r="M27" s="96"/>
    </row>
    <row r="28" spans="1:13" ht="11.25" customHeight="1" x14ac:dyDescent="0.2">
      <c r="A28" s="57" t="s">
        <v>302</v>
      </c>
      <c r="B28" s="226"/>
      <c r="C28" s="387" t="s">
        <v>303</v>
      </c>
      <c r="D28" s="152">
        <v>0</v>
      </c>
      <c r="E28" s="152">
        <v>0</v>
      </c>
      <c r="F28" s="152">
        <v>0</v>
      </c>
      <c r="G28" s="152">
        <v>0</v>
      </c>
      <c r="H28" s="152">
        <v>0</v>
      </c>
      <c r="I28" s="152">
        <v>0</v>
      </c>
      <c r="J28" s="38" t="s">
        <v>302</v>
      </c>
      <c r="K28" s="96"/>
      <c r="M28" s="96"/>
    </row>
    <row r="29" spans="1:13" ht="11.25" customHeight="1" x14ac:dyDescent="0.2">
      <c r="A29" s="26" t="s">
        <v>300</v>
      </c>
      <c r="B29" s="84"/>
      <c r="C29" s="378" t="s">
        <v>301</v>
      </c>
      <c r="D29" s="162">
        <v>0</v>
      </c>
      <c r="E29" s="162">
        <v>0</v>
      </c>
      <c r="F29" s="162">
        <v>0</v>
      </c>
      <c r="G29" s="162">
        <v>0</v>
      </c>
      <c r="H29" s="162">
        <v>0</v>
      </c>
      <c r="I29" s="162">
        <v>0</v>
      </c>
      <c r="J29" s="24" t="s">
        <v>300</v>
      </c>
      <c r="K29" s="96"/>
      <c r="M29" s="96"/>
    </row>
    <row r="30" spans="1:13" ht="11.25" customHeight="1" x14ac:dyDescent="0.2">
      <c r="A30" s="39"/>
      <c r="B30" s="388"/>
      <c r="C30" s="54" t="s">
        <v>299</v>
      </c>
      <c r="D30" s="389"/>
      <c r="E30" s="390"/>
      <c r="F30" s="391"/>
      <c r="G30" s="390"/>
      <c r="H30" s="390"/>
      <c r="I30" s="392"/>
      <c r="J30" s="393"/>
      <c r="K30" s="96"/>
      <c r="M30" s="96"/>
    </row>
    <row r="31" spans="1:13" ht="11.25" customHeight="1" x14ac:dyDescent="0.2">
      <c r="A31" s="45"/>
      <c r="B31" s="209"/>
      <c r="C31" s="52" t="s">
        <v>298</v>
      </c>
      <c r="D31" s="394"/>
      <c r="E31" s="162"/>
      <c r="F31" s="49"/>
      <c r="G31" s="162"/>
      <c r="H31" s="162"/>
      <c r="I31" s="48"/>
      <c r="J31" s="24"/>
      <c r="K31" s="96"/>
      <c r="M31" s="96"/>
    </row>
    <row r="32" spans="1:13" ht="11.25" customHeight="1" x14ac:dyDescent="0.2">
      <c r="A32" s="51">
        <v>67</v>
      </c>
      <c r="B32" s="395"/>
      <c r="C32" s="56" t="s">
        <v>297</v>
      </c>
      <c r="D32" s="396">
        <v>0</v>
      </c>
      <c r="E32" s="397">
        <v>0</v>
      </c>
      <c r="F32" s="398">
        <v>0</v>
      </c>
      <c r="G32" s="397">
        <v>0</v>
      </c>
      <c r="H32" s="397">
        <v>0</v>
      </c>
      <c r="I32" s="399">
        <v>0</v>
      </c>
      <c r="J32" s="208">
        <v>67</v>
      </c>
      <c r="K32" s="96"/>
      <c r="M32" s="96"/>
    </row>
    <row r="33" spans="1:13" ht="11.25" customHeight="1" x14ac:dyDescent="0.2">
      <c r="A33" s="57" t="s">
        <v>295</v>
      </c>
      <c r="B33" s="226"/>
      <c r="C33" s="387" t="s">
        <v>296</v>
      </c>
      <c r="D33" s="152">
        <v>0</v>
      </c>
      <c r="E33" s="152">
        <v>0</v>
      </c>
      <c r="F33" s="152">
        <v>0</v>
      </c>
      <c r="G33" s="152">
        <v>0</v>
      </c>
      <c r="H33" s="152">
        <v>0</v>
      </c>
      <c r="I33" s="152">
        <v>0</v>
      </c>
      <c r="J33" s="38" t="s">
        <v>295</v>
      </c>
      <c r="K33" s="96"/>
      <c r="M33" s="96"/>
    </row>
    <row r="34" spans="1:13" ht="11.25" customHeight="1" x14ac:dyDescent="0.2">
      <c r="A34" s="57" t="s">
        <v>293</v>
      </c>
      <c r="B34" s="226"/>
      <c r="C34" s="387" t="s">
        <v>294</v>
      </c>
      <c r="D34" s="152">
        <v>0</v>
      </c>
      <c r="E34" s="152">
        <v>0</v>
      </c>
      <c r="F34" s="152">
        <v>0</v>
      </c>
      <c r="G34" s="152">
        <v>0</v>
      </c>
      <c r="H34" s="152">
        <v>0</v>
      </c>
      <c r="I34" s="152">
        <v>0</v>
      </c>
      <c r="J34" s="38" t="s">
        <v>293</v>
      </c>
      <c r="K34" s="96"/>
      <c r="M34" s="96"/>
    </row>
    <row r="35" spans="1:13" ht="11.25" customHeight="1" x14ac:dyDescent="0.2">
      <c r="A35" s="26" t="s">
        <v>291</v>
      </c>
      <c r="B35" s="84"/>
      <c r="C35" s="400" t="s">
        <v>292</v>
      </c>
      <c r="D35" s="230">
        <f t="shared" ref="D35:I35" si="0">SUM(D22:D34)</f>
        <v>0</v>
      </c>
      <c r="E35" s="230">
        <f t="shared" si="0"/>
        <v>0</v>
      </c>
      <c r="F35" s="230">
        <f t="shared" si="0"/>
        <v>0</v>
      </c>
      <c r="G35" s="230">
        <f t="shared" si="0"/>
        <v>0</v>
      </c>
      <c r="H35" s="230">
        <f t="shared" si="0"/>
        <v>0</v>
      </c>
      <c r="I35" s="230">
        <f t="shared" si="0"/>
        <v>0</v>
      </c>
      <c r="J35" s="24" t="s">
        <v>291</v>
      </c>
      <c r="K35" s="96"/>
      <c r="M35" s="96"/>
    </row>
    <row r="36" spans="1:13" ht="11.25" customHeight="1" x14ac:dyDescent="0.2">
      <c r="A36" s="53"/>
      <c r="B36" s="21"/>
      <c r="C36" s="54"/>
      <c r="D36" s="401"/>
      <c r="E36" s="401"/>
      <c r="F36" s="401"/>
      <c r="G36" s="401"/>
      <c r="H36" s="401"/>
      <c r="I36" s="401"/>
      <c r="J36" s="402"/>
    </row>
    <row r="37" spans="1:13" ht="11.25" customHeight="1" x14ac:dyDescent="0.2">
      <c r="A37" s="664" t="s">
        <v>290</v>
      </c>
      <c r="B37" s="641"/>
      <c r="C37" s="641"/>
      <c r="D37" s="641"/>
      <c r="E37" s="641"/>
      <c r="F37" s="641"/>
      <c r="G37" s="641"/>
      <c r="H37" s="641"/>
      <c r="I37" s="641"/>
      <c r="J37" s="632"/>
    </row>
    <row r="38" spans="1:13" ht="11.25" customHeight="1" x14ac:dyDescent="0.2">
      <c r="A38" s="22"/>
      <c r="B38" s="403"/>
      <c r="C38" s="46"/>
      <c r="D38" s="93"/>
      <c r="E38" s="93"/>
      <c r="F38" s="93"/>
      <c r="G38" s="93"/>
      <c r="H38" s="93"/>
      <c r="I38" s="93"/>
      <c r="J38" s="67"/>
    </row>
    <row r="39" spans="1:13" ht="11.25" customHeight="1" x14ac:dyDescent="0.2">
      <c r="A39" s="22"/>
      <c r="B39" s="23" t="s">
        <v>289</v>
      </c>
      <c r="C39" s="46"/>
      <c r="D39" s="93"/>
      <c r="E39" s="93"/>
      <c r="F39" s="93"/>
      <c r="G39" s="93"/>
      <c r="H39" s="93"/>
      <c r="I39" s="93"/>
      <c r="J39" s="67"/>
    </row>
    <row r="40" spans="1:13" ht="11.25" customHeight="1" x14ac:dyDescent="0.2">
      <c r="A40" s="22"/>
      <c r="B40" s="23"/>
      <c r="C40" s="46"/>
      <c r="D40" s="93"/>
      <c r="E40" s="93"/>
      <c r="F40" s="93"/>
      <c r="G40" s="93"/>
      <c r="H40" s="93"/>
      <c r="I40" s="93"/>
      <c r="J40" s="67"/>
    </row>
    <row r="41" spans="1:13" ht="11.25" customHeight="1" x14ac:dyDescent="0.2">
      <c r="A41" s="22"/>
      <c r="B41" s="23"/>
      <c r="C41" s="46"/>
      <c r="D41" s="93"/>
      <c r="E41" s="93"/>
      <c r="F41" s="93"/>
      <c r="G41" s="93"/>
      <c r="H41" s="93"/>
      <c r="I41" s="93"/>
      <c r="J41" s="67"/>
    </row>
    <row r="42" spans="1:13" ht="11.25" customHeight="1" x14ac:dyDescent="0.2">
      <c r="A42" s="22"/>
      <c r="B42" s="23"/>
      <c r="C42" s="46"/>
      <c r="D42" s="93"/>
      <c r="E42" s="93"/>
      <c r="F42" s="93"/>
      <c r="G42" s="93"/>
      <c r="H42" s="93"/>
      <c r="I42" s="93"/>
      <c r="J42" s="67"/>
    </row>
    <row r="43" spans="1:13" ht="11.25" customHeight="1" x14ac:dyDescent="0.2">
      <c r="A43" s="22"/>
      <c r="B43" s="23"/>
      <c r="C43" s="23"/>
      <c r="D43" s="23"/>
      <c r="E43" s="23"/>
      <c r="F43" s="23"/>
      <c r="G43" s="23"/>
      <c r="H43" s="93"/>
      <c r="I43" s="93"/>
      <c r="J43" s="67"/>
    </row>
    <row r="44" spans="1:13" ht="11.25" customHeight="1" x14ac:dyDescent="0.2">
      <c r="A44" s="22"/>
      <c r="B44" s="23"/>
      <c r="C44" s="23"/>
      <c r="D44" s="23"/>
      <c r="E44" s="23"/>
      <c r="F44" s="23"/>
      <c r="G44" s="23"/>
      <c r="H44" s="93"/>
      <c r="I44" s="93"/>
      <c r="J44" s="67"/>
    </row>
    <row r="45" spans="1:13" ht="11.25" customHeight="1" x14ac:dyDescent="0.2">
      <c r="A45" s="99"/>
      <c r="B45" s="107"/>
      <c r="C45" s="107"/>
      <c r="D45" s="107"/>
      <c r="E45" s="107"/>
      <c r="F45" s="107"/>
      <c r="G45" s="107"/>
      <c r="H45" s="107"/>
      <c r="I45" s="107"/>
      <c r="J45" s="404"/>
    </row>
    <row r="46" spans="1:13" ht="11.25" customHeight="1" x14ac:dyDescent="0.2">
      <c r="A46" s="22"/>
      <c r="B46" s="23"/>
      <c r="C46" s="23"/>
      <c r="D46" s="23"/>
      <c r="E46" s="23"/>
      <c r="F46" s="23"/>
      <c r="G46" s="23"/>
      <c r="H46" s="23"/>
      <c r="I46" s="23"/>
      <c r="J46" s="67"/>
    </row>
    <row r="47" spans="1:13" ht="11.25" customHeight="1" x14ac:dyDescent="0.2">
      <c r="A47" s="22"/>
      <c r="B47" s="23"/>
      <c r="C47" s="23"/>
      <c r="D47" s="23"/>
      <c r="E47" s="23"/>
      <c r="F47" s="23"/>
      <c r="G47" s="23"/>
      <c r="H47" s="23"/>
      <c r="I47" s="23"/>
      <c r="J47" s="67"/>
    </row>
    <row r="48" spans="1:13" ht="11.25" customHeight="1" x14ac:dyDescent="0.2">
      <c r="A48" s="22"/>
      <c r="B48" s="23"/>
      <c r="C48" s="23"/>
      <c r="D48" s="23"/>
      <c r="E48" s="23"/>
      <c r="F48" s="23"/>
      <c r="G48" s="23"/>
      <c r="H48" s="23"/>
      <c r="I48" s="23"/>
      <c r="J48" s="67"/>
    </row>
    <row r="49" spans="1:10" ht="11.25" customHeight="1" x14ac:dyDescent="0.2">
      <c r="A49" s="22"/>
      <c r="B49" s="23"/>
      <c r="C49" s="23"/>
      <c r="D49" s="23"/>
      <c r="E49" s="23"/>
      <c r="F49" s="23"/>
      <c r="G49" s="23"/>
      <c r="H49" s="23"/>
      <c r="I49" s="23"/>
      <c r="J49" s="67"/>
    </row>
    <row r="50" spans="1:10" ht="11.25" customHeight="1" x14ac:dyDescent="0.2">
      <c r="A50" s="22"/>
      <c r="B50" s="23"/>
      <c r="C50" s="23"/>
      <c r="D50" s="161"/>
      <c r="E50" s="161"/>
      <c r="F50" s="161"/>
      <c r="G50" s="161"/>
      <c r="H50" s="161"/>
      <c r="I50" s="161"/>
      <c r="J50" s="405"/>
    </row>
    <row r="51" spans="1:10" ht="11.25" customHeight="1" x14ac:dyDescent="0.2">
      <c r="A51" s="22"/>
      <c r="B51" s="23"/>
      <c r="C51" s="23"/>
      <c r="D51" s="161"/>
      <c r="E51" s="161"/>
      <c r="F51" s="161"/>
      <c r="G51" s="161"/>
      <c r="H51" s="161"/>
      <c r="I51" s="161"/>
      <c r="J51" s="405"/>
    </row>
    <row r="52" spans="1:10" ht="11.25" customHeight="1" x14ac:dyDescent="0.2">
      <c r="A52" s="22"/>
      <c r="B52" s="23"/>
      <c r="C52" s="23"/>
      <c r="D52" s="161"/>
      <c r="E52" s="161"/>
      <c r="F52" s="161"/>
      <c r="G52" s="161"/>
      <c r="H52" s="161"/>
      <c r="I52" s="161"/>
      <c r="J52" s="405"/>
    </row>
    <row r="53" spans="1:10" ht="11.25" customHeight="1" x14ac:dyDescent="0.2">
      <c r="A53" s="22"/>
      <c r="B53" s="23"/>
      <c r="C53" s="23"/>
      <c r="D53" s="161"/>
      <c r="E53" s="161"/>
      <c r="F53" s="161"/>
      <c r="G53" s="161"/>
      <c r="H53" s="161"/>
      <c r="I53" s="161"/>
      <c r="J53" s="405"/>
    </row>
    <row r="54" spans="1:10" ht="11.25" customHeight="1" x14ac:dyDescent="0.2">
      <c r="A54" s="22"/>
      <c r="B54" s="23"/>
      <c r="C54" s="23"/>
      <c r="D54" s="161"/>
      <c r="E54" s="161"/>
      <c r="F54" s="161"/>
      <c r="G54" s="161"/>
      <c r="H54" s="161"/>
      <c r="I54" s="161"/>
      <c r="J54" s="405"/>
    </row>
    <row r="55" spans="1:10" ht="11.25" customHeight="1" x14ac:dyDescent="0.2">
      <c r="A55" s="22"/>
      <c r="B55" s="23"/>
      <c r="C55" s="23"/>
      <c r="D55" s="161"/>
      <c r="E55" s="161"/>
      <c r="F55" s="161"/>
      <c r="G55" s="161"/>
      <c r="H55" s="161"/>
      <c r="I55" s="161"/>
      <c r="J55" s="405"/>
    </row>
    <row r="56" spans="1:10" ht="11.25" customHeight="1" x14ac:dyDescent="0.2">
      <c r="A56" s="22"/>
      <c r="B56" s="23"/>
      <c r="C56" s="23"/>
      <c r="D56" s="161"/>
      <c r="E56" s="161"/>
      <c r="F56" s="161"/>
      <c r="G56" s="161"/>
      <c r="H56" s="161"/>
      <c r="I56" s="161"/>
      <c r="J56" s="405"/>
    </row>
    <row r="57" spans="1:10" ht="11.25" customHeight="1" x14ac:dyDescent="0.2">
      <c r="A57" s="22"/>
      <c r="B57" s="23"/>
      <c r="C57" s="23"/>
      <c r="D57" s="161"/>
      <c r="E57" s="161"/>
      <c r="F57" s="161"/>
      <c r="G57" s="161"/>
      <c r="H57" s="161"/>
      <c r="I57" s="161"/>
      <c r="J57" s="405"/>
    </row>
    <row r="58" spans="1:10" ht="11.25" customHeight="1" x14ac:dyDescent="0.2">
      <c r="A58" s="22"/>
      <c r="B58" s="23"/>
      <c r="C58" s="23"/>
      <c r="D58" s="161"/>
      <c r="E58" s="161"/>
      <c r="F58" s="161"/>
      <c r="G58" s="161"/>
      <c r="H58" s="161"/>
      <c r="I58" s="161"/>
      <c r="J58" s="405"/>
    </row>
    <row r="59" spans="1:10" ht="11.25" customHeight="1" x14ac:dyDescent="0.2">
      <c r="A59" s="22"/>
      <c r="B59" s="23"/>
      <c r="C59" s="23"/>
      <c r="D59" s="161"/>
      <c r="E59" s="161"/>
      <c r="F59" s="161"/>
      <c r="G59" s="161"/>
      <c r="H59" s="161"/>
      <c r="I59" s="161"/>
      <c r="J59" s="405"/>
    </row>
    <row r="60" spans="1:10" ht="11.25" customHeight="1" x14ac:dyDescent="0.2">
      <c r="A60" s="55"/>
      <c r="B60" s="98"/>
      <c r="C60" s="98"/>
      <c r="D60" s="406"/>
      <c r="E60" s="406"/>
      <c r="F60" s="406"/>
      <c r="G60" s="406"/>
      <c r="H60" s="406"/>
      <c r="I60" s="406"/>
      <c r="J60" s="407"/>
    </row>
    <row r="61" spans="1:10" ht="11.25" customHeight="1" x14ac:dyDescent="0.2">
      <c r="A61" s="234"/>
      <c r="D61" s="233"/>
      <c r="E61" s="233"/>
      <c r="F61" s="233"/>
      <c r="G61" s="233"/>
      <c r="H61" s="233"/>
      <c r="I61" s="233"/>
      <c r="J61" s="408" t="s">
        <v>14</v>
      </c>
    </row>
    <row r="62" spans="1:10" x14ac:dyDescent="0.2">
      <c r="A62" s="234"/>
      <c r="D62" s="233"/>
      <c r="E62" s="233"/>
      <c r="F62" s="233"/>
      <c r="G62" s="233"/>
      <c r="H62" s="233"/>
      <c r="I62" s="233"/>
      <c r="J62" s="233"/>
    </row>
    <row r="63" spans="1:10" x14ac:dyDescent="0.2">
      <c r="A63" s="234"/>
      <c r="D63" s="233"/>
      <c r="E63" s="233"/>
      <c r="F63" s="233"/>
      <c r="G63" s="233"/>
      <c r="H63" s="233"/>
      <c r="I63" s="233"/>
      <c r="J63" s="233"/>
    </row>
    <row r="64" spans="1:10" x14ac:dyDescent="0.2">
      <c r="A64" s="234"/>
      <c r="D64" s="233"/>
      <c r="E64" s="233"/>
      <c r="F64" s="233"/>
      <c r="G64" s="233"/>
      <c r="H64" s="233"/>
      <c r="I64" s="233"/>
      <c r="J64" s="233"/>
    </row>
    <row r="65" spans="1:1" x14ac:dyDescent="0.2">
      <c r="A65" s="234"/>
    </row>
    <row r="66" spans="1:1" x14ac:dyDescent="0.2">
      <c r="A66" s="234"/>
    </row>
    <row r="67" spans="1:1" x14ac:dyDescent="0.2">
      <c r="A67" s="234"/>
    </row>
    <row r="68" spans="1:1" x14ac:dyDescent="0.2">
      <c r="A68" s="234"/>
    </row>
    <row r="69" spans="1:1" x14ac:dyDescent="0.2">
      <c r="A69" s="234"/>
    </row>
    <row r="70" spans="1:1" x14ac:dyDescent="0.2">
      <c r="A70" s="234"/>
    </row>
    <row r="71" spans="1:1" x14ac:dyDescent="0.2">
      <c r="A71" s="234"/>
    </row>
    <row r="72" spans="1:1" x14ac:dyDescent="0.2">
      <c r="A72" s="234"/>
    </row>
    <row r="73" spans="1:1" x14ac:dyDescent="0.2">
      <c r="A73" s="234"/>
    </row>
    <row r="74" spans="1:1" x14ac:dyDescent="0.2">
      <c r="A74" s="234"/>
    </row>
    <row r="75" spans="1:1" x14ac:dyDescent="0.2">
      <c r="A75" s="234"/>
    </row>
    <row r="76" spans="1:1" x14ac:dyDescent="0.2">
      <c r="A76" s="234"/>
    </row>
    <row r="77" spans="1:1" x14ac:dyDescent="0.2">
      <c r="A77" s="234"/>
    </row>
    <row r="78" spans="1:1" x14ac:dyDescent="0.2">
      <c r="A78" s="234"/>
    </row>
    <row r="79" spans="1:1" x14ac:dyDescent="0.2">
      <c r="A79" s="234"/>
    </row>
    <row r="80" spans="1:1" x14ac:dyDescent="0.2">
      <c r="A80" s="234"/>
    </row>
    <row r="81" spans="1:1" x14ac:dyDescent="0.2">
      <c r="A81" s="234"/>
    </row>
    <row r="82" spans="1:1" x14ac:dyDescent="0.2">
      <c r="A82" s="234"/>
    </row>
    <row r="83" spans="1:1" x14ac:dyDescent="0.2">
      <c r="A83" s="234"/>
    </row>
    <row r="84" spans="1:1" x14ac:dyDescent="0.2">
      <c r="A84" s="234"/>
    </row>
    <row r="85" spans="1:1" x14ac:dyDescent="0.2">
      <c r="A85" s="234"/>
    </row>
    <row r="86" spans="1:1" x14ac:dyDescent="0.2">
      <c r="A86" s="234"/>
    </row>
    <row r="87" spans="1:1" x14ac:dyDescent="0.2">
      <c r="A87" s="234"/>
    </row>
    <row r="88" spans="1:1" x14ac:dyDescent="0.2">
      <c r="A88" s="234"/>
    </row>
    <row r="89" spans="1:1" x14ac:dyDescent="0.2">
      <c r="A89" s="234"/>
    </row>
    <row r="90" spans="1:1" x14ac:dyDescent="0.2">
      <c r="A90" s="234"/>
    </row>
    <row r="91" spans="1:1" x14ac:dyDescent="0.2">
      <c r="A91" s="234"/>
    </row>
    <row r="92" spans="1:1" x14ac:dyDescent="0.2">
      <c r="A92" s="234"/>
    </row>
    <row r="93" spans="1:1" x14ac:dyDescent="0.2">
      <c r="A93" s="234"/>
    </row>
    <row r="94" spans="1:1" x14ac:dyDescent="0.2">
      <c r="A94" s="234"/>
    </row>
    <row r="95" spans="1:1" x14ac:dyDescent="0.2">
      <c r="A95" s="234"/>
    </row>
    <row r="96" spans="1:1" x14ac:dyDescent="0.2">
      <c r="A96" s="234"/>
    </row>
    <row r="97" spans="1:1" x14ac:dyDescent="0.2">
      <c r="A97" s="234"/>
    </row>
    <row r="98" spans="1:1" x14ac:dyDescent="0.2">
      <c r="A98" s="234"/>
    </row>
  </sheetData>
  <mergeCells count="6">
    <mergeCell ref="A37:J37"/>
    <mergeCell ref="A2:J2"/>
    <mergeCell ref="F4:I4"/>
    <mergeCell ref="F5:I5"/>
    <mergeCell ref="A3:J3"/>
    <mergeCell ref="D4:E5"/>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topLeftCell="A33" zoomScaleNormal="100" zoomScaleSheetLayoutView="100" workbookViewId="0">
      <selection activeCell="D59" sqref="D59"/>
    </sheetView>
  </sheetViews>
  <sheetFormatPr defaultColWidth="9.140625" defaultRowHeight="11.25" x14ac:dyDescent="0.2"/>
  <cols>
    <col min="1" max="2" width="4.7109375" style="63" customWidth="1"/>
    <col min="3" max="3" width="12.7109375" style="63" customWidth="1"/>
    <col min="4" max="5" width="11.140625" style="63" customWidth="1"/>
    <col min="6" max="6" width="10.7109375" style="63" customWidth="1"/>
    <col min="7" max="7" width="9.7109375" style="63" customWidth="1"/>
    <col min="8" max="9" width="10.7109375" style="63" customWidth="1"/>
    <col min="10" max="10" width="4.7109375" style="63" customWidth="1"/>
    <col min="11" max="16384" width="9.140625" style="65"/>
  </cols>
  <sheetData>
    <row r="1" spans="1:10" x14ac:dyDescent="0.2">
      <c r="A1" s="62" t="str">
        <f>'85'!J1</f>
        <v>Road Initials: CSXT  Year: 2015</v>
      </c>
      <c r="J1" s="64">
        <v>86</v>
      </c>
    </row>
    <row r="2" spans="1:10" ht="24.95" customHeight="1" x14ac:dyDescent="0.2">
      <c r="A2" s="674" t="s">
        <v>332</v>
      </c>
      <c r="B2" s="675"/>
      <c r="C2" s="675"/>
      <c r="D2" s="675"/>
      <c r="E2" s="675"/>
      <c r="F2" s="675"/>
      <c r="G2" s="675"/>
      <c r="H2" s="675"/>
      <c r="I2" s="675"/>
      <c r="J2" s="676"/>
    </row>
    <row r="3" spans="1:10" ht="11.25" customHeight="1" x14ac:dyDescent="0.2">
      <c r="A3" s="685" t="s">
        <v>144</v>
      </c>
      <c r="B3" s="678"/>
      <c r="C3" s="678"/>
      <c r="D3" s="678"/>
      <c r="E3" s="678"/>
      <c r="F3" s="678"/>
      <c r="G3" s="678"/>
      <c r="H3" s="678"/>
      <c r="I3" s="678"/>
      <c r="J3" s="679"/>
    </row>
    <row r="4" spans="1:10" ht="11.25" customHeight="1" x14ac:dyDescent="0.2">
      <c r="A4" s="409"/>
      <c r="B4" s="222"/>
      <c r="C4" s="410" t="s">
        <v>286</v>
      </c>
      <c r="D4" s="680" t="s">
        <v>285</v>
      </c>
      <c r="E4" s="681"/>
      <c r="F4" s="684"/>
      <c r="G4" s="684"/>
      <c r="H4" s="681"/>
      <c r="I4" s="682"/>
      <c r="J4" s="411"/>
    </row>
    <row r="5" spans="1:10" ht="11.25" customHeight="1" x14ac:dyDescent="0.2">
      <c r="A5" s="68"/>
      <c r="B5" s="84"/>
      <c r="C5" s="412" t="s">
        <v>284</v>
      </c>
      <c r="D5" s="225" t="s">
        <v>62</v>
      </c>
      <c r="E5" s="93" t="s">
        <v>62</v>
      </c>
      <c r="F5" s="651" t="s">
        <v>283</v>
      </c>
      <c r="G5" s="652"/>
      <c r="H5" s="71" t="s">
        <v>62</v>
      </c>
      <c r="I5" s="30" t="s">
        <v>62</v>
      </c>
      <c r="J5" s="67"/>
    </row>
    <row r="6" spans="1:10" ht="11.25" customHeight="1" x14ac:dyDescent="0.2">
      <c r="A6" s="68" t="s">
        <v>62</v>
      </c>
      <c r="B6" s="84" t="s">
        <v>62</v>
      </c>
      <c r="C6" s="413" t="s">
        <v>139</v>
      </c>
      <c r="D6" s="225" t="s">
        <v>62</v>
      </c>
      <c r="E6" s="93" t="s">
        <v>62</v>
      </c>
      <c r="F6" s="686" t="s">
        <v>107</v>
      </c>
      <c r="G6" s="638"/>
      <c r="H6" s="32" t="s">
        <v>135</v>
      </c>
      <c r="I6" s="30" t="s">
        <v>62</v>
      </c>
      <c r="J6" s="81" t="s">
        <v>62</v>
      </c>
    </row>
    <row r="7" spans="1:10" ht="11.25" customHeight="1" x14ac:dyDescent="0.2">
      <c r="A7" s="68" t="s">
        <v>62</v>
      </c>
      <c r="B7" s="84" t="s">
        <v>62</v>
      </c>
      <c r="C7" s="413" t="s">
        <v>138</v>
      </c>
      <c r="D7" s="31" t="s">
        <v>62</v>
      </c>
      <c r="E7" s="34" t="s">
        <v>62</v>
      </c>
      <c r="F7" s="687" t="s">
        <v>282</v>
      </c>
      <c r="G7" s="688"/>
      <c r="H7" s="35" t="s">
        <v>281</v>
      </c>
      <c r="I7" s="30" t="s">
        <v>62</v>
      </c>
      <c r="J7" s="81" t="s">
        <v>62</v>
      </c>
    </row>
    <row r="8" spans="1:10" ht="11.25" customHeight="1" x14ac:dyDescent="0.2">
      <c r="A8" s="68"/>
      <c r="B8" s="84"/>
      <c r="C8" s="413" t="s">
        <v>136</v>
      </c>
      <c r="D8" s="73"/>
      <c r="E8" s="86"/>
      <c r="F8" s="85" t="s">
        <v>62</v>
      </c>
      <c r="G8" s="34" t="s">
        <v>62</v>
      </c>
      <c r="H8" s="35" t="s">
        <v>280</v>
      </c>
      <c r="I8" s="30"/>
      <c r="J8" s="74"/>
    </row>
    <row r="9" spans="1:10" ht="11.25" customHeight="1" x14ac:dyDescent="0.2">
      <c r="A9" s="68"/>
      <c r="B9" s="84"/>
      <c r="C9" s="413" t="s">
        <v>279</v>
      </c>
      <c r="D9" s="31" t="s">
        <v>117</v>
      </c>
      <c r="E9" s="34" t="s">
        <v>114</v>
      </c>
      <c r="F9" s="85"/>
      <c r="G9" s="86"/>
      <c r="H9" s="35" t="s">
        <v>278</v>
      </c>
      <c r="I9" s="32" t="s">
        <v>114</v>
      </c>
      <c r="J9" s="74"/>
    </row>
    <row r="10" spans="1:10" ht="11.25" customHeight="1" x14ac:dyDescent="0.2">
      <c r="A10" s="26" t="s">
        <v>61</v>
      </c>
      <c r="B10" s="27" t="s">
        <v>60</v>
      </c>
      <c r="C10" s="413" t="s">
        <v>237</v>
      </c>
      <c r="D10" s="31" t="s">
        <v>63</v>
      </c>
      <c r="E10" s="34" t="s">
        <v>108</v>
      </c>
      <c r="F10" s="35" t="s">
        <v>331</v>
      </c>
      <c r="G10" s="34" t="s">
        <v>277</v>
      </c>
      <c r="H10" s="35" t="s">
        <v>276</v>
      </c>
      <c r="I10" s="33" t="s">
        <v>105</v>
      </c>
      <c r="J10" s="24" t="s">
        <v>61</v>
      </c>
    </row>
    <row r="11" spans="1:10" ht="11.25" customHeight="1" x14ac:dyDescent="0.2">
      <c r="A11" s="26" t="s">
        <v>54</v>
      </c>
      <c r="B11" s="27" t="s">
        <v>53</v>
      </c>
      <c r="C11" s="413" t="s">
        <v>109</v>
      </c>
      <c r="D11" s="31" t="s">
        <v>99</v>
      </c>
      <c r="E11" s="34" t="s">
        <v>96</v>
      </c>
      <c r="F11" s="35" t="s">
        <v>329</v>
      </c>
      <c r="G11" s="34" t="s">
        <v>274</v>
      </c>
      <c r="H11" s="35" t="s">
        <v>275</v>
      </c>
      <c r="I11" s="33" t="s">
        <v>274</v>
      </c>
      <c r="J11" s="24" t="s">
        <v>54</v>
      </c>
    </row>
    <row r="12" spans="1:10" ht="11.25" customHeight="1" x14ac:dyDescent="0.2">
      <c r="A12" s="75"/>
      <c r="B12" s="76"/>
      <c r="C12" s="413" t="s">
        <v>100</v>
      </c>
      <c r="D12" s="31"/>
      <c r="E12" s="34"/>
      <c r="F12" s="35"/>
      <c r="G12" s="34"/>
      <c r="H12" s="35"/>
      <c r="I12" s="32"/>
      <c r="J12" s="81"/>
    </row>
    <row r="13" spans="1:10" ht="11.25" customHeight="1" thickBot="1" x14ac:dyDescent="0.25">
      <c r="A13" s="57"/>
      <c r="B13" s="58"/>
      <c r="C13" s="414" t="s">
        <v>46</v>
      </c>
      <c r="D13" s="31" t="s">
        <v>45</v>
      </c>
      <c r="E13" s="34" t="s">
        <v>44</v>
      </c>
      <c r="F13" s="35" t="s">
        <v>43</v>
      </c>
      <c r="G13" s="34" t="s">
        <v>42</v>
      </c>
      <c r="H13" s="35" t="s">
        <v>273</v>
      </c>
      <c r="I13" s="415" t="s">
        <v>272</v>
      </c>
      <c r="J13" s="38"/>
    </row>
    <row r="14" spans="1:10" ht="11.25" customHeight="1" x14ac:dyDescent="0.2">
      <c r="A14" s="68"/>
      <c r="B14" s="23"/>
      <c r="C14" s="41"/>
      <c r="D14" s="223"/>
      <c r="E14" s="42"/>
      <c r="F14" s="43"/>
      <c r="G14" s="42"/>
      <c r="H14" s="43"/>
      <c r="I14" s="44"/>
      <c r="J14" s="67"/>
    </row>
    <row r="15" spans="1:10" ht="11.25" customHeight="1" x14ac:dyDescent="0.2">
      <c r="A15" s="68"/>
      <c r="B15" s="23"/>
      <c r="C15" s="224"/>
      <c r="D15" s="225"/>
      <c r="E15" s="93"/>
      <c r="F15" s="92"/>
      <c r="G15" s="93"/>
      <c r="H15" s="92"/>
      <c r="I15" s="94"/>
      <c r="J15" s="67"/>
    </row>
    <row r="16" spans="1:10" ht="11.25" customHeight="1" x14ac:dyDescent="0.2">
      <c r="A16" s="57" t="s">
        <v>323</v>
      </c>
      <c r="B16" s="95"/>
      <c r="C16" s="151">
        <v>0</v>
      </c>
      <c r="D16" s="152">
        <v>0</v>
      </c>
      <c r="E16" s="416">
        <v>0</v>
      </c>
      <c r="F16" s="417">
        <v>0</v>
      </c>
      <c r="G16" s="416">
        <v>0</v>
      </c>
      <c r="H16" s="418">
        <v>0</v>
      </c>
      <c r="I16" s="227">
        <v>0</v>
      </c>
      <c r="J16" s="38" t="s">
        <v>323</v>
      </c>
    </row>
    <row r="17" spans="1:12" ht="11.25" customHeight="1" x14ac:dyDescent="0.2">
      <c r="A17" s="68"/>
      <c r="B17" s="23"/>
      <c r="C17" s="47"/>
      <c r="D17" s="162"/>
      <c r="E17" s="49"/>
      <c r="F17" s="419"/>
      <c r="G17" s="49"/>
      <c r="H17" s="419"/>
      <c r="I17" s="228"/>
      <c r="J17" s="24"/>
    </row>
    <row r="18" spans="1:12" ht="11.25" customHeight="1" x14ac:dyDescent="0.2">
      <c r="A18" s="57" t="s">
        <v>320</v>
      </c>
      <c r="B18" s="95"/>
      <c r="C18" s="151">
        <v>0</v>
      </c>
      <c r="D18" s="152">
        <v>0</v>
      </c>
      <c r="E18" s="416">
        <v>0</v>
      </c>
      <c r="F18" s="417">
        <v>0</v>
      </c>
      <c r="G18" s="416">
        <v>0</v>
      </c>
      <c r="H18" s="418">
        <v>0</v>
      </c>
      <c r="I18" s="227">
        <v>0</v>
      </c>
      <c r="J18" s="38" t="s">
        <v>320</v>
      </c>
    </row>
    <row r="19" spans="1:12" ht="11.25" customHeight="1" x14ac:dyDescent="0.2">
      <c r="A19" s="57" t="s">
        <v>318</v>
      </c>
      <c r="B19" s="95"/>
      <c r="C19" s="420">
        <f t="shared" ref="C19:I19" si="0">SUM(C16:C18)</f>
        <v>0</v>
      </c>
      <c r="D19" s="421">
        <f t="shared" si="0"/>
        <v>0</v>
      </c>
      <c r="E19" s="422">
        <f t="shared" si="0"/>
        <v>0</v>
      </c>
      <c r="F19" s="423">
        <f t="shared" si="0"/>
        <v>0</v>
      </c>
      <c r="G19" s="424">
        <f t="shared" si="0"/>
        <v>0</v>
      </c>
      <c r="H19" s="425">
        <f t="shared" si="0"/>
        <v>0</v>
      </c>
      <c r="I19" s="426">
        <f t="shared" si="0"/>
        <v>0</v>
      </c>
      <c r="J19" s="38" t="s">
        <v>318</v>
      </c>
    </row>
    <row r="20" spans="1:12" ht="11.25" customHeight="1" x14ac:dyDescent="0.2">
      <c r="A20" s="68"/>
      <c r="B20" s="23"/>
      <c r="C20" s="47"/>
      <c r="D20" s="162"/>
      <c r="E20" s="49"/>
      <c r="F20" s="419"/>
      <c r="G20" s="238"/>
      <c r="H20" s="419"/>
      <c r="I20" s="228"/>
      <c r="J20" s="24"/>
    </row>
    <row r="21" spans="1:12" ht="11.25" customHeight="1" x14ac:dyDescent="0.2">
      <c r="A21" s="68"/>
      <c r="B21" s="23"/>
      <c r="C21" s="47"/>
      <c r="D21" s="162"/>
      <c r="E21" s="49"/>
      <c r="F21" s="419"/>
      <c r="G21" s="238"/>
      <c r="H21" s="419"/>
      <c r="I21" s="228"/>
      <c r="J21" s="24"/>
    </row>
    <row r="22" spans="1:12" ht="11.25" customHeight="1" x14ac:dyDescent="0.2">
      <c r="A22" s="57" t="s">
        <v>314</v>
      </c>
      <c r="B22" s="95"/>
      <c r="C22" s="151">
        <v>0</v>
      </c>
      <c r="D22" s="152">
        <v>0</v>
      </c>
      <c r="E22" s="416">
        <v>0</v>
      </c>
      <c r="F22" s="418">
        <f>SUM(D22:E22)</f>
        <v>0</v>
      </c>
      <c r="G22" s="416">
        <v>0</v>
      </c>
      <c r="H22" s="427">
        <v>0</v>
      </c>
      <c r="I22" s="428">
        <v>0</v>
      </c>
      <c r="J22" s="38" t="s">
        <v>314</v>
      </c>
      <c r="L22" s="96"/>
    </row>
    <row r="23" spans="1:12" ht="11.25" customHeight="1" x14ac:dyDescent="0.2">
      <c r="A23" s="57" t="s">
        <v>312</v>
      </c>
      <c r="B23" s="95"/>
      <c r="C23" s="151">
        <v>0</v>
      </c>
      <c r="D23" s="152">
        <v>0</v>
      </c>
      <c r="E23" s="416">
        <v>0</v>
      </c>
      <c r="F23" s="418">
        <v>0</v>
      </c>
      <c r="G23" s="416">
        <v>0</v>
      </c>
      <c r="H23" s="429">
        <v>0</v>
      </c>
      <c r="I23" s="428">
        <v>0</v>
      </c>
      <c r="J23" s="38" t="s">
        <v>312</v>
      </c>
      <c r="L23" s="96"/>
    </row>
    <row r="24" spans="1:12" ht="11.25" customHeight="1" x14ac:dyDescent="0.2">
      <c r="A24" s="57" t="s">
        <v>310</v>
      </c>
      <c r="B24" s="95"/>
      <c r="C24" s="151">
        <v>0</v>
      </c>
      <c r="D24" s="152">
        <v>0</v>
      </c>
      <c r="E24" s="416">
        <v>0</v>
      </c>
      <c r="F24" s="418">
        <v>0</v>
      </c>
      <c r="G24" s="416">
        <v>0</v>
      </c>
      <c r="H24" s="429">
        <v>0</v>
      </c>
      <c r="I24" s="428">
        <v>0</v>
      </c>
      <c r="J24" s="38" t="s">
        <v>310</v>
      </c>
      <c r="L24" s="96"/>
    </row>
    <row r="25" spans="1:12" ht="11.25" customHeight="1" x14ac:dyDescent="0.2">
      <c r="A25" s="57" t="s">
        <v>308</v>
      </c>
      <c r="B25" s="95"/>
      <c r="C25" s="151">
        <v>0</v>
      </c>
      <c r="D25" s="152">
        <v>0</v>
      </c>
      <c r="E25" s="416">
        <v>0</v>
      </c>
      <c r="F25" s="418">
        <v>0</v>
      </c>
      <c r="G25" s="416">
        <v>0</v>
      </c>
      <c r="H25" s="429">
        <v>0</v>
      </c>
      <c r="I25" s="428">
        <v>0</v>
      </c>
      <c r="J25" s="38" t="s">
        <v>308</v>
      </c>
      <c r="L25" s="96"/>
    </row>
    <row r="26" spans="1:12" ht="11.25" customHeight="1" x14ac:dyDescent="0.2">
      <c r="A26" s="57" t="s">
        <v>306</v>
      </c>
      <c r="B26" s="95"/>
      <c r="C26" s="151">
        <v>0</v>
      </c>
      <c r="D26" s="152">
        <v>0</v>
      </c>
      <c r="E26" s="416">
        <v>0</v>
      </c>
      <c r="F26" s="418">
        <v>0</v>
      </c>
      <c r="G26" s="416">
        <v>0</v>
      </c>
      <c r="H26" s="429">
        <v>0</v>
      </c>
      <c r="I26" s="428">
        <v>0</v>
      </c>
      <c r="J26" s="38" t="s">
        <v>306</v>
      </c>
      <c r="L26" s="96"/>
    </row>
    <row r="27" spans="1:12" ht="11.25" customHeight="1" x14ac:dyDescent="0.2">
      <c r="A27" s="57" t="s">
        <v>304</v>
      </c>
      <c r="B27" s="95"/>
      <c r="C27" s="151">
        <v>0</v>
      </c>
      <c r="D27" s="152">
        <v>0</v>
      </c>
      <c r="E27" s="416">
        <v>0</v>
      </c>
      <c r="F27" s="418">
        <v>0</v>
      </c>
      <c r="G27" s="416">
        <v>0</v>
      </c>
      <c r="H27" s="429">
        <v>0</v>
      </c>
      <c r="I27" s="428">
        <v>0</v>
      </c>
      <c r="J27" s="38" t="s">
        <v>304</v>
      </c>
      <c r="L27" s="96"/>
    </row>
    <row r="28" spans="1:12" ht="11.25" customHeight="1" x14ac:dyDescent="0.2">
      <c r="A28" s="57" t="s">
        <v>302</v>
      </c>
      <c r="B28" s="95"/>
      <c r="C28" s="151">
        <v>0</v>
      </c>
      <c r="D28" s="152">
        <v>0</v>
      </c>
      <c r="E28" s="416">
        <v>0</v>
      </c>
      <c r="F28" s="418">
        <v>0</v>
      </c>
      <c r="G28" s="416">
        <v>0</v>
      </c>
      <c r="H28" s="427">
        <v>0</v>
      </c>
      <c r="I28" s="428">
        <v>0</v>
      </c>
      <c r="J28" s="38" t="s">
        <v>302</v>
      </c>
      <c r="L28" s="96"/>
    </row>
    <row r="29" spans="1:12" ht="11.25" customHeight="1" x14ac:dyDescent="0.2">
      <c r="A29" s="57" t="s">
        <v>300</v>
      </c>
      <c r="B29" s="95"/>
      <c r="C29" s="151">
        <v>0</v>
      </c>
      <c r="D29" s="152">
        <v>0</v>
      </c>
      <c r="E29" s="416">
        <v>0</v>
      </c>
      <c r="F29" s="418">
        <v>0</v>
      </c>
      <c r="G29" s="416">
        <v>0</v>
      </c>
      <c r="H29" s="429">
        <v>0</v>
      </c>
      <c r="I29" s="428">
        <v>0</v>
      </c>
      <c r="J29" s="38" t="s">
        <v>300</v>
      </c>
      <c r="L29" s="96"/>
    </row>
    <row r="30" spans="1:12" ht="11.25" customHeight="1" x14ac:dyDescent="0.2">
      <c r="A30" s="68"/>
      <c r="B30" s="23"/>
      <c r="C30" s="47"/>
      <c r="D30" s="162"/>
      <c r="E30" s="49"/>
      <c r="F30" s="419"/>
      <c r="G30" s="49"/>
      <c r="H30" s="430"/>
      <c r="I30" s="50"/>
      <c r="J30" s="24"/>
      <c r="L30" s="96"/>
    </row>
    <row r="31" spans="1:12" ht="11.25" customHeight="1" x14ac:dyDescent="0.2">
      <c r="A31" s="26"/>
      <c r="B31" s="23"/>
      <c r="C31" s="47"/>
      <c r="D31" s="162"/>
      <c r="E31" s="49"/>
      <c r="F31" s="419"/>
      <c r="G31" s="49"/>
      <c r="H31" s="430"/>
      <c r="I31" s="50"/>
      <c r="J31" s="24"/>
      <c r="L31" s="96"/>
    </row>
    <row r="32" spans="1:12" ht="11.25" customHeight="1" x14ac:dyDescent="0.2">
      <c r="A32" s="57">
        <v>67</v>
      </c>
      <c r="B32" s="95"/>
      <c r="C32" s="151">
        <v>0</v>
      </c>
      <c r="D32" s="152">
        <v>0</v>
      </c>
      <c r="E32" s="416">
        <v>0</v>
      </c>
      <c r="F32" s="418">
        <v>0</v>
      </c>
      <c r="G32" s="416">
        <v>0</v>
      </c>
      <c r="H32" s="429">
        <v>0</v>
      </c>
      <c r="I32" s="428">
        <v>0</v>
      </c>
      <c r="J32" s="38">
        <v>67</v>
      </c>
      <c r="L32" s="96"/>
    </row>
    <row r="33" spans="1:12" ht="11.25" customHeight="1" x14ac:dyDescent="0.2">
      <c r="A33" s="57" t="s">
        <v>295</v>
      </c>
      <c r="B33" s="95"/>
      <c r="C33" s="151">
        <v>0</v>
      </c>
      <c r="D33" s="152">
        <v>0</v>
      </c>
      <c r="E33" s="416">
        <v>0</v>
      </c>
      <c r="F33" s="418">
        <f>SUM(D33:E33)</f>
        <v>0</v>
      </c>
      <c r="G33" s="416">
        <v>0</v>
      </c>
      <c r="H33" s="429">
        <v>0</v>
      </c>
      <c r="I33" s="428">
        <v>0</v>
      </c>
      <c r="J33" s="38" t="s">
        <v>295</v>
      </c>
      <c r="L33" s="96"/>
    </row>
    <row r="34" spans="1:12" ht="11.25" customHeight="1" x14ac:dyDescent="0.2">
      <c r="A34" s="57" t="s">
        <v>293</v>
      </c>
      <c r="B34" s="95"/>
      <c r="C34" s="151">
        <v>0</v>
      </c>
      <c r="D34" s="152">
        <v>0</v>
      </c>
      <c r="E34" s="416">
        <v>0</v>
      </c>
      <c r="F34" s="418">
        <f>SUM(D34:E34)</f>
        <v>0</v>
      </c>
      <c r="G34" s="416">
        <v>0</v>
      </c>
      <c r="H34" s="429">
        <v>0</v>
      </c>
      <c r="I34" s="428">
        <v>0</v>
      </c>
      <c r="J34" s="38" t="s">
        <v>293</v>
      </c>
      <c r="L34" s="96"/>
    </row>
    <row r="35" spans="1:12" ht="11.25" customHeight="1" thickBot="1" x14ac:dyDescent="0.25">
      <c r="A35" s="57" t="s">
        <v>291</v>
      </c>
      <c r="B35" s="95"/>
      <c r="C35" s="431">
        <f t="shared" ref="C35:I35" si="1">SUM(C22:C34)</f>
        <v>0</v>
      </c>
      <c r="D35" s="432">
        <f t="shared" si="1"/>
        <v>0</v>
      </c>
      <c r="E35" s="433">
        <f t="shared" si="1"/>
        <v>0</v>
      </c>
      <c r="F35" s="434">
        <f t="shared" si="1"/>
        <v>0</v>
      </c>
      <c r="G35" s="433">
        <f t="shared" si="1"/>
        <v>0</v>
      </c>
      <c r="H35" s="434">
        <f t="shared" si="1"/>
        <v>0</v>
      </c>
      <c r="I35" s="232">
        <f t="shared" si="1"/>
        <v>0</v>
      </c>
      <c r="J35" s="38" t="s">
        <v>291</v>
      </c>
      <c r="L35" s="96"/>
    </row>
    <row r="36" spans="1:12" ht="11.25" customHeight="1" x14ac:dyDescent="0.2">
      <c r="A36" s="66"/>
      <c r="B36" s="23"/>
      <c r="C36" s="93"/>
      <c r="D36" s="93"/>
      <c r="E36" s="93"/>
      <c r="F36" s="93"/>
      <c r="G36" s="93"/>
      <c r="H36" s="93"/>
      <c r="I36" s="93"/>
      <c r="J36" s="67"/>
    </row>
    <row r="37" spans="1:12" ht="11.25" customHeight="1" x14ac:dyDescent="0.2">
      <c r="A37" s="664" t="s">
        <v>290</v>
      </c>
      <c r="B37" s="641"/>
      <c r="C37" s="641"/>
      <c r="D37" s="641"/>
      <c r="E37" s="641"/>
      <c r="F37" s="641"/>
      <c r="G37" s="641"/>
      <c r="H37" s="641"/>
      <c r="I37" s="641"/>
      <c r="J37" s="632"/>
    </row>
    <row r="38" spans="1:12" ht="11.25" customHeight="1" x14ac:dyDescent="0.2">
      <c r="A38" s="66"/>
      <c r="B38" s="23"/>
      <c r="C38" s="93"/>
      <c r="D38" s="93"/>
      <c r="E38" s="93"/>
      <c r="F38" s="93"/>
      <c r="G38" s="93"/>
      <c r="H38" s="93"/>
      <c r="I38" s="93"/>
      <c r="J38" s="67"/>
    </row>
    <row r="39" spans="1:12" ht="11.25" customHeight="1" x14ac:dyDescent="0.2">
      <c r="A39" s="66"/>
      <c r="B39" s="23"/>
      <c r="C39" s="93"/>
      <c r="D39" s="93"/>
      <c r="E39" s="93"/>
      <c r="F39" s="93"/>
      <c r="G39" s="93"/>
      <c r="H39" s="93"/>
      <c r="I39" s="93"/>
      <c r="J39" s="67"/>
    </row>
    <row r="40" spans="1:12" ht="11.25" customHeight="1" x14ac:dyDescent="0.2">
      <c r="A40" s="66"/>
      <c r="B40" s="23"/>
      <c r="C40" s="93"/>
      <c r="D40" s="93"/>
      <c r="E40" s="93"/>
      <c r="F40" s="93"/>
      <c r="G40" s="93"/>
      <c r="H40" s="93"/>
      <c r="I40" s="93"/>
      <c r="J40" s="67"/>
    </row>
    <row r="41" spans="1:12" ht="11.25" customHeight="1" x14ac:dyDescent="0.2">
      <c r="A41" s="66"/>
      <c r="B41" s="23"/>
      <c r="C41" s="93"/>
      <c r="D41" s="93"/>
      <c r="E41" s="93"/>
      <c r="F41" s="93"/>
      <c r="G41" s="93"/>
      <c r="H41" s="93"/>
      <c r="I41" s="93"/>
      <c r="J41" s="67"/>
    </row>
    <row r="42" spans="1:12" ht="11.25" customHeight="1" x14ac:dyDescent="0.2">
      <c r="A42" s="66"/>
      <c r="B42" s="23"/>
      <c r="C42" s="93"/>
      <c r="D42" s="93"/>
      <c r="E42" s="93"/>
      <c r="F42" s="93"/>
      <c r="G42" s="93"/>
      <c r="H42" s="93"/>
      <c r="I42" s="93"/>
      <c r="J42" s="67"/>
    </row>
    <row r="43" spans="1:12" ht="11.25" customHeight="1" x14ac:dyDescent="0.2">
      <c r="A43" s="66"/>
      <c r="B43" s="23"/>
      <c r="C43" s="93"/>
      <c r="D43" s="93"/>
      <c r="E43" s="93"/>
      <c r="F43" s="93"/>
      <c r="G43" s="93"/>
      <c r="H43" s="93"/>
      <c r="I43" s="93"/>
      <c r="J43" s="67"/>
    </row>
    <row r="44" spans="1:12" ht="11.25" customHeight="1" x14ac:dyDescent="0.2">
      <c r="A44" s="66"/>
      <c r="B44" s="23"/>
      <c r="C44" s="93"/>
      <c r="D44" s="93"/>
      <c r="E44" s="93"/>
      <c r="F44" s="93"/>
      <c r="G44" s="93"/>
      <c r="H44" s="93"/>
      <c r="I44" s="93"/>
      <c r="J44" s="67"/>
    </row>
    <row r="45" spans="1:12" ht="11.25" customHeight="1" x14ac:dyDescent="0.2">
      <c r="A45" s="66"/>
      <c r="B45" s="23"/>
      <c r="C45" s="93"/>
      <c r="D45" s="93"/>
      <c r="E45" s="93"/>
      <c r="F45" s="93"/>
      <c r="G45" s="93"/>
      <c r="H45" s="93"/>
      <c r="I45" s="93"/>
      <c r="J45" s="67"/>
    </row>
    <row r="46" spans="1:12" ht="11.25" customHeight="1" x14ac:dyDescent="0.2">
      <c r="A46" s="66"/>
      <c r="B46" s="23"/>
      <c r="C46" s="93"/>
      <c r="D46" s="93"/>
      <c r="E46" s="93"/>
      <c r="F46" s="93"/>
      <c r="G46" s="93"/>
      <c r="H46" s="93"/>
      <c r="I46" s="93"/>
      <c r="J46" s="67"/>
    </row>
    <row r="47" spans="1:12" ht="11.25" customHeight="1" x14ac:dyDescent="0.2">
      <c r="A47" s="66"/>
      <c r="B47" s="23"/>
      <c r="C47" s="93"/>
      <c r="D47" s="93"/>
      <c r="E47" s="93"/>
      <c r="F47" s="93"/>
      <c r="G47" s="93"/>
      <c r="H47" s="93"/>
      <c r="I47" s="93"/>
      <c r="J47" s="67"/>
    </row>
    <row r="48" spans="1:12" ht="11.25" customHeight="1" x14ac:dyDescent="0.2">
      <c r="A48" s="66"/>
      <c r="B48" s="23"/>
      <c r="C48" s="93"/>
      <c r="D48" s="93"/>
      <c r="E48" s="93"/>
      <c r="F48" s="93"/>
      <c r="G48" s="93"/>
      <c r="H48" s="93"/>
      <c r="I48" s="93"/>
      <c r="J48" s="67"/>
    </row>
    <row r="49" spans="1:10" ht="11.25" customHeight="1" x14ac:dyDescent="0.2">
      <c r="A49" s="66"/>
      <c r="B49" s="23"/>
      <c r="C49" s="93"/>
      <c r="D49" s="93"/>
      <c r="E49" s="93"/>
      <c r="F49" s="93"/>
      <c r="G49" s="93"/>
      <c r="H49" s="93"/>
      <c r="I49" s="93"/>
      <c r="J49" s="67"/>
    </row>
    <row r="50" spans="1:10" ht="11.25" customHeight="1" x14ac:dyDescent="0.2">
      <c r="A50" s="66"/>
      <c r="B50" s="23"/>
      <c r="C50" s="93"/>
      <c r="D50" s="93"/>
      <c r="E50" s="93"/>
      <c r="F50" s="93"/>
      <c r="G50" s="93"/>
      <c r="H50" s="93"/>
      <c r="I50" s="93"/>
      <c r="J50" s="67"/>
    </row>
    <row r="51" spans="1:10" ht="11.25" customHeight="1" x14ac:dyDescent="0.2">
      <c r="A51" s="66"/>
      <c r="B51" s="23"/>
      <c r="C51" s="93"/>
      <c r="D51" s="93"/>
      <c r="E51" s="93"/>
      <c r="F51" s="93"/>
      <c r="G51" s="93"/>
      <c r="H51" s="93"/>
      <c r="I51" s="93"/>
      <c r="J51" s="67"/>
    </row>
    <row r="52" spans="1:10" ht="11.25" customHeight="1" x14ac:dyDescent="0.2">
      <c r="A52" s="66"/>
      <c r="B52" s="23"/>
      <c r="C52" s="93"/>
      <c r="D52" s="93"/>
      <c r="E52" s="93"/>
      <c r="F52" s="93"/>
      <c r="G52" s="93"/>
      <c r="H52" s="93"/>
      <c r="I52" s="93"/>
      <c r="J52" s="67"/>
    </row>
    <row r="53" spans="1:10" ht="11.25" customHeight="1" x14ac:dyDescent="0.2">
      <c r="A53" s="66"/>
      <c r="B53" s="23"/>
      <c r="C53" s="93"/>
      <c r="D53" s="93"/>
      <c r="E53" s="93"/>
      <c r="F53" s="93"/>
      <c r="G53" s="93"/>
      <c r="H53" s="93"/>
      <c r="I53" s="93"/>
      <c r="J53" s="67"/>
    </row>
    <row r="54" spans="1:10" ht="11.25" customHeight="1" x14ac:dyDescent="0.2">
      <c r="A54" s="66"/>
      <c r="B54" s="23"/>
      <c r="C54" s="93"/>
      <c r="D54" s="93"/>
      <c r="E54" s="93"/>
      <c r="F54" s="93"/>
      <c r="G54" s="93"/>
      <c r="H54" s="93"/>
      <c r="I54" s="93"/>
      <c r="J54" s="67"/>
    </row>
    <row r="55" spans="1:10" ht="11.25" customHeight="1" x14ac:dyDescent="0.2">
      <c r="A55" s="66"/>
      <c r="B55" s="23"/>
      <c r="C55" s="93"/>
      <c r="D55" s="93"/>
      <c r="E55" s="93"/>
      <c r="F55" s="93"/>
      <c r="G55" s="93"/>
      <c r="H55" s="93"/>
      <c r="I55" s="93"/>
      <c r="J55" s="67"/>
    </row>
    <row r="56" spans="1:10" ht="11.25" customHeight="1" x14ac:dyDescent="0.2">
      <c r="A56" s="66"/>
      <c r="B56" s="23"/>
      <c r="C56" s="93"/>
      <c r="D56" s="93"/>
      <c r="E56" s="93"/>
      <c r="F56" s="93"/>
      <c r="G56" s="93"/>
      <c r="H56" s="93"/>
      <c r="I56" s="93"/>
      <c r="J56" s="67"/>
    </row>
    <row r="57" spans="1:10" ht="11.25" customHeight="1" x14ac:dyDescent="0.2">
      <c r="A57" s="66"/>
      <c r="B57" s="23"/>
      <c r="C57" s="93"/>
      <c r="D57" s="93"/>
      <c r="E57" s="93"/>
      <c r="F57" s="93"/>
      <c r="G57" s="93"/>
      <c r="H57" s="93"/>
      <c r="I57" s="93"/>
      <c r="J57" s="67"/>
    </row>
    <row r="58" spans="1:10" ht="11.25" customHeight="1" x14ac:dyDescent="0.2">
      <c r="A58" s="66"/>
      <c r="B58" s="23"/>
      <c r="C58" s="23"/>
      <c r="D58" s="23"/>
      <c r="E58" s="23"/>
      <c r="F58" s="23"/>
      <c r="G58" s="23"/>
      <c r="H58" s="23"/>
      <c r="I58" s="23"/>
      <c r="J58" s="67"/>
    </row>
    <row r="59" spans="1:10" ht="11.25" customHeight="1" x14ac:dyDescent="0.2">
      <c r="A59" s="66"/>
      <c r="B59" s="23"/>
      <c r="C59" s="23"/>
      <c r="D59" s="23"/>
      <c r="E59" s="23"/>
      <c r="F59" s="23"/>
      <c r="G59" s="23"/>
      <c r="H59" s="93"/>
      <c r="I59" s="93"/>
      <c r="J59" s="67"/>
    </row>
    <row r="60" spans="1:10" ht="11.25" customHeight="1" x14ac:dyDescent="0.2">
      <c r="A60" s="97"/>
      <c r="B60" s="98"/>
      <c r="C60" s="98"/>
      <c r="D60" s="98"/>
      <c r="E60" s="98"/>
      <c r="F60" s="98"/>
      <c r="G60" s="98"/>
      <c r="H60" s="406"/>
      <c r="I60" s="406"/>
      <c r="J60" s="100"/>
    </row>
    <row r="61" spans="1:10" ht="11.25" customHeight="1" x14ac:dyDescent="0.2">
      <c r="A61" s="64" t="s">
        <v>14</v>
      </c>
    </row>
    <row r="66" spans="3:10" x14ac:dyDescent="0.2">
      <c r="C66" s="101"/>
      <c r="D66" s="101"/>
      <c r="E66" s="101"/>
      <c r="F66" s="101"/>
      <c r="G66" s="101"/>
      <c r="H66" s="101"/>
      <c r="I66" s="101"/>
      <c r="J66" s="101"/>
    </row>
    <row r="67" spans="3:10" x14ac:dyDescent="0.2">
      <c r="J67" s="101"/>
    </row>
    <row r="68" spans="3:10" x14ac:dyDescent="0.2">
      <c r="C68" s="101"/>
      <c r="D68" s="101"/>
      <c r="E68" s="101"/>
      <c r="F68" s="101"/>
      <c r="G68" s="101"/>
      <c r="H68" s="101"/>
      <c r="I68" s="101"/>
      <c r="J68" s="101"/>
    </row>
    <row r="69" spans="3:10" x14ac:dyDescent="0.2">
      <c r="C69" s="101"/>
      <c r="D69" s="101"/>
      <c r="E69" s="101"/>
      <c r="F69" s="101"/>
      <c r="G69" s="101"/>
      <c r="H69" s="101"/>
      <c r="I69" s="101"/>
      <c r="J69" s="101"/>
    </row>
    <row r="70" spans="3:10" x14ac:dyDescent="0.2">
      <c r="C70" s="101"/>
      <c r="D70" s="101"/>
      <c r="E70" s="101"/>
      <c r="F70" s="101"/>
      <c r="G70" s="101"/>
      <c r="H70" s="101"/>
      <c r="I70" s="101"/>
      <c r="J70" s="101"/>
    </row>
    <row r="71" spans="3:10" x14ac:dyDescent="0.2">
      <c r="C71" s="101"/>
      <c r="D71" s="101"/>
      <c r="E71" s="101"/>
      <c r="F71" s="101"/>
      <c r="G71" s="101"/>
      <c r="H71" s="101"/>
      <c r="I71" s="101"/>
      <c r="J71" s="101"/>
    </row>
    <row r="72" spans="3:10" x14ac:dyDescent="0.2">
      <c r="C72" s="233"/>
      <c r="D72" s="233"/>
      <c r="E72" s="233"/>
      <c r="F72" s="233"/>
      <c r="G72" s="233"/>
      <c r="H72" s="233"/>
      <c r="I72" s="233"/>
      <c r="J72" s="233"/>
    </row>
    <row r="73" spans="3:10" x14ac:dyDescent="0.2">
      <c r="C73" s="233"/>
      <c r="D73" s="233"/>
      <c r="E73" s="233"/>
      <c r="F73" s="233"/>
      <c r="G73" s="233"/>
      <c r="H73" s="233"/>
      <c r="I73" s="233"/>
      <c r="J73" s="233"/>
    </row>
    <row r="74" spans="3:10" x14ac:dyDescent="0.2">
      <c r="C74" s="233"/>
      <c r="D74" s="233"/>
      <c r="E74" s="233"/>
      <c r="F74" s="233"/>
      <c r="G74" s="233"/>
      <c r="H74" s="233"/>
      <c r="I74" s="233"/>
      <c r="J74" s="233"/>
    </row>
    <row r="75" spans="3:10" x14ac:dyDescent="0.2">
      <c r="C75" s="233"/>
      <c r="D75" s="233"/>
      <c r="E75" s="233"/>
      <c r="F75" s="233"/>
      <c r="G75" s="233"/>
      <c r="H75" s="233"/>
      <c r="I75" s="233"/>
      <c r="J75" s="233"/>
    </row>
    <row r="76" spans="3:10" x14ac:dyDescent="0.2">
      <c r="C76" s="233"/>
      <c r="D76" s="233"/>
      <c r="E76" s="233"/>
      <c r="F76" s="233"/>
      <c r="G76" s="233"/>
      <c r="H76" s="233"/>
      <c r="I76" s="233"/>
      <c r="J76" s="233"/>
    </row>
    <row r="77" spans="3:10" x14ac:dyDescent="0.2">
      <c r="C77" s="233"/>
      <c r="D77" s="233"/>
      <c r="E77" s="233"/>
      <c r="F77" s="233"/>
      <c r="G77" s="233"/>
      <c r="H77" s="233"/>
      <c r="I77" s="233"/>
      <c r="J77" s="233"/>
    </row>
    <row r="78" spans="3:10" x14ac:dyDescent="0.2">
      <c r="C78" s="233"/>
      <c r="D78" s="233"/>
      <c r="E78" s="233"/>
      <c r="F78" s="233"/>
      <c r="G78" s="233"/>
      <c r="H78" s="233"/>
      <c r="I78" s="233"/>
      <c r="J78" s="233"/>
    </row>
  </sheetData>
  <mergeCells count="7">
    <mergeCell ref="A2:J2"/>
    <mergeCell ref="A37:J37"/>
    <mergeCell ref="D4:I4"/>
    <mergeCell ref="A3:J3"/>
    <mergeCell ref="F5:G5"/>
    <mergeCell ref="F6:G6"/>
    <mergeCell ref="F7:G7"/>
  </mergeCells>
  <pageMargins left="0.75" right="0.75" top="0.75" bottom="0.75"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tabSelected="1" zoomScaleNormal="100" zoomScaleSheetLayoutView="100" workbookViewId="0">
      <selection activeCell="D59" sqref="D59"/>
    </sheetView>
  </sheetViews>
  <sheetFormatPr defaultColWidth="9.140625" defaultRowHeight="11.25" x14ac:dyDescent="0.2"/>
  <cols>
    <col min="1" max="1" width="4.7109375" style="63" customWidth="1"/>
    <col min="2" max="2" width="29" style="63" customWidth="1"/>
    <col min="3" max="4" width="13.7109375" style="63" customWidth="1"/>
    <col min="5" max="5" width="13.140625" style="63" customWidth="1"/>
    <col min="6" max="6" width="11.7109375" style="63" customWidth="1"/>
    <col min="7" max="7" width="4.7109375" style="63" customWidth="1"/>
    <col min="8" max="16384" width="9.140625" style="65"/>
  </cols>
  <sheetData>
    <row r="1" spans="1:7" x14ac:dyDescent="0.2">
      <c r="A1" s="435">
        <v>87</v>
      </c>
      <c r="G1" s="373" t="str">
        <f>'86'!A1</f>
        <v>Road Initials: CSXT  Year: 2015</v>
      </c>
    </row>
    <row r="2" spans="1:7" ht="3" customHeight="1" x14ac:dyDescent="0.2">
      <c r="A2" s="436"/>
      <c r="B2" s="437"/>
      <c r="C2" s="437"/>
      <c r="D2" s="437"/>
      <c r="E2" s="437"/>
      <c r="F2" s="437"/>
      <c r="G2" s="402"/>
    </row>
    <row r="3" spans="1:7" ht="10.5" customHeight="1" x14ac:dyDescent="0.2">
      <c r="A3" s="696" t="s">
        <v>360</v>
      </c>
      <c r="B3" s="641"/>
      <c r="C3" s="641"/>
      <c r="D3" s="641"/>
      <c r="E3" s="641"/>
      <c r="F3" s="641"/>
      <c r="G3" s="632"/>
    </row>
    <row r="4" spans="1:7" x14ac:dyDescent="0.2">
      <c r="A4" s="438" t="s">
        <v>359</v>
      </c>
      <c r="B4" s="210"/>
      <c r="C4" s="210"/>
      <c r="D4" s="210"/>
      <c r="E4" s="210"/>
      <c r="F4" s="210"/>
      <c r="G4" s="67"/>
    </row>
    <row r="5" spans="1:7" ht="75" customHeight="1" x14ac:dyDescent="0.2">
      <c r="A5" s="66"/>
      <c r="B5" s="670" t="s">
        <v>368</v>
      </c>
      <c r="C5" s="670"/>
      <c r="D5" s="670"/>
      <c r="E5" s="670"/>
      <c r="F5" s="670"/>
      <c r="G5" s="67"/>
    </row>
    <row r="6" spans="1:7" ht="66" customHeight="1" x14ac:dyDescent="0.2">
      <c r="A6" s="66"/>
      <c r="B6" s="670" t="s">
        <v>366</v>
      </c>
      <c r="C6" s="689"/>
      <c r="D6" s="689"/>
      <c r="E6" s="689"/>
      <c r="F6" s="689"/>
      <c r="G6" s="67"/>
    </row>
    <row r="7" spans="1:7" ht="11.25" customHeight="1" x14ac:dyDescent="0.2">
      <c r="A7" s="66"/>
      <c r="B7" s="670" t="s">
        <v>358</v>
      </c>
      <c r="C7" s="689"/>
      <c r="D7" s="689"/>
      <c r="E7" s="689"/>
      <c r="F7" s="689"/>
      <c r="G7" s="67"/>
    </row>
    <row r="8" spans="1:7" ht="11.25" customHeight="1" x14ac:dyDescent="0.2">
      <c r="A8" s="66"/>
      <c r="B8" s="670" t="s">
        <v>357</v>
      </c>
      <c r="C8" s="689"/>
      <c r="D8" s="689"/>
      <c r="E8" s="689"/>
      <c r="F8" s="689"/>
      <c r="G8" s="67"/>
    </row>
    <row r="9" spans="1:7" ht="43.5" customHeight="1" x14ac:dyDescent="0.2">
      <c r="A9" s="66"/>
      <c r="B9" s="670" t="s">
        <v>367</v>
      </c>
      <c r="C9" s="689"/>
      <c r="D9" s="689"/>
      <c r="E9" s="689"/>
      <c r="F9" s="689"/>
      <c r="G9" s="67"/>
    </row>
    <row r="10" spans="1:7" ht="24.75" customHeight="1" x14ac:dyDescent="0.2">
      <c r="A10" s="66"/>
      <c r="B10" s="670" t="s">
        <v>356</v>
      </c>
      <c r="C10" s="689"/>
      <c r="D10" s="689"/>
      <c r="E10" s="689"/>
      <c r="F10" s="689"/>
      <c r="G10" s="67"/>
    </row>
    <row r="11" spans="1:7" s="248" customFormat="1" ht="9.9499999999999993" customHeight="1" x14ac:dyDescent="0.2">
      <c r="A11" s="693" t="s">
        <v>355</v>
      </c>
      <c r="B11" s="694"/>
      <c r="C11" s="694"/>
      <c r="D11" s="694"/>
      <c r="E11" s="694"/>
      <c r="F11" s="694"/>
      <c r="G11" s="695"/>
    </row>
    <row r="12" spans="1:7" s="248" customFormat="1" ht="8.25" customHeight="1" x14ac:dyDescent="0.2">
      <c r="A12" s="306"/>
      <c r="B12" s="442"/>
      <c r="C12" s="443"/>
      <c r="D12" s="444"/>
      <c r="E12" s="444"/>
      <c r="F12" s="444" t="s">
        <v>354</v>
      </c>
      <c r="G12" s="80"/>
    </row>
    <row r="13" spans="1:7" s="248" customFormat="1" ht="7.5" customHeight="1" x14ac:dyDescent="0.2">
      <c r="A13" s="445"/>
      <c r="B13" s="442"/>
      <c r="C13" s="446" t="s">
        <v>353</v>
      </c>
      <c r="D13" s="444" t="s">
        <v>352</v>
      </c>
      <c r="E13" s="444" t="s">
        <v>55</v>
      </c>
      <c r="F13" s="444" t="s">
        <v>351</v>
      </c>
      <c r="G13" s="447"/>
    </row>
    <row r="14" spans="1:7" s="248" customFormat="1" ht="7.5" customHeight="1" x14ac:dyDescent="0.2">
      <c r="A14" s="306" t="s">
        <v>61</v>
      </c>
      <c r="B14" s="79" t="s">
        <v>350</v>
      </c>
      <c r="C14" s="443" t="s">
        <v>349</v>
      </c>
      <c r="D14" s="444" t="s">
        <v>348</v>
      </c>
      <c r="E14" s="444" t="s">
        <v>347</v>
      </c>
      <c r="F14" s="444" t="s">
        <v>346</v>
      </c>
      <c r="G14" s="80" t="s">
        <v>61</v>
      </c>
    </row>
    <row r="15" spans="1:7" s="248" customFormat="1" ht="9" customHeight="1" x14ac:dyDescent="0.2">
      <c r="A15" s="312" t="s">
        <v>54</v>
      </c>
      <c r="B15" s="82" t="s">
        <v>95</v>
      </c>
      <c r="C15" s="448" t="s">
        <v>52</v>
      </c>
      <c r="D15" s="449" t="s">
        <v>51</v>
      </c>
      <c r="E15" s="449" t="s">
        <v>50</v>
      </c>
      <c r="F15" s="450" t="s">
        <v>49</v>
      </c>
      <c r="G15" s="312" t="s">
        <v>54</v>
      </c>
    </row>
    <row r="16" spans="1:7" s="248" customFormat="1" ht="9.1999999999999993" customHeight="1" x14ac:dyDescent="0.2">
      <c r="A16" s="312">
        <v>1</v>
      </c>
      <c r="B16" s="451"/>
      <c r="C16" s="452"/>
      <c r="D16" s="452"/>
      <c r="E16" s="453"/>
      <c r="F16" s="454"/>
      <c r="G16" s="312">
        <v>1</v>
      </c>
    </row>
    <row r="17" spans="1:7" s="248" customFormat="1" ht="9.1999999999999993" customHeight="1" x14ac:dyDescent="0.2">
      <c r="A17" s="535" t="s">
        <v>89</v>
      </c>
      <c r="B17" s="562" t="s">
        <v>363</v>
      </c>
      <c r="C17" s="457"/>
      <c r="D17" s="457"/>
      <c r="E17" s="563"/>
      <c r="F17" s="455"/>
      <c r="G17" s="83" t="s">
        <v>89</v>
      </c>
    </row>
    <row r="18" spans="1:7" s="248" customFormat="1" ht="9.1999999999999993" customHeight="1" x14ac:dyDescent="0.2">
      <c r="A18" s="561" t="s">
        <v>87</v>
      </c>
      <c r="B18" s="564" t="s">
        <v>372</v>
      </c>
      <c r="C18" s="547">
        <v>87</v>
      </c>
      <c r="D18" s="547">
        <v>18792</v>
      </c>
      <c r="E18" s="565">
        <v>211770</v>
      </c>
      <c r="F18" s="543" t="s">
        <v>371</v>
      </c>
      <c r="G18" s="544" t="s">
        <v>87</v>
      </c>
    </row>
    <row r="19" spans="1:7" s="248" customFormat="1" ht="9.1999999999999993" customHeight="1" x14ac:dyDescent="0.2">
      <c r="A19" s="561" t="s">
        <v>85</v>
      </c>
      <c r="B19" s="564" t="s">
        <v>372</v>
      </c>
      <c r="C19" s="547">
        <v>113</v>
      </c>
      <c r="D19" s="547">
        <v>24408</v>
      </c>
      <c r="E19" s="565">
        <v>307033</v>
      </c>
      <c r="F19" s="543" t="s">
        <v>379</v>
      </c>
      <c r="G19" s="544" t="s">
        <v>85</v>
      </c>
    </row>
    <row r="20" spans="1:7" s="248" customFormat="1" ht="9.1999999999999993" customHeight="1" x14ac:dyDescent="0.2">
      <c r="A20" s="561" t="s">
        <v>83</v>
      </c>
      <c r="B20" s="564"/>
      <c r="C20" s="545"/>
      <c r="D20" s="545"/>
      <c r="E20" s="566"/>
      <c r="F20" s="567"/>
      <c r="G20" s="544" t="s">
        <v>83</v>
      </c>
    </row>
    <row r="21" spans="1:7" s="248" customFormat="1" ht="9.1999999999999993" customHeight="1" x14ac:dyDescent="0.2">
      <c r="A21" s="542" t="s">
        <v>81</v>
      </c>
      <c r="B21" s="546"/>
      <c r="C21" s="547"/>
      <c r="D21" s="466"/>
      <c r="E21" s="548"/>
      <c r="F21" s="549"/>
      <c r="G21" s="544" t="s">
        <v>81</v>
      </c>
    </row>
    <row r="22" spans="1:7" s="248" customFormat="1" ht="9.1999999999999993" customHeight="1" x14ac:dyDescent="0.2">
      <c r="A22" s="542" t="s">
        <v>79</v>
      </c>
      <c r="B22" s="546" t="s">
        <v>364</v>
      </c>
      <c r="C22" s="547"/>
      <c r="D22" s="466"/>
      <c r="E22" s="548"/>
      <c r="F22" s="549"/>
      <c r="G22" s="544" t="s">
        <v>79</v>
      </c>
    </row>
    <row r="23" spans="1:7" s="248" customFormat="1" ht="9.1999999999999993" customHeight="1" x14ac:dyDescent="0.2">
      <c r="A23" s="542" t="s">
        <v>77</v>
      </c>
      <c r="B23" s="607" t="s">
        <v>373</v>
      </c>
      <c r="C23" s="547">
        <v>100</v>
      </c>
      <c r="D23" s="466">
        <v>3315</v>
      </c>
      <c r="E23" s="466">
        <v>10800</v>
      </c>
      <c r="F23" s="549" t="s">
        <v>371</v>
      </c>
      <c r="G23" s="544" t="s">
        <v>77</v>
      </c>
    </row>
    <row r="24" spans="1:7" s="248" customFormat="1" ht="9.1999999999999993" customHeight="1" x14ac:dyDescent="0.2">
      <c r="A24" s="542" t="s">
        <v>75</v>
      </c>
      <c r="B24" s="550" t="s">
        <v>374</v>
      </c>
      <c r="C24" s="551">
        <v>1</v>
      </c>
      <c r="D24" s="552">
        <v>31.6</v>
      </c>
      <c r="E24" s="552">
        <v>85.26</v>
      </c>
      <c r="F24" s="533" t="s">
        <v>371</v>
      </c>
      <c r="G24" s="544" t="s">
        <v>75</v>
      </c>
    </row>
    <row r="25" spans="1:7" s="248" customFormat="1" ht="9.1999999999999993" customHeight="1" x14ac:dyDescent="0.2">
      <c r="A25" s="542" t="s">
        <v>71</v>
      </c>
      <c r="B25" s="550"/>
      <c r="C25" s="551"/>
      <c r="D25" s="552"/>
      <c r="E25" s="552"/>
      <c r="F25" s="533"/>
      <c r="G25" s="544" t="s">
        <v>71</v>
      </c>
    </row>
    <row r="26" spans="1:7" s="248" customFormat="1" ht="9.1999999999999993" customHeight="1" x14ac:dyDescent="0.2">
      <c r="A26" s="542" t="s">
        <v>40</v>
      </c>
      <c r="B26" s="550"/>
      <c r="C26" s="551"/>
      <c r="D26" s="552"/>
      <c r="E26" s="552"/>
      <c r="F26" s="533"/>
      <c r="G26" s="544" t="s">
        <v>40</v>
      </c>
    </row>
    <row r="27" spans="1:7" s="248" customFormat="1" ht="9.1999999999999993" customHeight="1" x14ac:dyDescent="0.2">
      <c r="A27" s="542" t="s">
        <v>38</v>
      </c>
      <c r="B27" s="550"/>
      <c r="C27" s="551"/>
      <c r="D27" s="552"/>
      <c r="E27" s="553"/>
      <c r="F27" s="533"/>
      <c r="G27" s="544" t="s">
        <v>38</v>
      </c>
    </row>
    <row r="28" spans="1:7" s="248" customFormat="1" ht="9.1999999999999993" customHeight="1" x14ac:dyDescent="0.2">
      <c r="A28" s="542" t="s">
        <v>36</v>
      </c>
      <c r="B28" s="550"/>
      <c r="C28" s="551"/>
      <c r="D28" s="552"/>
      <c r="E28" s="552"/>
      <c r="F28" s="533"/>
      <c r="G28" s="544" t="s">
        <v>36</v>
      </c>
    </row>
    <row r="29" spans="1:7" s="248" customFormat="1" ht="9.1999999999999993" customHeight="1" x14ac:dyDescent="0.2">
      <c r="A29" s="542" t="s">
        <v>34</v>
      </c>
      <c r="B29" s="550"/>
      <c r="C29" s="547"/>
      <c r="D29" s="466"/>
      <c r="E29" s="466" t="s">
        <v>62</v>
      </c>
      <c r="F29" s="554" t="s">
        <v>62</v>
      </c>
      <c r="G29" s="544" t="s">
        <v>34</v>
      </c>
    </row>
    <row r="30" spans="1:7" s="248" customFormat="1" ht="9.1999999999999993" customHeight="1" x14ac:dyDescent="0.2">
      <c r="A30" s="542" t="s">
        <v>32</v>
      </c>
      <c r="B30" s="555" t="s">
        <v>62</v>
      </c>
      <c r="C30" s="547" t="s">
        <v>62</v>
      </c>
      <c r="D30" s="466" t="s">
        <v>62</v>
      </c>
      <c r="E30" s="466" t="s">
        <v>62</v>
      </c>
      <c r="F30" s="554" t="s">
        <v>62</v>
      </c>
      <c r="G30" s="544" t="s">
        <v>32</v>
      </c>
    </row>
    <row r="31" spans="1:7" s="248" customFormat="1" ht="9.1999999999999993" customHeight="1" x14ac:dyDescent="0.2">
      <c r="A31" s="542" t="s">
        <v>28</v>
      </c>
      <c r="B31" s="555" t="s">
        <v>62</v>
      </c>
      <c r="C31" s="547" t="s">
        <v>62</v>
      </c>
      <c r="D31" s="466" t="s">
        <v>62</v>
      </c>
      <c r="E31" s="466" t="s">
        <v>62</v>
      </c>
      <c r="F31" s="554" t="s">
        <v>62</v>
      </c>
      <c r="G31" s="544" t="s">
        <v>28</v>
      </c>
    </row>
    <row r="32" spans="1:7" s="248" customFormat="1" ht="9.1999999999999993" customHeight="1" x14ac:dyDescent="0.2">
      <c r="A32" s="542" t="s">
        <v>183</v>
      </c>
      <c r="B32" s="555" t="s">
        <v>62</v>
      </c>
      <c r="C32" s="547" t="s">
        <v>62</v>
      </c>
      <c r="D32" s="466" t="s">
        <v>62</v>
      </c>
      <c r="E32" s="466" t="s">
        <v>62</v>
      </c>
      <c r="F32" s="554" t="s">
        <v>62</v>
      </c>
      <c r="G32" s="544" t="s">
        <v>183</v>
      </c>
    </row>
    <row r="33" spans="1:7" s="248" customFormat="1" ht="9.1999999999999993" customHeight="1" x14ac:dyDescent="0.2">
      <c r="A33" s="542" t="s">
        <v>345</v>
      </c>
      <c r="B33" s="555" t="s">
        <v>62</v>
      </c>
      <c r="C33" s="547" t="s">
        <v>62</v>
      </c>
      <c r="D33" s="466" t="s">
        <v>62</v>
      </c>
      <c r="E33" s="466" t="s">
        <v>62</v>
      </c>
      <c r="F33" s="554" t="s">
        <v>62</v>
      </c>
      <c r="G33" s="544" t="s">
        <v>345</v>
      </c>
    </row>
    <row r="34" spans="1:7" s="248" customFormat="1" ht="9.1999999999999993" customHeight="1" x14ac:dyDescent="0.2">
      <c r="A34" s="542" t="s">
        <v>179</v>
      </c>
      <c r="B34" s="555" t="s">
        <v>62</v>
      </c>
      <c r="C34" s="547" t="s">
        <v>62</v>
      </c>
      <c r="D34" s="466" t="s">
        <v>62</v>
      </c>
      <c r="E34" s="466" t="s">
        <v>62</v>
      </c>
      <c r="F34" s="554" t="s">
        <v>62</v>
      </c>
      <c r="G34" s="544" t="s">
        <v>179</v>
      </c>
    </row>
    <row r="35" spans="1:7" s="248" customFormat="1" ht="9.1999999999999993" customHeight="1" x14ac:dyDescent="0.2">
      <c r="A35" s="542" t="s">
        <v>177</v>
      </c>
      <c r="B35" s="555" t="s">
        <v>62</v>
      </c>
      <c r="C35" s="547" t="s">
        <v>62</v>
      </c>
      <c r="D35" s="466" t="s">
        <v>62</v>
      </c>
      <c r="E35" s="466" t="s">
        <v>62</v>
      </c>
      <c r="F35" s="554" t="s">
        <v>62</v>
      </c>
      <c r="G35" s="544" t="s">
        <v>177</v>
      </c>
    </row>
    <row r="36" spans="1:7" s="248" customFormat="1" ht="9.1999999999999993" customHeight="1" x14ac:dyDescent="0.2">
      <c r="A36" s="542" t="s">
        <v>344</v>
      </c>
      <c r="B36" s="555" t="s">
        <v>62</v>
      </c>
      <c r="C36" s="547" t="s">
        <v>62</v>
      </c>
      <c r="D36" s="466" t="s">
        <v>62</v>
      </c>
      <c r="E36" s="466" t="s">
        <v>62</v>
      </c>
      <c r="F36" s="554" t="s">
        <v>62</v>
      </c>
      <c r="G36" s="544" t="s">
        <v>344</v>
      </c>
    </row>
    <row r="37" spans="1:7" s="248" customFormat="1" ht="9.1999999999999993" customHeight="1" x14ac:dyDescent="0.2">
      <c r="A37" s="542" t="s">
        <v>343</v>
      </c>
      <c r="B37" s="555" t="s">
        <v>62</v>
      </c>
      <c r="C37" s="547" t="s">
        <v>62</v>
      </c>
      <c r="D37" s="466" t="s">
        <v>62</v>
      </c>
      <c r="E37" s="466" t="s">
        <v>62</v>
      </c>
      <c r="F37" s="554" t="s">
        <v>62</v>
      </c>
      <c r="G37" s="544" t="s">
        <v>343</v>
      </c>
    </row>
    <row r="38" spans="1:7" s="248" customFormat="1" ht="9.1999999999999993" customHeight="1" x14ac:dyDescent="0.2">
      <c r="A38" s="542" t="s">
        <v>171</v>
      </c>
      <c r="B38" s="555" t="s">
        <v>62</v>
      </c>
      <c r="C38" s="547" t="s">
        <v>62</v>
      </c>
      <c r="D38" s="466" t="s">
        <v>62</v>
      </c>
      <c r="E38" s="466" t="s">
        <v>62</v>
      </c>
      <c r="F38" s="554" t="s">
        <v>62</v>
      </c>
      <c r="G38" s="544" t="s">
        <v>171</v>
      </c>
    </row>
    <row r="39" spans="1:7" s="248" customFormat="1" ht="9.1999999999999993" customHeight="1" x14ac:dyDescent="0.2">
      <c r="A39" s="542" t="s">
        <v>342</v>
      </c>
      <c r="B39" s="555" t="s">
        <v>62</v>
      </c>
      <c r="C39" s="547" t="s">
        <v>62</v>
      </c>
      <c r="D39" s="466" t="s">
        <v>62</v>
      </c>
      <c r="E39" s="466" t="s">
        <v>62</v>
      </c>
      <c r="F39" s="554" t="s">
        <v>62</v>
      </c>
      <c r="G39" s="544" t="s">
        <v>342</v>
      </c>
    </row>
    <row r="40" spans="1:7" s="248" customFormat="1" ht="9.1999999999999993" customHeight="1" x14ac:dyDescent="0.2">
      <c r="A40" s="542" t="s">
        <v>167</v>
      </c>
      <c r="B40" s="556" t="s">
        <v>361</v>
      </c>
      <c r="C40" s="557">
        <f>SUM(C18:C39)</f>
        <v>301</v>
      </c>
      <c r="D40" s="558" t="s">
        <v>72</v>
      </c>
      <c r="E40" s="559">
        <f>SUM(E18:E39)</f>
        <v>529688.26</v>
      </c>
      <c r="F40" s="560"/>
      <c r="G40" s="544" t="s">
        <v>167</v>
      </c>
    </row>
    <row r="41" spans="1:7" s="248" customFormat="1" ht="9.1999999999999993" customHeight="1" x14ac:dyDescent="0.2">
      <c r="A41" s="690" t="s">
        <v>341</v>
      </c>
      <c r="B41" s="691"/>
      <c r="C41" s="691"/>
      <c r="D41" s="691"/>
      <c r="E41" s="691"/>
      <c r="F41" s="691"/>
      <c r="G41" s="692"/>
    </row>
    <row r="42" spans="1:7" s="248" customFormat="1" ht="9.1999999999999993" customHeight="1" x14ac:dyDescent="0.2">
      <c r="A42" s="542" t="s">
        <v>340</v>
      </c>
      <c r="B42" s="550"/>
      <c r="C42" s="547"/>
      <c r="D42" s="466"/>
      <c r="E42" s="553"/>
      <c r="F42" s="554"/>
      <c r="G42" s="544" t="s">
        <v>340</v>
      </c>
    </row>
    <row r="43" spans="1:7" s="248" customFormat="1" ht="9.1999999999999993" customHeight="1" x14ac:dyDescent="0.2">
      <c r="A43" s="542" t="s">
        <v>339</v>
      </c>
      <c r="B43" s="550"/>
      <c r="C43" s="547"/>
      <c r="D43" s="466"/>
      <c r="E43" s="553"/>
      <c r="F43" s="549"/>
      <c r="G43" s="544" t="s">
        <v>339</v>
      </c>
    </row>
    <row r="44" spans="1:7" s="248" customFormat="1" ht="9.1999999999999993" customHeight="1" x14ac:dyDescent="0.2">
      <c r="A44" s="358" t="s">
        <v>161</v>
      </c>
      <c r="B44" s="550"/>
      <c r="C44" s="547"/>
      <c r="D44" s="466"/>
      <c r="E44" s="466"/>
      <c r="F44" s="549"/>
      <c r="G44" s="456" t="s">
        <v>161</v>
      </c>
    </row>
    <row r="45" spans="1:7" s="248" customFormat="1" ht="9.1999999999999993" customHeight="1" x14ac:dyDescent="0.2">
      <c r="A45" s="358" t="s">
        <v>159</v>
      </c>
      <c r="B45" s="459"/>
      <c r="C45" s="457"/>
      <c r="D45" s="466"/>
      <c r="E45" s="458"/>
      <c r="F45" s="461"/>
      <c r="G45" s="456" t="s">
        <v>159</v>
      </c>
    </row>
    <row r="46" spans="1:7" s="248" customFormat="1" ht="9.1999999999999993" customHeight="1" x14ac:dyDescent="0.2">
      <c r="A46" s="358" t="s">
        <v>156</v>
      </c>
      <c r="B46" s="459"/>
      <c r="C46" s="457"/>
      <c r="D46" s="466"/>
      <c r="E46" s="458"/>
      <c r="F46" s="461"/>
      <c r="G46" s="456" t="s">
        <v>156</v>
      </c>
    </row>
    <row r="47" spans="1:7" s="248" customFormat="1" ht="9.1999999999999993" customHeight="1" x14ac:dyDescent="0.2">
      <c r="A47" s="358" t="s">
        <v>154</v>
      </c>
      <c r="B47" s="459"/>
      <c r="C47" s="457"/>
      <c r="D47" s="466"/>
      <c r="E47" s="458"/>
      <c r="F47" s="461"/>
      <c r="G47" s="456" t="s">
        <v>154</v>
      </c>
    </row>
    <row r="48" spans="1:7" s="248" customFormat="1" ht="9.1999999999999993" customHeight="1" x14ac:dyDescent="0.2">
      <c r="A48" s="358" t="s">
        <v>338</v>
      </c>
      <c r="B48" s="459"/>
      <c r="C48" s="457"/>
      <c r="D48" s="466"/>
      <c r="E48" s="458"/>
      <c r="F48" s="461"/>
      <c r="G48" s="456" t="s">
        <v>338</v>
      </c>
    </row>
    <row r="49" spans="1:7" s="248" customFormat="1" ht="9.1999999999999993" customHeight="1" x14ac:dyDescent="0.2">
      <c r="A49" s="358" t="s">
        <v>337</v>
      </c>
      <c r="B49" s="459"/>
      <c r="C49" s="457"/>
      <c r="D49" s="466"/>
      <c r="E49" s="458"/>
      <c r="F49" s="461"/>
      <c r="G49" s="456" t="s">
        <v>337</v>
      </c>
    </row>
    <row r="50" spans="1:7" s="248" customFormat="1" ht="9.1999999999999993" customHeight="1" x14ac:dyDescent="0.2">
      <c r="A50" s="358" t="s">
        <v>336</v>
      </c>
      <c r="B50" s="459"/>
      <c r="C50" s="457"/>
      <c r="D50" s="466"/>
      <c r="E50" s="458"/>
      <c r="F50" s="461"/>
      <c r="G50" s="456" t="s">
        <v>336</v>
      </c>
    </row>
    <row r="51" spans="1:7" s="248" customFormat="1" ht="9.1999999999999993" customHeight="1" x14ac:dyDescent="0.2">
      <c r="A51" s="358" t="s">
        <v>146</v>
      </c>
      <c r="B51" s="459"/>
      <c r="C51" s="457"/>
      <c r="D51" s="466"/>
      <c r="E51" s="458"/>
      <c r="F51" s="461"/>
      <c r="G51" s="456" t="s">
        <v>146</v>
      </c>
    </row>
    <row r="52" spans="1:7" s="248" customFormat="1" ht="9.1999999999999993" customHeight="1" x14ac:dyDescent="0.2">
      <c r="A52" s="358" t="s">
        <v>335</v>
      </c>
      <c r="B52" s="459"/>
      <c r="C52" s="457"/>
      <c r="D52" s="466"/>
      <c r="E52" s="458"/>
      <c r="F52" s="461"/>
      <c r="G52" s="456" t="s">
        <v>335</v>
      </c>
    </row>
    <row r="53" spans="1:7" s="248" customFormat="1" ht="9.1999999999999993" customHeight="1" x14ac:dyDescent="0.2">
      <c r="A53" s="358" t="s">
        <v>334</v>
      </c>
      <c r="B53" s="462" t="s">
        <v>361</v>
      </c>
      <c r="C53" s="457">
        <f>SUM(C43:C52)</f>
        <v>0</v>
      </c>
      <c r="D53" s="500" t="s">
        <v>72</v>
      </c>
      <c r="E53" s="460">
        <f>SUM(E43:E52)</f>
        <v>0</v>
      </c>
      <c r="F53" s="461" t="s">
        <v>62</v>
      </c>
      <c r="G53" s="456" t="s">
        <v>334</v>
      </c>
    </row>
    <row r="54" spans="1:7" s="248" customFormat="1" ht="9.1999999999999993" customHeight="1" x14ac:dyDescent="0.2">
      <c r="A54" s="358" t="s">
        <v>271</v>
      </c>
      <c r="B54" s="467"/>
      <c r="C54" s="457"/>
      <c r="D54" s="457"/>
      <c r="E54" s="457"/>
      <c r="F54" s="465"/>
      <c r="G54" s="456" t="s">
        <v>271</v>
      </c>
    </row>
    <row r="55" spans="1:7" s="248" customFormat="1" ht="9.1999999999999993" customHeight="1" x14ac:dyDescent="0.2">
      <c r="A55" s="358" t="s">
        <v>333</v>
      </c>
      <c r="B55" s="468" t="s">
        <v>365</v>
      </c>
      <c r="C55" s="463">
        <f>C40+C53</f>
        <v>301</v>
      </c>
      <c r="D55" s="464"/>
      <c r="E55" s="460">
        <f>E40+E53</f>
        <v>529688.26</v>
      </c>
      <c r="F55" s="465"/>
      <c r="G55" s="456" t="s">
        <v>333</v>
      </c>
    </row>
    <row r="56" spans="1:7" s="248" customFormat="1" ht="18" customHeight="1" x14ac:dyDescent="0.2">
      <c r="A56" s="469"/>
      <c r="B56" s="470"/>
      <c r="C56" s="471"/>
      <c r="D56" s="471"/>
      <c r="E56" s="471"/>
      <c r="F56" s="471"/>
      <c r="G56" s="472"/>
    </row>
    <row r="57" spans="1:7" s="248" customFormat="1" ht="9.1999999999999993" customHeight="1" x14ac:dyDescent="0.2">
      <c r="A57" s="239"/>
      <c r="B57" s="239"/>
      <c r="C57" s="473"/>
      <c r="D57" s="473"/>
      <c r="E57" s="473"/>
      <c r="F57" s="473"/>
      <c r="G57" s="474" t="s">
        <v>14</v>
      </c>
    </row>
    <row r="58" spans="1:7" x14ac:dyDescent="0.2">
      <c r="C58" s="439"/>
      <c r="D58" s="439"/>
      <c r="E58" s="439"/>
      <c r="F58" s="439"/>
    </row>
    <row r="59" spans="1:7" x14ac:dyDescent="0.2">
      <c r="C59" s="439"/>
      <c r="D59" s="439"/>
      <c r="E59" s="439"/>
      <c r="F59" s="439"/>
    </row>
    <row r="60" spans="1:7" x14ac:dyDescent="0.2">
      <c r="C60" s="440"/>
      <c r="D60" s="440"/>
      <c r="E60" s="440"/>
      <c r="F60" s="440"/>
      <c r="G60" s="233"/>
    </row>
    <row r="61" spans="1:7" x14ac:dyDescent="0.2">
      <c r="C61" s="440"/>
      <c r="D61" s="440"/>
      <c r="E61" s="440"/>
      <c r="F61" s="440"/>
      <c r="G61" s="233"/>
    </row>
    <row r="62" spans="1:7" x14ac:dyDescent="0.2">
      <c r="C62" s="440"/>
      <c r="D62" s="440"/>
      <c r="E62" s="440"/>
      <c r="F62" s="440"/>
      <c r="G62" s="233"/>
    </row>
    <row r="63" spans="1:7" x14ac:dyDescent="0.2">
      <c r="C63" s="440"/>
      <c r="D63" s="440"/>
      <c r="E63" s="440"/>
      <c r="F63" s="440"/>
      <c r="G63" s="233"/>
    </row>
    <row r="64" spans="1:7" x14ac:dyDescent="0.2">
      <c r="C64" s="440"/>
      <c r="D64" s="440"/>
      <c r="E64" s="440"/>
      <c r="F64" s="440"/>
      <c r="G64" s="233"/>
    </row>
    <row r="65" spans="3:7" x14ac:dyDescent="0.2">
      <c r="C65" s="440"/>
      <c r="D65" s="440"/>
      <c r="E65" s="440"/>
      <c r="F65" s="440"/>
      <c r="G65" s="233"/>
    </row>
    <row r="66" spans="3:7" x14ac:dyDescent="0.2">
      <c r="C66" s="440"/>
      <c r="D66" s="440"/>
      <c r="E66" s="440"/>
      <c r="F66" s="440"/>
      <c r="G66" s="233"/>
    </row>
    <row r="67" spans="3:7" x14ac:dyDescent="0.2">
      <c r="C67" s="440"/>
      <c r="D67" s="440"/>
      <c r="E67" s="440"/>
      <c r="F67" s="440"/>
      <c r="G67" s="233"/>
    </row>
    <row r="68" spans="3:7" x14ac:dyDescent="0.2">
      <c r="C68" s="441"/>
      <c r="D68" s="441"/>
      <c r="E68" s="441"/>
      <c r="F68" s="441"/>
      <c r="G68" s="233"/>
    </row>
    <row r="69" spans="3:7" x14ac:dyDescent="0.2">
      <c r="C69" s="441"/>
      <c r="D69" s="441"/>
      <c r="E69" s="441"/>
      <c r="F69" s="441"/>
      <c r="G69" s="233"/>
    </row>
    <row r="70" spans="3:7" x14ac:dyDescent="0.2">
      <c r="C70" s="441"/>
      <c r="D70" s="441"/>
      <c r="E70" s="441"/>
      <c r="F70" s="441"/>
      <c r="G70" s="233"/>
    </row>
    <row r="71" spans="3:7" x14ac:dyDescent="0.2">
      <c r="C71" s="439"/>
      <c r="D71" s="439"/>
      <c r="E71" s="439"/>
      <c r="F71" s="439"/>
    </row>
    <row r="72" spans="3:7" x14ac:dyDescent="0.2">
      <c r="C72" s="439"/>
      <c r="D72" s="439"/>
      <c r="E72" s="439"/>
      <c r="F72" s="439"/>
    </row>
    <row r="73" spans="3:7" x14ac:dyDescent="0.2">
      <c r="C73" s="439"/>
      <c r="D73" s="439"/>
      <c r="E73" s="439"/>
      <c r="F73" s="439"/>
    </row>
    <row r="74" spans="3:7" x14ac:dyDescent="0.2">
      <c r="C74" s="439"/>
      <c r="D74" s="439"/>
      <c r="E74" s="439"/>
      <c r="F74" s="439"/>
    </row>
    <row r="75" spans="3:7" x14ac:dyDescent="0.2">
      <c r="C75" s="439"/>
      <c r="D75" s="439"/>
      <c r="E75" s="439"/>
      <c r="F75" s="439"/>
    </row>
    <row r="76" spans="3:7" x14ac:dyDescent="0.2">
      <c r="C76" s="439"/>
      <c r="D76" s="439"/>
      <c r="E76" s="439"/>
      <c r="F76" s="439"/>
    </row>
    <row r="77" spans="3:7" x14ac:dyDescent="0.2">
      <c r="C77" s="439"/>
      <c r="D77" s="439"/>
      <c r="E77" s="439"/>
      <c r="F77" s="439"/>
    </row>
    <row r="78" spans="3:7" x14ac:dyDescent="0.2">
      <c r="C78" s="439"/>
      <c r="D78" s="439"/>
      <c r="E78" s="439"/>
      <c r="F78" s="439"/>
    </row>
    <row r="79" spans="3:7" x14ac:dyDescent="0.2">
      <c r="C79" s="439"/>
      <c r="D79" s="439"/>
      <c r="E79" s="439"/>
      <c r="F79" s="439"/>
    </row>
    <row r="80" spans="3:7" x14ac:dyDescent="0.2">
      <c r="C80" s="439"/>
      <c r="D80" s="439"/>
      <c r="E80" s="439"/>
      <c r="F80" s="439"/>
    </row>
    <row r="81" spans="3:6" x14ac:dyDescent="0.2">
      <c r="C81" s="439"/>
      <c r="D81" s="439"/>
      <c r="E81" s="439"/>
      <c r="F81" s="439"/>
    </row>
    <row r="82" spans="3:6" x14ac:dyDescent="0.2">
      <c r="C82" s="439"/>
      <c r="D82" s="439"/>
      <c r="E82" s="439"/>
      <c r="F82" s="439"/>
    </row>
    <row r="83" spans="3:6" x14ac:dyDescent="0.2">
      <c r="C83" s="439"/>
      <c r="D83" s="439"/>
      <c r="E83" s="439"/>
      <c r="F83" s="439"/>
    </row>
    <row r="84" spans="3:6" x14ac:dyDescent="0.2">
      <c r="C84" s="439"/>
      <c r="D84" s="439"/>
      <c r="E84" s="439"/>
      <c r="F84" s="439"/>
    </row>
    <row r="85" spans="3:6" x14ac:dyDescent="0.2">
      <c r="C85" s="439"/>
      <c r="D85" s="439"/>
      <c r="E85" s="439"/>
      <c r="F85" s="439"/>
    </row>
    <row r="86" spans="3:6" x14ac:dyDescent="0.2">
      <c r="C86" s="439"/>
      <c r="D86" s="439"/>
      <c r="E86" s="439"/>
      <c r="F86" s="439"/>
    </row>
    <row r="87" spans="3:6" x14ac:dyDescent="0.2">
      <c r="C87" s="439"/>
      <c r="D87" s="439"/>
      <c r="E87" s="439"/>
      <c r="F87" s="439"/>
    </row>
    <row r="88" spans="3:6" x14ac:dyDescent="0.2">
      <c r="C88" s="439"/>
      <c r="D88" s="439"/>
      <c r="E88" s="439"/>
      <c r="F88" s="439"/>
    </row>
    <row r="89" spans="3:6" x14ac:dyDescent="0.2">
      <c r="C89" s="439"/>
      <c r="D89" s="439"/>
      <c r="E89" s="439"/>
      <c r="F89" s="439"/>
    </row>
    <row r="90" spans="3:6" x14ac:dyDescent="0.2">
      <c r="C90" s="439"/>
      <c r="D90" s="439"/>
      <c r="E90" s="439"/>
      <c r="F90" s="439"/>
    </row>
    <row r="91" spans="3:6" x14ac:dyDescent="0.2">
      <c r="C91" s="439"/>
      <c r="D91" s="439"/>
      <c r="E91" s="439"/>
      <c r="F91" s="439"/>
    </row>
    <row r="92" spans="3:6" x14ac:dyDescent="0.2">
      <c r="C92" s="439"/>
      <c r="D92" s="439"/>
      <c r="E92" s="439"/>
      <c r="F92" s="439"/>
    </row>
    <row r="93" spans="3:6" x14ac:dyDescent="0.2">
      <c r="C93" s="439"/>
      <c r="D93" s="439"/>
      <c r="E93" s="439"/>
      <c r="F93" s="439"/>
    </row>
    <row r="94" spans="3:6" x14ac:dyDescent="0.2">
      <c r="C94" s="439"/>
      <c r="D94" s="439"/>
      <c r="E94" s="439"/>
      <c r="F94" s="439"/>
    </row>
    <row r="95" spans="3:6" x14ac:dyDescent="0.2">
      <c r="C95" s="439"/>
      <c r="D95" s="439"/>
      <c r="E95" s="439"/>
      <c r="F95" s="439"/>
    </row>
    <row r="96" spans="3:6" x14ac:dyDescent="0.2">
      <c r="C96" s="439"/>
      <c r="D96" s="439"/>
      <c r="E96" s="439"/>
      <c r="F96" s="439"/>
    </row>
    <row r="97" spans="3:6" x14ac:dyDescent="0.2">
      <c r="C97" s="439"/>
      <c r="D97" s="439"/>
      <c r="E97" s="439"/>
      <c r="F97" s="439"/>
    </row>
    <row r="98" spans="3:6" x14ac:dyDescent="0.2">
      <c r="C98" s="439"/>
      <c r="D98" s="439"/>
      <c r="E98" s="439"/>
      <c r="F98" s="439"/>
    </row>
    <row r="99" spans="3:6" x14ac:dyDescent="0.2">
      <c r="C99" s="439"/>
      <c r="D99" s="439"/>
      <c r="E99" s="439"/>
      <c r="F99" s="439"/>
    </row>
    <row r="100" spans="3:6" x14ac:dyDescent="0.2">
      <c r="C100" s="439"/>
      <c r="D100" s="439"/>
      <c r="E100" s="439"/>
      <c r="F100" s="439"/>
    </row>
    <row r="101" spans="3:6" x14ac:dyDescent="0.2">
      <c r="C101" s="439"/>
      <c r="D101" s="439"/>
      <c r="E101" s="439"/>
      <c r="F101" s="439"/>
    </row>
    <row r="102" spans="3:6" x14ac:dyDescent="0.2">
      <c r="C102" s="439"/>
      <c r="D102" s="439"/>
      <c r="E102" s="439"/>
      <c r="F102" s="439"/>
    </row>
    <row r="103" spans="3:6" x14ac:dyDescent="0.2">
      <c r="C103" s="439"/>
      <c r="D103" s="439"/>
      <c r="E103" s="439"/>
      <c r="F103" s="439"/>
    </row>
    <row r="104" spans="3:6" x14ac:dyDescent="0.2">
      <c r="C104" s="439"/>
      <c r="D104" s="439"/>
      <c r="E104" s="439"/>
      <c r="F104" s="439"/>
    </row>
    <row r="105" spans="3:6" x14ac:dyDescent="0.2">
      <c r="C105" s="439"/>
      <c r="D105" s="439"/>
      <c r="E105" s="439"/>
      <c r="F105" s="439"/>
    </row>
    <row r="106" spans="3:6" x14ac:dyDescent="0.2">
      <c r="C106" s="439"/>
      <c r="D106" s="439"/>
      <c r="E106" s="439"/>
      <c r="F106" s="439"/>
    </row>
    <row r="107" spans="3:6" x14ac:dyDescent="0.2">
      <c r="C107" s="439"/>
      <c r="D107" s="439"/>
      <c r="E107" s="439"/>
      <c r="F107" s="439"/>
    </row>
    <row r="108" spans="3:6" x14ac:dyDescent="0.2">
      <c r="C108" s="439"/>
      <c r="D108" s="439"/>
      <c r="E108" s="439"/>
      <c r="F108" s="439"/>
    </row>
    <row r="109" spans="3:6" x14ac:dyDescent="0.2">
      <c r="C109" s="439"/>
      <c r="D109" s="439"/>
      <c r="E109" s="439"/>
      <c r="F109" s="439"/>
    </row>
    <row r="110" spans="3:6" x14ac:dyDescent="0.2">
      <c r="C110" s="439"/>
      <c r="D110" s="439"/>
      <c r="E110" s="439"/>
      <c r="F110" s="439"/>
    </row>
    <row r="111" spans="3:6" x14ac:dyDescent="0.2">
      <c r="C111" s="439"/>
      <c r="D111" s="439"/>
      <c r="E111" s="439"/>
      <c r="F111" s="439"/>
    </row>
    <row r="112" spans="3:6" x14ac:dyDescent="0.2">
      <c r="C112" s="439"/>
      <c r="D112" s="439"/>
      <c r="E112" s="439"/>
      <c r="F112" s="439"/>
    </row>
    <row r="113" spans="3:6" x14ac:dyDescent="0.2">
      <c r="C113" s="439"/>
      <c r="D113" s="439"/>
      <c r="E113" s="439"/>
      <c r="F113" s="439"/>
    </row>
    <row r="114" spans="3:6" x14ac:dyDescent="0.2">
      <c r="C114" s="439"/>
      <c r="D114" s="439"/>
      <c r="E114" s="439"/>
      <c r="F114" s="439"/>
    </row>
    <row r="115" spans="3:6" x14ac:dyDescent="0.2">
      <c r="C115" s="439"/>
      <c r="D115" s="439"/>
      <c r="E115" s="439"/>
      <c r="F115" s="439"/>
    </row>
    <row r="116" spans="3:6" x14ac:dyDescent="0.2">
      <c r="C116" s="439"/>
      <c r="D116" s="439"/>
      <c r="E116" s="439"/>
      <c r="F116" s="439"/>
    </row>
    <row r="117" spans="3:6" x14ac:dyDescent="0.2">
      <c r="C117" s="439"/>
      <c r="D117" s="439"/>
      <c r="E117" s="439"/>
      <c r="F117" s="439"/>
    </row>
    <row r="118" spans="3:6" x14ac:dyDescent="0.2">
      <c r="C118" s="439"/>
      <c r="D118" s="439"/>
      <c r="E118" s="439"/>
      <c r="F118" s="439"/>
    </row>
    <row r="119" spans="3:6" x14ac:dyDescent="0.2">
      <c r="C119" s="439"/>
      <c r="D119" s="439"/>
      <c r="E119" s="439"/>
      <c r="F119" s="439"/>
    </row>
    <row r="120" spans="3:6" x14ac:dyDescent="0.2">
      <c r="C120" s="439"/>
      <c r="D120" s="439"/>
      <c r="E120" s="439"/>
      <c r="F120" s="439"/>
    </row>
    <row r="121" spans="3:6" x14ac:dyDescent="0.2">
      <c r="C121" s="439"/>
      <c r="D121" s="439"/>
      <c r="E121" s="439"/>
      <c r="F121" s="439"/>
    </row>
    <row r="122" spans="3:6" x14ac:dyDescent="0.2">
      <c r="C122" s="439"/>
      <c r="D122" s="439"/>
      <c r="E122" s="439"/>
      <c r="F122" s="439"/>
    </row>
    <row r="123" spans="3:6" x14ac:dyDescent="0.2">
      <c r="C123" s="439"/>
      <c r="D123" s="439"/>
      <c r="E123" s="439"/>
      <c r="F123" s="439"/>
    </row>
    <row r="124" spans="3:6" x14ac:dyDescent="0.2">
      <c r="C124" s="439"/>
      <c r="D124" s="439"/>
      <c r="E124" s="439"/>
      <c r="F124" s="439"/>
    </row>
    <row r="125" spans="3:6" x14ac:dyDescent="0.2">
      <c r="C125" s="439"/>
      <c r="D125" s="439"/>
      <c r="E125" s="439"/>
      <c r="F125" s="439"/>
    </row>
    <row r="126" spans="3:6" x14ac:dyDescent="0.2">
      <c r="C126" s="439"/>
      <c r="D126" s="439"/>
      <c r="E126" s="439"/>
      <c r="F126" s="439"/>
    </row>
    <row r="127" spans="3:6" x14ac:dyDescent="0.2">
      <c r="C127" s="439"/>
      <c r="D127" s="439"/>
      <c r="E127" s="439"/>
      <c r="F127" s="439"/>
    </row>
    <row r="128" spans="3:6" x14ac:dyDescent="0.2">
      <c r="C128" s="439"/>
      <c r="D128" s="439"/>
      <c r="E128" s="439"/>
      <c r="F128" s="439"/>
    </row>
    <row r="129" spans="3:6" x14ac:dyDescent="0.2">
      <c r="C129" s="439"/>
      <c r="D129" s="439"/>
      <c r="E129" s="439"/>
      <c r="F129" s="439"/>
    </row>
    <row r="130" spans="3:6" x14ac:dyDescent="0.2">
      <c r="C130" s="439"/>
      <c r="D130" s="439"/>
      <c r="E130" s="439"/>
      <c r="F130" s="439"/>
    </row>
    <row r="131" spans="3:6" x14ac:dyDescent="0.2">
      <c r="C131" s="439"/>
      <c r="D131" s="439"/>
      <c r="E131" s="439"/>
      <c r="F131" s="439"/>
    </row>
    <row r="132" spans="3:6" x14ac:dyDescent="0.2">
      <c r="C132" s="439"/>
      <c r="D132" s="439"/>
      <c r="E132" s="439"/>
      <c r="F132" s="439"/>
    </row>
    <row r="133" spans="3:6" x14ac:dyDescent="0.2">
      <c r="C133" s="439"/>
      <c r="D133" s="439"/>
      <c r="E133" s="439"/>
      <c r="F133" s="439"/>
    </row>
    <row r="134" spans="3:6" x14ac:dyDescent="0.2">
      <c r="C134" s="439"/>
      <c r="D134" s="439"/>
      <c r="E134" s="439"/>
      <c r="F134" s="439"/>
    </row>
    <row r="135" spans="3:6" x14ac:dyDescent="0.2">
      <c r="C135" s="439"/>
      <c r="D135" s="439"/>
      <c r="E135" s="439"/>
      <c r="F135" s="439"/>
    </row>
    <row r="136" spans="3:6" x14ac:dyDescent="0.2">
      <c r="C136" s="439"/>
      <c r="D136" s="439"/>
      <c r="E136" s="439"/>
      <c r="F136" s="439"/>
    </row>
    <row r="137" spans="3:6" x14ac:dyDescent="0.2">
      <c r="C137" s="439"/>
      <c r="D137" s="439"/>
      <c r="E137" s="439"/>
      <c r="F137" s="439"/>
    </row>
    <row r="138" spans="3:6" x14ac:dyDescent="0.2">
      <c r="C138" s="439"/>
      <c r="D138" s="439"/>
      <c r="E138" s="439"/>
      <c r="F138" s="439"/>
    </row>
    <row r="139" spans="3:6" x14ac:dyDescent="0.2">
      <c r="C139" s="439"/>
      <c r="D139" s="439"/>
      <c r="E139" s="439"/>
      <c r="F139" s="439"/>
    </row>
    <row r="140" spans="3:6" x14ac:dyDescent="0.2">
      <c r="C140" s="439"/>
      <c r="D140" s="439"/>
      <c r="E140" s="439"/>
      <c r="F140" s="439"/>
    </row>
    <row r="141" spans="3:6" x14ac:dyDescent="0.2">
      <c r="C141" s="439"/>
      <c r="D141" s="439"/>
      <c r="E141" s="439"/>
      <c r="F141" s="439"/>
    </row>
    <row r="142" spans="3:6" x14ac:dyDescent="0.2">
      <c r="C142" s="439"/>
      <c r="D142" s="439"/>
      <c r="E142" s="439"/>
      <c r="F142" s="439"/>
    </row>
    <row r="143" spans="3:6" x14ac:dyDescent="0.2">
      <c r="C143" s="439"/>
      <c r="D143" s="439"/>
      <c r="E143" s="439"/>
      <c r="F143" s="439"/>
    </row>
    <row r="144" spans="3:6" x14ac:dyDescent="0.2">
      <c r="C144" s="439"/>
      <c r="D144" s="439"/>
      <c r="E144" s="439"/>
      <c r="F144" s="439"/>
    </row>
    <row r="145" spans="3:6" x14ac:dyDescent="0.2">
      <c r="C145" s="439"/>
      <c r="D145" s="439"/>
      <c r="E145" s="439"/>
      <c r="F145" s="439"/>
    </row>
    <row r="146" spans="3:6" x14ac:dyDescent="0.2">
      <c r="C146" s="439"/>
      <c r="D146" s="439"/>
      <c r="E146" s="439"/>
      <c r="F146" s="439"/>
    </row>
    <row r="147" spans="3:6" x14ac:dyDescent="0.2">
      <c r="C147" s="439"/>
      <c r="D147" s="439"/>
      <c r="E147" s="439"/>
      <c r="F147" s="439"/>
    </row>
    <row r="148" spans="3:6" x14ac:dyDescent="0.2">
      <c r="C148" s="439"/>
      <c r="D148" s="439"/>
      <c r="E148" s="439"/>
      <c r="F148" s="439"/>
    </row>
    <row r="149" spans="3:6" x14ac:dyDescent="0.2">
      <c r="C149" s="439"/>
      <c r="D149" s="439"/>
      <c r="E149" s="439"/>
      <c r="F149" s="439"/>
    </row>
    <row r="150" spans="3:6" x14ac:dyDescent="0.2">
      <c r="C150" s="439"/>
      <c r="D150" s="439"/>
      <c r="E150" s="439"/>
      <c r="F150" s="439"/>
    </row>
    <row r="151" spans="3:6" x14ac:dyDescent="0.2">
      <c r="C151" s="439"/>
      <c r="D151" s="439"/>
      <c r="E151" s="439"/>
      <c r="F151" s="439"/>
    </row>
    <row r="152" spans="3:6" x14ac:dyDescent="0.2">
      <c r="C152" s="439"/>
      <c r="D152" s="439"/>
      <c r="E152" s="439"/>
      <c r="F152" s="439"/>
    </row>
    <row r="153" spans="3:6" x14ac:dyDescent="0.2">
      <c r="C153" s="439"/>
      <c r="D153" s="439"/>
      <c r="E153" s="439"/>
      <c r="F153" s="439"/>
    </row>
    <row r="154" spans="3:6" x14ac:dyDescent="0.2">
      <c r="C154" s="439"/>
      <c r="D154" s="439"/>
      <c r="E154" s="439"/>
      <c r="F154" s="439"/>
    </row>
    <row r="155" spans="3:6" x14ac:dyDescent="0.2">
      <c r="C155" s="439"/>
      <c r="D155" s="439"/>
      <c r="E155" s="439"/>
      <c r="F155" s="439"/>
    </row>
    <row r="156" spans="3:6" x14ac:dyDescent="0.2">
      <c r="C156" s="439"/>
      <c r="D156" s="439"/>
      <c r="E156" s="439"/>
      <c r="F156" s="439"/>
    </row>
    <row r="157" spans="3:6" x14ac:dyDescent="0.2">
      <c r="C157" s="439"/>
      <c r="D157" s="439"/>
      <c r="E157" s="439"/>
      <c r="F157" s="439"/>
    </row>
    <row r="158" spans="3:6" x14ac:dyDescent="0.2">
      <c r="C158" s="439"/>
      <c r="D158" s="439"/>
      <c r="E158" s="439"/>
      <c r="F158" s="439"/>
    </row>
    <row r="159" spans="3:6" x14ac:dyDescent="0.2">
      <c r="C159" s="439"/>
      <c r="D159" s="439"/>
      <c r="E159" s="439"/>
      <c r="F159" s="439"/>
    </row>
    <row r="160" spans="3:6" x14ac:dyDescent="0.2">
      <c r="C160" s="439"/>
      <c r="D160" s="439"/>
      <c r="E160" s="439"/>
      <c r="F160" s="439"/>
    </row>
    <row r="161" spans="3:6" x14ac:dyDescent="0.2">
      <c r="C161" s="439"/>
      <c r="D161" s="439"/>
      <c r="E161" s="439"/>
      <c r="F161" s="439"/>
    </row>
    <row r="162" spans="3:6" x14ac:dyDescent="0.2">
      <c r="C162" s="439"/>
      <c r="D162" s="439"/>
      <c r="E162" s="439"/>
      <c r="F162" s="439"/>
    </row>
    <row r="163" spans="3:6" x14ac:dyDescent="0.2">
      <c r="C163" s="439"/>
      <c r="D163" s="439"/>
      <c r="E163" s="439"/>
      <c r="F163" s="439"/>
    </row>
    <row r="164" spans="3:6" x14ac:dyDescent="0.2">
      <c r="C164" s="439"/>
      <c r="D164" s="439"/>
      <c r="E164" s="439"/>
      <c r="F164" s="439"/>
    </row>
    <row r="165" spans="3:6" x14ac:dyDescent="0.2">
      <c r="C165" s="439"/>
      <c r="D165" s="439"/>
      <c r="E165" s="439"/>
      <c r="F165" s="439"/>
    </row>
    <row r="166" spans="3:6" x14ac:dyDescent="0.2">
      <c r="C166" s="439"/>
      <c r="D166" s="439"/>
      <c r="E166" s="439"/>
      <c r="F166" s="439"/>
    </row>
    <row r="167" spans="3:6" x14ac:dyDescent="0.2">
      <c r="C167" s="439"/>
      <c r="D167" s="439"/>
      <c r="E167" s="439"/>
      <c r="F167" s="439"/>
    </row>
    <row r="168" spans="3:6" x14ac:dyDescent="0.2">
      <c r="C168" s="439"/>
      <c r="D168" s="439"/>
      <c r="E168" s="439"/>
      <c r="F168" s="439"/>
    </row>
    <row r="169" spans="3:6" x14ac:dyDescent="0.2">
      <c r="C169" s="439"/>
      <c r="D169" s="439"/>
      <c r="E169" s="439"/>
      <c r="F169" s="439"/>
    </row>
    <row r="170" spans="3:6" x14ac:dyDescent="0.2">
      <c r="C170" s="439"/>
      <c r="D170" s="439"/>
      <c r="E170" s="439"/>
      <c r="F170" s="439"/>
    </row>
    <row r="171" spans="3:6" x14ac:dyDescent="0.2">
      <c r="C171" s="439"/>
      <c r="D171" s="439"/>
      <c r="E171" s="439"/>
      <c r="F171" s="439"/>
    </row>
    <row r="172" spans="3:6" x14ac:dyDescent="0.2">
      <c r="C172" s="439"/>
      <c r="D172" s="439"/>
      <c r="E172" s="439"/>
      <c r="F172" s="439"/>
    </row>
    <row r="173" spans="3:6" x14ac:dyDescent="0.2">
      <c r="C173" s="439"/>
      <c r="D173" s="439"/>
      <c r="E173" s="439"/>
      <c r="F173" s="439"/>
    </row>
    <row r="174" spans="3:6" x14ac:dyDescent="0.2">
      <c r="C174" s="439"/>
      <c r="D174" s="439"/>
      <c r="E174" s="439"/>
      <c r="F174" s="439"/>
    </row>
    <row r="175" spans="3:6" x14ac:dyDescent="0.2">
      <c r="C175" s="439"/>
      <c r="D175" s="439"/>
      <c r="E175" s="439"/>
      <c r="F175" s="439"/>
    </row>
    <row r="176" spans="3:6" x14ac:dyDescent="0.2">
      <c r="C176" s="439"/>
      <c r="D176" s="439"/>
      <c r="E176" s="439"/>
      <c r="F176" s="439"/>
    </row>
    <row r="177" spans="3:6" x14ac:dyDescent="0.2">
      <c r="C177" s="439"/>
      <c r="D177" s="439"/>
      <c r="E177" s="439"/>
      <c r="F177" s="439"/>
    </row>
    <row r="178" spans="3:6" x14ac:dyDescent="0.2">
      <c r="C178" s="439"/>
      <c r="D178" s="439"/>
      <c r="E178" s="439"/>
      <c r="F178" s="439"/>
    </row>
    <row r="179" spans="3:6" x14ac:dyDescent="0.2">
      <c r="C179" s="439"/>
      <c r="D179" s="439"/>
      <c r="E179" s="439"/>
      <c r="F179" s="439"/>
    </row>
    <row r="180" spans="3:6" x14ac:dyDescent="0.2">
      <c r="C180" s="439"/>
      <c r="D180" s="439"/>
      <c r="E180" s="439"/>
      <c r="F180" s="439"/>
    </row>
  </sheetData>
  <mergeCells count="9">
    <mergeCell ref="B9:F9"/>
    <mergeCell ref="B10:F10"/>
    <mergeCell ref="A41:G41"/>
    <mergeCell ref="A11:G11"/>
    <mergeCell ref="A3:G3"/>
    <mergeCell ref="B5:F5"/>
    <mergeCell ref="B6:F6"/>
    <mergeCell ref="B7:F7"/>
    <mergeCell ref="B8:F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80</vt:lpstr>
      <vt:lpstr>81</vt:lpstr>
      <vt:lpstr>82</vt:lpstr>
      <vt:lpstr>83</vt:lpstr>
      <vt:lpstr>84</vt:lpstr>
      <vt:lpstr>85</vt:lpstr>
      <vt:lpstr>86</vt:lpstr>
      <vt:lpstr>87</vt:lpstr>
      <vt:lpstr>'81'!Print_Area</vt:lpstr>
      <vt:lpstr>'82'!Print_Area</vt:lpstr>
      <vt:lpstr>'83'!Print_Area</vt:lpstr>
      <vt:lpstr>'84'!Print_Area</vt:lpstr>
      <vt:lpstr>'85'!Print_Area</vt:lpstr>
      <vt:lpstr>'86'!Print_Area</vt:lpstr>
      <vt:lpstr>'87'!Print_Area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2016-03-04T18:04:22Z</cp:lastPrinted>
  <dcterms:created xsi:type="dcterms:W3CDTF">2005-01-13T20:02:25Z</dcterms:created>
  <dcterms:modified xsi:type="dcterms:W3CDTF">2016-03-04T18:06:00Z</dcterms:modified>
</cp:coreProperties>
</file>