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1 R-1\2017\01_Final R1\"/>
    </mc:Choice>
  </mc:AlternateContent>
  <bookViews>
    <workbookView xWindow="0" yWindow="0" windowWidth="28800" windowHeight="12435" activeTab="1"/>
  </bookViews>
  <sheets>
    <sheet name="415 Instr." sheetId="1" r:id="rId1"/>
    <sheet name="415" sheetId="2" r:id="rId2"/>
  </sheets>
  <externalReferences>
    <externalReference r:id="rId3"/>
    <externalReference r:id="rId4"/>
    <externalReference r:id="rId5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Print_Area_MI">'[2]Oath-P98'!$B$1:$D$65</definedName>
    <definedName name="Print_Titles_MI">'[3]710Inst-P77'!$A$1:$IV$13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  <definedName name="Z_4095EAE0_09D5_4E29_9353_57BE8D9E0DE0_.wvu.Cols" localSheetId="0" hidden="1">'415 Instr.'!$D:$E</definedName>
    <definedName name="Z_B4382265_C345_4F78_A0C9_5C84571AE8A3_.wvu.Cols" localSheetId="0" hidden="1">'415 Instr.'!$D:$E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O58" i="2" l="1"/>
  <c r="N58" i="2"/>
  <c r="M58" i="2"/>
  <c r="L58" i="2"/>
  <c r="K58" i="2"/>
  <c r="G58" i="2"/>
  <c r="F58" i="2"/>
  <c r="E58" i="2"/>
  <c r="D58" i="2"/>
  <c r="O49" i="2"/>
  <c r="N49" i="2"/>
  <c r="M49" i="2"/>
  <c r="L49" i="2"/>
  <c r="K49" i="2"/>
  <c r="G49" i="2"/>
  <c r="F49" i="2"/>
  <c r="E49" i="2"/>
  <c r="D49" i="2"/>
  <c r="O45" i="2"/>
  <c r="N45" i="2"/>
  <c r="M45" i="2"/>
  <c r="L45" i="2"/>
  <c r="K45" i="2"/>
  <c r="G45" i="2"/>
  <c r="F45" i="2"/>
  <c r="E45" i="2"/>
  <c r="D45" i="2"/>
  <c r="O35" i="2"/>
  <c r="N35" i="2"/>
  <c r="M35" i="2"/>
  <c r="L35" i="2"/>
  <c r="K35" i="2"/>
  <c r="G35" i="2"/>
  <c r="F35" i="2"/>
  <c r="E35" i="2"/>
  <c r="D35" i="2"/>
  <c r="O15" i="2"/>
  <c r="O59" i="2" s="1"/>
  <c r="N15" i="2"/>
  <c r="M15" i="2"/>
  <c r="L15" i="2"/>
  <c r="K15" i="2"/>
  <c r="G15" i="2"/>
  <c r="G59" i="2" s="1"/>
  <c r="F15" i="2"/>
  <c r="E15" i="2"/>
  <c r="D15" i="2"/>
  <c r="K59" i="2" l="1"/>
  <c r="N59" i="2"/>
  <c r="M59" i="2"/>
  <c r="L59" i="2"/>
  <c r="D59" i="2"/>
  <c r="F59" i="2"/>
  <c r="E59" i="2"/>
</calcChain>
</file>

<file path=xl/sharedStrings.xml><?xml version="1.0" encoding="utf-8"?>
<sst xmlns="http://schemas.openxmlformats.org/spreadsheetml/2006/main" count="185" uniqueCount="146">
  <si>
    <t>Road Initials:  CSXT     Year:  2017</t>
  </si>
  <si>
    <t>GENERAL INSTRUCTIONS CONCERNING RETURNS TO BE MADE TO SCHEDULE 415</t>
  </si>
  <si>
    <t>1.</t>
  </si>
  <si>
    <t>Report freight expenses only.</t>
  </si>
  <si>
    <t>2.</t>
  </si>
  <si>
    <t>Report by type of equipment all natural expenses relating to equipment functions (salaries and wages, materials, tools, supplies, fuels and</t>
  </si>
  <si>
    <t>lubricants, purchased services, and general).</t>
  </si>
  <si>
    <t>3.</t>
  </si>
  <si>
    <t>Report in column (b) net repair expense, excluding the cost to repair damaged equipment.</t>
  </si>
  <si>
    <t>Schedule 415, column (b) will balance to Schedule 410, column (f) as follows:</t>
  </si>
  <si>
    <t>(a) Locomotives, line 5 plus line 38, compared to the sum of Schedule 410, lines 202, 203, and 216 (excluding wreck repairs).  Do not</t>
  </si>
  <si>
    <t xml:space="preserve">      report in Schedule 415, Equipment Damaged from Schedule 410, line 204.</t>
  </si>
  <si>
    <t xml:space="preserve">(b) Freight cars, line 24 plus line 39, compared to the sum of Schedule 410, lines 221, 222, and 235 (excluding wreck repairs).  Do not </t>
  </si>
  <si>
    <t xml:space="preserve">      report in Schedule 415, Equipment Damaged from Schedule 410, line 223.</t>
  </si>
  <si>
    <t>(c) Sum of highway equipment (line 32), floating equipment (line 35), passenger and other revenue equipment (line 36), computer and data</t>
  </si>
  <si>
    <t xml:space="preserve">      processing equipment (line 37), machinery-other equipment (line 40), and work and other non-revenue equipment (line 41), compared</t>
  </si>
  <si>
    <t xml:space="preserve">      to Schedule 410, the sum of lines 302 through 307, plus line 320 (excluding wreck repairs).  Do not report in Schedule 415, equipment</t>
  </si>
  <si>
    <t xml:space="preserve">      damaged from Schedule 410, line 308.</t>
  </si>
  <si>
    <t>Note:  Lines 216, 235, and 320 of Schedule 410 are credit amounts.</t>
  </si>
  <si>
    <t>The allocation of freight car repair expenses reportable on Schedule 415 by car types shall be in accordance with Instruction 2-21, Freight</t>
  </si>
  <si>
    <t>train repair costing, 49 CFR 1201.</t>
  </si>
  <si>
    <t>4.</t>
  </si>
  <si>
    <t>Depreciation expense for each class of equipment by car type shall be reported in columns (c) and (d).  For improvements on leased</t>
  </si>
  <si>
    <t>property, Accounts 732 and 733, use a supplementary Schedule 415, which will relate to Schedules 342.</t>
  </si>
  <si>
    <t>Depreciation charges reported in columns (c) and (d) will balance to Schedule 410, column (f) as follows:</t>
  </si>
  <si>
    <t>(a) Locomotives, lines 5 and 38, compared to Schedule 410, line 213.</t>
  </si>
  <si>
    <t>(b) Freight cars, lines 24 and 39, compared to Schedule 410, line 232.</t>
  </si>
  <si>
    <t xml:space="preserve">      to Schedule 410, line 317.</t>
  </si>
  <si>
    <t>5.</t>
  </si>
  <si>
    <t>Amortization adjustment of each equipment type which is included in column (c) shall be reported in column (e) as a debit or credit to the</t>
  </si>
  <si>
    <t>appropriate line item.  The net adjustment on line 43 shall equal the equipment amortization adjustment applicable to equipment used in</t>
  </si>
  <si>
    <t>freight service included in line 39, column (c), of Schedule 335.</t>
  </si>
  <si>
    <t>6.</t>
  </si>
  <si>
    <t>Lease/rentals reported in column (f) should balance to column (f) of Schedule 410 as follows:</t>
  </si>
  <si>
    <t>(a) Locomotives, lines 5 and 38, compared to Schedule 410, lines 207, 208, 211, and 212.</t>
  </si>
  <si>
    <t>(b) Freight cars, lines 24 and 39, compared to Schedule 410, lines 226 and 227 (note that Schedule 410, lines 230 and 231, are reported in</t>
  </si>
  <si>
    <t xml:space="preserve">      Schedule 415, and are not included in Schedule 415).</t>
  </si>
  <si>
    <t>(c) Sum of lease/rentals for all other equipment, lines 32, 35, 36, 37, 40, and 41, will balance to Schedule 410, lines 311, 312, 315, and 316,</t>
  </si>
  <si>
    <t xml:space="preserve">      except for the interchange rental on trailers and containers which is reported in Schedule 414.  Therefore, both Schedules 414 and 415</t>
  </si>
  <si>
    <t xml:space="preserve">      should be used when balancing lease/rentals other equipment to Schedule 410.  Do not report in Schedule 415, the trailer and</t>
  </si>
  <si>
    <t xml:space="preserve">      container rentals reported in Schedule 414.</t>
  </si>
  <si>
    <t>7.</t>
  </si>
  <si>
    <t>Investment base by types of equipment shall be reported in columns (g) and (h) and should not include the cost of equipment used but not</t>
  </si>
  <si>
    <t>owned when rents therefore are included in the rent for equipment and Account Nos. 31-21-00, 31-22-00, 31-23-00, 35-21-00, 35-22-00,</t>
  </si>
  <si>
    <t>and 35-23-00.  It should include the cost of equipment owned and leased to others when the rents are included in the rent for Equipment</t>
  </si>
  <si>
    <t>Account Nos. 32-21-00, 32-22-00, 32-23-00, 36-21-00, 36-22-00, and 36-23-00.</t>
  </si>
  <si>
    <t>Property used but not owned should also be included when the rent is included in Account Nos. 31-12-00, 31-13-00, 31-21-00, 31-22-00,</t>
  </si>
  <si>
    <t>and 31-23-00, inclusive.</t>
  </si>
  <si>
    <t>The grand total of each equipment account in column (h) of Schedule 330 should equal the totals of line items constituting the</t>
  </si>
  <si>
    <t>equipment account totals of columns (g) and (h) of Schedule 415.</t>
  </si>
  <si>
    <t>8.</t>
  </si>
  <si>
    <t>Accumulated depreciation for each class of equipment shall be reported in columns (i) and (j).  The grand total of each equipment reserve</t>
  </si>
  <si>
    <t>account in column (g), Schedule 335, shall equal the combined aggregate total accumulated depreciation for line items constituting the</t>
  </si>
  <si>
    <t>corresponding equipment accounts reported in columns (i) and (j), on Schedule 415.</t>
  </si>
  <si>
    <t>Railroad Annual Report R-1</t>
  </si>
  <si>
    <t>415.  SUPPORTING SCHEDULE - EQUIPMENT</t>
  </si>
  <si>
    <t>415.  SUPPORTING SCHEDULE - EQUIPMENT - (Continued)</t>
  </si>
  <si>
    <t>(Dollars in Thousands)</t>
  </si>
  <si>
    <t>Depreciation</t>
  </si>
  <si>
    <t>Amortization</t>
  </si>
  <si>
    <t>Investment base as of 12/31</t>
  </si>
  <si>
    <t>Accumulated depreciation as of 12/31</t>
  </si>
  <si>
    <t>Line</t>
  </si>
  <si>
    <t>Cross</t>
  </si>
  <si>
    <t>Types of equipment</t>
  </si>
  <si>
    <t>Repairs</t>
  </si>
  <si>
    <t>Owned</t>
  </si>
  <si>
    <t>Capitalized</t>
  </si>
  <si>
    <t>Adjustment net</t>
  </si>
  <si>
    <t>Lease &amp; rentals</t>
  </si>
  <si>
    <t>No,</t>
  </si>
  <si>
    <t>Check</t>
  </si>
  <si>
    <t>(net expense)</t>
  </si>
  <si>
    <t>lease</t>
  </si>
  <si>
    <t>during year</t>
  </si>
  <si>
    <t>(net)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</si>
  <si>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</si>
  <si>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</si>
  <si>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</si>
  <si>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</si>
  <si>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</si>
  <si>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</si>
  <si>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</si>
  <si>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</si>
  <si>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</si>
  <si>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</si>
  <si>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LOCOMOTIVES</t>
  </si>
  <si>
    <t>Diesel Locomotives - Yard</t>
  </si>
  <si>
    <t>Diesel Locomotives - Road</t>
  </si>
  <si>
    <t>Other Locomotives - Yard</t>
  </si>
  <si>
    <t>Other Locomotives - Road</t>
  </si>
  <si>
    <t>*</t>
  </si>
  <si>
    <t xml:space="preserve">     TOTAL LOCOMOTIVES</t>
  </si>
  <si>
    <t>FREIGHT TRAIN CARS</t>
  </si>
  <si>
    <t>Box -  Plain 40 foot</t>
  </si>
  <si>
    <t>Box - Plain 50 foot and longer</t>
  </si>
  <si>
    <t>Box - Equipped</t>
  </si>
  <si>
    <t>Gondola - Plain</t>
  </si>
  <si>
    <t>Gondola - Equipped</t>
  </si>
  <si>
    <t>Hopper - Covered</t>
  </si>
  <si>
    <t>Hopper - Open Top -  General Service</t>
  </si>
  <si>
    <t>Hopper - Open Top -  Special Service</t>
  </si>
  <si>
    <t>Refrigerator - Mechanical</t>
  </si>
  <si>
    <t>Refrigerator - Non-mechanical</t>
  </si>
  <si>
    <t>Flat - TOFC/COFC</t>
  </si>
  <si>
    <t>Flat - Multi-level</t>
  </si>
  <si>
    <t>Flat - General Service</t>
  </si>
  <si>
    <t>Flat - Other</t>
  </si>
  <si>
    <t>All Other Freight Cars</t>
  </si>
  <si>
    <t>Cabooses</t>
  </si>
  <si>
    <t>Auto Racks</t>
  </si>
  <si>
    <t>Miscellaneous Accessories</t>
  </si>
  <si>
    <t xml:space="preserve">     TOTAL FREIGHT TRAIN CARS</t>
  </si>
  <si>
    <t>OTHER EQUIPMENT - REVENUE FREIGHT</t>
  </si>
  <si>
    <t xml:space="preserve">  HIGHWAY EQUIPMENT</t>
  </si>
  <si>
    <t>Refrigerated Trailers</t>
  </si>
  <si>
    <t>Other Trailers</t>
  </si>
  <si>
    <t>Refrigerated Containers</t>
  </si>
  <si>
    <t>Other Containers</t>
  </si>
  <si>
    <t>Bogies</t>
  </si>
  <si>
    <t>Chassis</t>
  </si>
  <si>
    <t>Other Highway Equipment (Freight)</t>
  </si>
  <si>
    <t xml:space="preserve">     TOTAL HIGHWAY EQUIPMENT</t>
  </si>
  <si>
    <t>FLOATING EQUIPMENT - REVENUE SERVICE</t>
  </si>
  <si>
    <t>Marine Line-Haul</t>
  </si>
  <si>
    <t>Local Marine</t>
  </si>
  <si>
    <t xml:space="preserve">     TOTAL FLOATING EQUIPMENT</t>
  </si>
  <si>
    <t>OTHER EQUIPMENT</t>
  </si>
  <si>
    <t xml:space="preserve">Passenger &amp; Other Revenue Equipment </t>
  </si>
  <si>
    <t xml:space="preserve">     (Freight Portion)</t>
  </si>
  <si>
    <t>Computer Systems &amp; Word Processing Equip.</t>
  </si>
  <si>
    <t>Machinery - Locomotives  (1)</t>
  </si>
  <si>
    <t>Machinery - Freight Cars  (2)</t>
  </si>
  <si>
    <t>Machinery - Other Equipment  (3)</t>
  </si>
  <si>
    <t>Work and Other Nonrevenue Equipment</t>
  </si>
  <si>
    <t xml:space="preserve">     TOTAL OTHER EQUIPMENT</t>
  </si>
  <si>
    <t>TOTAL ALL EQUIPMENT (FREIGHT PORTION)</t>
  </si>
  <si>
    <t>(1) Data reported on line 38, column (b) is the amount reported in Sched. 410, column (f), line 203, reduced by the allocable portion of line 216.</t>
  </si>
  <si>
    <t xml:space="preserve">   (1) Data reported on lines 38, 39, and 40 in columns (g) and (h) are investment recorded in property account 44, allocated to locomotives,</t>
  </si>
  <si>
    <t>(2) Data reported on line 39, column (b) is the amount reported in Sched. 410, column (f), line 222, reduced by the allocable portion of line 235.</t>
  </si>
  <si>
    <t xml:space="preserve">        freight cars, and other equipment.</t>
  </si>
  <si>
    <t>(3) Data reported on line 40, column (b) is the amount reported in Sched. 410, column (f), lines 302 through 306, reduced by the allocable</t>
  </si>
  <si>
    <t xml:space="preserve">   (2) Depreciation reported on lines 38, 39, and 40 in column (c) is calculated by multiplying the investment in each element by the effective</t>
  </si>
  <si>
    <t xml:space="preserve">       portion of line 320.</t>
  </si>
  <si>
    <t xml:space="preserve">                Railroad Annual Report R-1</t>
  </si>
  <si>
    <t xml:space="preserve">         composite rate for property account 44, and then adding or subtracting the adjustment reported in column (e).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</si>
</sst>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/>
    <xf numFmtId="0" fontId="1" fillId="0" borderId="1" xfId="0" applyFont="1" applyBorder="1" applyAlignment="1" applyProtection="1">
      <alignment horizontal="right"/>
    </xf>
    <xf numFmtId="0" fontId="2" fillId="0" borderId="0" xfId="0" applyFont="1" applyBorder="1" applyProtection="1"/>
    <xf numFmtId="0" fontId="1" fillId="0" borderId="0" xfId="0" applyFont="1" applyBorder="1" applyProtection="1"/>
    <xf numFmtId="0" fontId="2" fillId="0" borderId="0" xfId="0" applyFont="1" applyBorder="1"/>
    <xf numFmtId="0" fontId="1" fillId="0" borderId="2" xfId="0" applyFont="1" applyBorder="1"/>
    <xf numFmtId="0" fontId="1" fillId="0" borderId="3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0" fontId="1" fillId="0" borderId="3" xfId="0" applyFont="1" applyBorder="1" applyAlignment="1" applyProtection="1">
      <alignment horizontal="centerContinuous"/>
    </xf>
    <xf numFmtId="0" fontId="1" fillId="0" borderId="4" xfId="0" applyFont="1" applyBorder="1" applyAlignment="1" applyProtection="1">
      <alignment horizontal="centerContinuous"/>
    </xf>
    <xf numFmtId="0" fontId="2" fillId="0" borderId="0" xfId="0" applyFont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0" xfId="0" applyFont="1" applyProtection="1"/>
    <xf numFmtId="0" fontId="2" fillId="0" borderId="4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2" xfId="0" applyFont="1" applyFill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1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>
      <alignment horizontal="right"/>
    </xf>
    <xf numFmtId="0" fontId="1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Protection="1"/>
    <xf numFmtId="0" fontId="1" fillId="0" borderId="0" xfId="0" applyFont="1"/>
    <xf numFmtId="0" fontId="2" fillId="0" borderId="12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Continuous"/>
    </xf>
    <xf numFmtId="0" fontId="2" fillId="0" borderId="8" xfId="0" applyFont="1" applyBorder="1" applyAlignment="1" applyProtection="1">
      <alignment horizontal="centerContinuous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15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0" fontId="2" fillId="0" borderId="23" xfId="0" applyFont="1" applyBorder="1" applyProtection="1"/>
    <xf numFmtId="0" fontId="2" fillId="0" borderId="17" xfId="0" applyFont="1" applyBorder="1" applyProtection="1"/>
    <xf numFmtId="0" fontId="2" fillId="0" borderId="14" xfId="0" applyFont="1" applyBorder="1" applyProtection="1"/>
    <xf numFmtId="0" fontId="2" fillId="0" borderId="19" xfId="0" applyFont="1" applyBorder="1" applyProtection="1"/>
    <xf numFmtId="164" fontId="2" fillId="0" borderId="24" xfId="0" applyNumberFormat="1" applyFont="1" applyBorder="1" applyProtection="1"/>
    <xf numFmtId="164" fontId="2" fillId="0" borderId="19" xfId="0" applyNumberFormat="1" applyFont="1" applyBorder="1" applyProtection="1"/>
    <xf numFmtId="164" fontId="2" fillId="0" borderId="25" xfId="0" applyNumberFormat="1" applyFont="1" applyBorder="1" applyProtection="1"/>
    <xf numFmtId="165" fontId="2" fillId="0" borderId="24" xfId="0" applyNumberFormat="1" applyFont="1" applyBorder="1" applyProtection="1"/>
    <xf numFmtId="165" fontId="2" fillId="0" borderId="19" xfId="0" applyNumberFormat="1" applyFont="1" applyBorder="1" applyProtection="1"/>
    <xf numFmtId="165" fontId="2" fillId="0" borderId="25" xfId="0" applyNumberFormat="1" applyFont="1" applyBorder="1" applyProtection="1"/>
    <xf numFmtId="165" fontId="2" fillId="0" borderId="26" xfId="0" applyNumberFormat="1" applyFont="1" applyBorder="1" applyProtection="1"/>
    <xf numFmtId="165" fontId="2" fillId="0" borderId="15" xfId="0" applyNumberFormat="1" applyFont="1" applyBorder="1" applyProtection="1"/>
    <xf numFmtId="165" fontId="2" fillId="0" borderId="27" xfId="0" applyNumberFormat="1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164" fontId="2" fillId="0" borderId="28" xfId="0" applyNumberFormat="1" applyFont="1" applyBorder="1" applyProtection="1"/>
    <xf numFmtId="164" fontId="2" fillId="0" borderId="29" xfId="0" applyNumberFormat="1" applyFont="1" applyBorder="1" applyProtection="1"/>
    <xf numFmtId="164" fontId="2" fillId="0" borderId="30" xfId="0" applyNumberFormat="1" applyFont="1" applyBorder="1" applyProtection="1"/>
    <xf numFmtId="0" fontId="2" fillId="0" borderId="2" xfId="0" applyFont="1" applyBorder="1"/>
    <xf numFmtId="0" fontId="2" fillId="0" borderId="31" xfId="0" applyFont="1" applyBorder="1" applyProtection="1"/>
    <xf numFmtId="0" fontId="2" fillId="0" borderId="32" xfId="0" applyFont="1" applyBorder="1" applyProtection="1"/>
    <xf numFmtId="0" fontId="2" fillId="0" borderId="2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Documents%20and%20Settings/DEFAULT/Local%20Settings/Temporary%20Internet%20Files/Content.IE5/KL3H66WW/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TEMP/MATT/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Finstnt/US%20Companies/2000/GTW/2000_R1/1999%20files/Hector/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zoomScaleNormal="100" workbookViewId="0"/>
  </sheetViews>
  <sheetFormatPr defaultRowHeight="11.25" x14ac:dyDescent="0.2"/>
  <cols>
    <col min="1" max="1" width="2.6640625" style="13" customWidth="1"/>
    <col min="2" max="2" width="107.6640625" style="13" customWidth="1"/>
    <col min="3" max="3" width="9.6640625" style="13" customWidth="1"/>
    <col min="4" max="5" width="9.33203125" style="13" hidden="1" customWidth="1"/>
    <col min="6" max="16384" width="9.33203125" style="13"/>
  </cols>
  <sheetData>
    <row r="1" spans="1:5" s="6" customFormat="1" x14ac:dyDescent="0.2">
      <c r="A1" s="1" t="s">
        <v>0</v>
      </c>
      <c r="B1" s="2"/>
      <c r="C1" s="3">
        <v>61</v>
      </c>
      <c r="D1" s="4"/>
      <c r="E1" s="5">
        <v>55</v>
      </c>
    </row>
    <row r="2" spans="1:5" s="6" customFormat="1" x14ac:dyDescent="0.2">
      <c r="A2" s="7"/>
      <c r="B2" s="4"/>
      <c r="C2" s="8"/>
      <c r="D2" s="4"/>
      <c r="E2" s="5"/>
    </row>
    <row r="3" spans="1:5" x14ac:dyDescent="0.2">
      <c r="A3" s="9" t="s">
        <v>1</v>
      </c>
      <c r="B3" s="10"/>
      <c r="C3" s="11"/>
      <c r="D3" s="10"/>
      <c r="E3" s="12"/>
    </row>
    <row r="4" spans="1:5" x14ac:dyDescent="0.2">
      <c r="A4" s="14"/>
      <c r="B4" s="4"/>
      <c r="C4" s="15"/>
      <c r="D4" s="16"/>
      <c r="E4" s="17"/>
    </row>
    <row r="5" spans="1:5" x14ac:dyDescent="0.2">
      <c r="A5" s="18" t="s">
        <v>2</v>
      </c>
      <c r="B5" s="4" t="s">
        <v>3</v>
      </c>
      <c r="C5" s="15"/>
      <c r="D5" s="16"/>
      <c r="E5" s="17"/>
    </row>
    <row r="6" spans="1:5" x14ac:dyDescent="0.2">
      <c r="A6" s="18"/>
      <c r="B6" s="4"/>
      <c r="C6" s="15"/>
      <c r="D6" s="16"/>
      <c r="E6" s="17"/>
    </row>
    <row r="7" spans="1:5" x14ac:dyDescent="0.2">
      <c r="A7" s="18" t="s">
        <v>4</v>
      </c>
      <c r="B7" s="4" t="s">
        <v>5</v>
      </c>
      <c r="C7" s="15"/>
      <c r="D7" s="16"/>
      <c r="E7" s="17"/>
    </row>
    <row r="8" spans="1:5" x14ac:dyDescent="0.2">
      <c r="A8" s="14"/>
      <c r="B8" s="4" t="s">
        <v>6</v>
      </c>
      <c r="C8" s="15"/>
      <c r="D8" s="16"/>
      <c r="E8" s="17"/>
    </row>
    <row r="9" spans="1:5" x14ac:dyDescent="0.2">
      <c r="A9" s="14"/>
      <c r="B9" s="4"/>
      <c r="C9" s="15"/>
      <c r="D9" s="16"/>
      <c r="E9" s="17"/>
    </row>
    <row r="10" spans="1:5" x14ac:dyDescent="0.2">
      <c r="A10" s="18" t="s">
        <v>7</v>
      </c>
      <c r="B10" s="4" t="s">
        <v>8</v>
      </c>
      <c r="C10" s="15"/>
      <c r="D10" s="16"/>
      <c r="E10" s="17"/>
    </row>
    <row r="11" spans="1:5" x14ac:dyDescent="0.2">
      <c r="A11" s="14"/>
      <c r="B11" s="4" t="s">
        <v>9</v>
      </c>
      <c r="C11" s="15"/>
      <c r="D11" s="16"/>
      <c r="E11" s="17"/>
    </row>
    <row r="12" spans="1:5" x14ac:dyDescent="0.2">
      <c r="A12" s="14"/>
      <c r="B12" s="4"/>
      <c r="C12" s="15"/>
      <c r="D12" s="16"/>
      <c r="E12" s="17"/>
    </row>
    <row r="13" spans="1:5" x14ac:dyDescent="0.2">
      <c r="A13" s="14"/>
      <c r="B13" s="4" t="s">
        <v>10</v>
      </c>
      <c r="C13" s="15"/>
      <c r="D13" s="16"/>
      <c r="E13" s="17"/>
    </row>
    <row r="14" spans="1:5" x14ac:dyDescent="0.2">
      <c r="A14" s="14"/>
      <c r="B14" s="4" t="s">
        <v>11</v>
      </c>
      <c r="C14" s="15"/>
      <c r="D14" s="16"/>
      <c r="E14" s="17"/>
    </row>
    <row r="15" spans="1:5" x14ac:dyDescent="0.2">
      <c r="A15" s="14"/>
      <c r="B15" s="4"/>
      <c r="C15" s="15"/>
      <c r="D15" s="16"/>
      <c r="E15" s="17"/>
    </row>
    <row r="16" spans="1:5" x14ac:dyDescent="0.2">
      <c r="A16" s="14"/>
      <c r="B16" s="4" t="s">
        <v>12</v>
      </c>
      <c r="C16" s="15"/>
      <c r="D16" s="16"/>
      <c r="E16" s="17"/>
    </row>
    <row r="17" spans="1:5" x14ac:dyDescent="0.2">
      <c r="A17" s="14"/>
      <c r="B17" s="4" t="s">
        <v>13</v>
      </c>
      <c r="C17" s="15"/>
      <c r="D17" s="16"/>
      <c r="E17" s="17"/>
    </row>
    <row r="18" spans="1:5" x14ac:dyDescent="0.2">
      <c r="A18" s="14"/>
      <c r="B18" s="4"/>
      <c r="C18" s="15"/>
      <c r="D18" s="16"/>
      <c r="E18" s="17"/>
    </row>
    <row r="19" spans="1:5" x14ac:dyDescent="0.2">
      <c r="A19" s="14"/>
      <c r="B19" s="4" t="s">
        <v>14</v>
      </c>
      <c r="C19" s="15"/>
      <c r="D19" s="16"/>
      <c r="E19" s="17"/>
    </row>
    <row r="20" spans="1:5" x14ac:dyDescent="0.2">
      <c r="A20" s="14"/>
      <c r="B20" s="4" t="s">
        <v>15</v>
      </c>
      <c r="C20" s="15"/>
      <c r="D20" s="16"/>
      <c r="E20" s="17"/>
    </row>
    <row r="21" spans="1:5" x14ac:dyDescent="0.2">
      <c r="A21" s="14"/>
      <c r="B21" s="4" t="s">
        <v>16</v>
      </c>
      <c r="C21" s="15"/>
      <c r="D21" s="16"/>
      <c r="E21" s="17"/>
    </row>
    <row r="22" spans="1:5" x14ac:dyDescent="0.2">
      <c r="A22" s="14"/>
      <c r="B22" s="4" t="s">
        <v>17</v>
      </c>
      <c r="C22" s="15"/>
      <c r="D22" s="16"/>
      <c r="E22" s="17"/>
    </row>
    <row r="23" spans="1:5" x14ac:dyDescent="0.2">
      <c r="A23" s="14"/>
      <c r="B23" s="4"/>
      <c r="C23" s="15"/>
      <c r="D23" s="16"/>
      <c r="E23" s="17"/>
    </row>
    <row r="24" spans="1:5" x14ac:dyDescent="0.2">
      <c r="A24" s="14"/>
      <c r="B24" s="4" t="s">
        <v>18</v>
      </c>
      <c r="C24" s="15"/>
      <c r="D24" s="16"/>
      <c r="E24" s="17"/>
    </row>
    <row r="25" spans="1:5" x14ac:dyDescent="0.2">
      <c r="A25" s="14"/>
      <c r="B25" s="4"/>
      <c r="C25" s="15"/>
      <c r="D25" s="16"/>
      <c r="E25" s="17"/>
    </row>
    <row r="26" spans="1:5" x14ac:dyDescent="0.2">
      <c r="A26" s="14"/>
      <c r="B26" s="4" t="s">
        <v>19</v>
      </c>
      <c r="C26" s="15"/>
      <c r="D26" s="16"/>
      <c r="E26" s="17"/>
    </row>
    <row r="27" spans="1:5" x14ac:dyDescent="0.2">
      <c r="A27" s="14"/>
      <c r="B27" s="4" t="s">
        <v>20</v>
      </c>
      <c r="C27" s="15"/>
      <c r="D27" s="16"/>
      <c r="E27" s="17"/>
    </row>
    <row r="28" spans="1:5" x14ac:dyDescent="0.2">
      <c r="A28" s="14"/>
      <c r="B28" s="4"/>
      <c r="C28" s="15"/>
      <c r="D28" s="16"/>
      <c r="E28" s="17"/>
    </row>
    <row r="29" spans="1:5" x14ac:dyDescent="0.2">
      <c r="A29" s="18" t="s">
        <v>21</v>
      </c>
      <c r="B29" s="4" t="s">
        <v>22</v>
      </c>
      <c r="C29" s="15"/>
      <c r="D29" s="16"/>
      <c r="E29" s="17"/>
    </row>
    <row r="30" spans="1:5" x14ac:dyDescent="0.2">
      <c r="A30" s="14"/>
      <c r="B30" s="4" t="s">
        <v>23</v>
      </c>
      <c r="C30" s="15"/>
      <c r="D30" s="16"/>
      <c r="E30" s="17"/>
    </row>
    <row r="31" spans="1:5" x14ac:dyDescent="0.2">
      <c r="A31" s="14"/>
      <c r="B31" s="4"/>
      <c r="C31" s="15"/>
      <c r="D31" s="16"/>
      <c r="E31" s="17"/>
    </row>
    <row r="32" spans="1:5" x14ac:dyDescent="0.2">
      <c r="A32" s="14"/>
      <c r="B32" s="4" t="s">
        <v>24</v>
      </c>
      <c r="C32" s="15"/>
      <c r="D32" s="16"/>
      <c r="E32" s="17"/>
    </row>
    <row r="33" spans="1:5" x14ac:dyDescent="0.2">
      <c r="A33" s="14"/>
      <c r="B33" s="4"/>
      <c r="C33" s="15"/>
      <c r="D33" s="16"/>
      <c r="E33" s="17"/>
    </row>
    <row r="34" spans="1:5" x14ac:dyDescent="0.2">
      <c r="A34" s="14"/>
      <c r="B34" s="4" t="s">
        <v>25</v>
      </c>
      <c r="C34" s="15"/>
      <c r="D34" s="16"/>
      <c r="E34" s="17"/>
    </row>
    <row r="35" spans="1:5" x14ac:dyDescent="0.2">
      <c r="A35" s="14"/>
      <c r="B35" s="4"/>
      <c r="C35" s="15"/>
      <c r="D35" s="16"/>
      <c r="E35" s="17"/>
    </row>
    <row r="36" spans="1:5" x14ac:dyDescent="0.2">
      <c r="A36" s="14"/>
      <c r="B36" s="4" t="s">
        <v>26</v>
      </c>
      <c r="C36" s="15"/>
      <c r="D36" s="16"/>
      <c r="E36" s="17"/>
    </row>
    <row r="37" spans="1:5" x14ac:dyDescent="0.2">
      <c r="A37" s="14"/>
      <c r="B37" s="4"/>
      <c r="C37" s="15"/>
      <c r="D37" s="16"/>
      <c r="E37" s="17"/>
    </row>
    <row r="38" spans="1:5" x14ac:dyDescent="0.2">
      <c r="A38" s="14"/>
      <c r="B38" s="4" t="s">
        <v>14</v>
      </c>
      <c r="C38" s="15"/>
      <c r="D38" s="16"/>
      <c r="E38" s="17"/>
    </row>
    <row r="39" spans="1:5" x14ac:dyDescent="0.2">
      <c r="A39" s="14"/>
      <c r="B39" s="4" t="s">
        <v>15</v>
      </c>
      <c r="C39" s="15"/>
      <c r="D39" s="16"/>
      <c r="E39" s="17"/>
    </row>
    <row r="40" spans="1:5" x14ac:dyDescent="0.2">
      <c r="A40" s="14"/>
      <c r="B40" s="4" t="s">
        <v>27</v>
      </c>
      <c r="C40" s="15"/>
      <c r="D40" s="16"/>
      <c r="E40" s="17"/>
    </row>
    <row r="41" spans="1:5" x14ac:dyDescent="0.2">
      <c r="A41" s="14"/>
      <c r="B41" s="4"/>
      <c r="C41" s="15"/>
      <c r="D41" s="16"/>
      <c r="E41" s="17"/>
    </row>
    <row r="42" spans="1:5" x14ac:dyDescent="0.2">
      <c r="A42" s="18" t="s">
        <v>28</v>
      </c>
      <c r="B42" s="4" t="s">
        <v>29</v>
      </c>
      <c r="C42" s="15"/>
      <c r="D42" s="16"/>
      <c r="E42" s="17"/>
    </row>
    <row r="43" spans="1:5" x14ac:dyDescent="0.2">
      <c r="A43" s="14"/>
      <c r="B43" s="4" t="s">
        <v>30</v>
      </c>
      <c r="C43" s="15"/>
      <c r="D43" s="16"/>
      <c r="E43" s="17"/>
    </row>
    <row r="44" spans="1:5" x14ac:dyDescent="0.2">
      <c r="A44" s="14"/>
      <c r="B44" s="4" t="s">
        <v>31</v>
      </c>
      <c r="C44" s="15"/>
      <c r="D44" s="16"/>
      <c r="E44" s="17"/>
    </row>
    <row r="45" spans="1:5" x14ac:dyDescent="0.2">
      <c r="A45" s="14"/>
      <c r="B45" s="4"/>
      <c r="C45" s="15"/>
      <c r="D45" s="16"/>
      <c r="E45" s="17"/>
    </row>
    <row r="46" spans="1:5" x14ac:dyDescent="0.2">
      <c r="A46" s="19" t="s">
        <v>32</v>
      </c>
      <c r="B46" s="20" t="s">
        <v>33</v>
      </c>
      <c r="C46" s="15"/>
      <c r="D46" s="16"/>
      <c r="E46" s="17"/>
    </row>
    <row r="47" spans="1:5" x14ac:dyDescent="0.2">
      <c r="A47" s="19"/>
      <c r="B47" s="20"/>
      <c r="C47" s="15"/>
      <c r="D47" s="16"/>
      <c r="E47" s="17"/>
    </row>
    <row r="48" spans="1:5" x14ac:dyDescent="0.2">
      <c r="A48" s="21"/>
      <c r="B48" s="20" t="s">
        <v>34</v>
      </c>
      <c r="C48" s="15"/>
      <c r="D48" s="16"/>
      <c r="E48" s="17"/>
    </row>
    <row r="49" spans="1:5" x14ac:dyDescent="0.2">
      <c r="A49" s="21"/>
      <c r="B49" s="20"/>
      <c r="C49" s="15"/>
      <c r="D49" s="16"/>
      <c r="E49" s="17"/>
    </row>
    <row r="50" spans="1:5" x14ac:dyDescent="0.2">
      <c r="A50" s="21"/>
      <c r="B50" s="20" t="s">
        <v>35</v>
      </c>
      <c r="C50" s="15"/>
      <c r="D50" s="16"/>
      <c r="E50" s="17"/>
    </row>
    <row r="51" spans="1:5" x14ac:dyDescent="0.2">
      <c r="A51" s="21"/>
      <c r="B51" s="20" t="s">
        <v>36</v>
      </c>
      <c r="C51" s="15"/>
      <c r="D51" s="16"/>
      <c r="E51" s="17"/>
    </row>
    <row r="52" spans="1:5" x14ac:dyDescent="0.2">
      <c r="A52" s="21"/>
      <c r="B52" s="20"/>
      <c r="C52" s="15"/>
      <c r="D52" s="16"/>
      <c r="E52" s="17"/>
    </row>
    <row r="53" spans="1:5" x14ac:dyDescent="0.2">
      <c r="A53" s="21"/>
      <c r="B53" s="20" t="s">
        <v>37</v>
      </c>
      <c r="C53" s="15"/>
      <c r="D53" s="16"/>
      <c r="E53" s="17"/>
    </row>
    <row r="54" spans="1:5" x14ac:dyDescent="0.2">
      <c r="A54" s="21"/>
      <c r="B54" s="20" t="s">
        <v>38</v>
      </c>
      <c r="C54" s="15"/>
      <c r="D54" s="16"/>
      <c r="E54" s="17"/>
    </row>
    <row r="55" spans="1:5" x14ac:dyDescent="0.2">
      <c r="A55" s="21"/>
      <c r="B55" s="20" t="s">
        <v>39</v>
      </c>
      <c r="C55" s="15"/>
      <c r="D55" s="16"/>
      <c r="E55" s="17"/>
    </row>
    <row r="56" spans="1:5" x14ac:dyDescent="0.2">
      <c r="A56" s="21"/>
      <c r="B56" s="20" t="s">
        <v>40</v>
      </c>
      <c r="C56" s="15"/>
      <c r="D56" s="16"/>
      <c r="E56" s="17"/>
    </row>
    <row r="57" spans="1:5" x14ac:dyDescent="0.2">
      <c r="A57" s="21"/>
      <c r="B57" s="20"/>
      <c r="C57" s="15"/>
      <c r="D57" s="16"/>
      <c r="E57" s="17"/>
    </row>
    <row r="58" spans="1:5" x14ac:dyDescent="0.2">
      <c r="A58" s="18" t="s">
        <v>41</v>
      </c>
      <c r="B58" s="4" t="s">
        <v>42</v>
      </c>
      <c r="C58" s="15"/>
      <c r="D58" s="16"/>
      <c r="E58" s="17"/>
    </row>
    <row r="59" spans="1:5" x14ac:dyDescent="0.2">
      <c r="A59" s="14"/>
      <c r="B59" s="4" t="s">
        <v>43</v>
      </c>
      <c r="C59" s="15"/>
      <c r="D59" s="16"/>
      <c r="E59" s="17"/>
    </row>
    <row r="60" spans="1:5" x14ac:dyDescent="0.2">
      <c r="A60" s="14"/>
      <c r="B60" s="4" t="s">
        <v>44</v>
      </c>
      <c r="C60" s="15"/>
      <c r="D60" s="16"/>
      <c r="E60" s="17"/>
    </row>
    <row r="61" spans="1:5" x14ac:dyDescent="0.2">
      <c r="A61" s="14"/>
      <c r="B61" s="4" t="s">
        <v>45</v>
      </c>
      <c r="C61" s="15"/>
      <c r="D61" s="16"/>
      <c r="E61" s="17"/>
    </row>
    <row r="62" spans="1:5" x14ac:dyDescent="0.2">
      <c r="A62" s="14"/>
      <c r="B62" s="4"/>
      <c r="C62" s="15"/>
      <c r="D62" s="16"/>
      <c r="E62" s="17"/>
    </row>
    <row r="63" spans="1:5" x14ac:dyDescent="0.2">
      <c r="A63" s="14"/>
      <c r="B63" s="4" t="s">
        <v>46</v>
      </c>
      <c r="C63" s="15"/>
      <c r="D63" s="16"/>
      <c r="E63" s="17"/>
    </row>
    <row r="64" spans="1:5" x14ac:dyDescent="0.2">
      <c r="A64" s="14"/>
      <c r="B64" s="4" t="s">
        <v>47</v>
      </c>
      <c r="C64" s="15"/>
      <c r="D64" s="16"/>
      <c r="E64" s="17"/>
    </row>
    <row r="65" spans="1:5" x14ac:dyDescent="0.2">
      <c r="A65" s="14"/>
      <c r="B65" s="4"/>
      <c r="C65" s="15"/>
      <c r="D65" s="16"/>
      <c r="E65" s="17"/>
    </row>
    <row r="66" spans="1:5" x14ac:dyDescent="0.2">
      <c r="A66" s="14"/>
      <c r="B66" s="4" t="s">
        <v>48</v>
      </c>
      <c r="C66" s="15"/>
      <c r="D66" s="16"/>
      <c r="E66" s="17"/>
    </row>
    <row r="67" spans="1:5" x14ac:dyDescent="0.2">
      <c r="A67" s="14"/>
      <c r="B67" s="4" t="s">
        <v>49</v>
      </c>
      <c r="C67" s="15"/>
      <c r="D67" s="16"/>
      <c r="E67" s="17"/>
    </row>
    <row r="68" spans="1:5" x14ac:dyDescent="0.2">
      <c r="A68" s="14"/>
      <c r="B68" s="4"/>
      <c r="C68" s="15"/>
      <c r="D68" s="16"/>
      <c r="E68" s="17"/>
    </row>
    <row r="69" spans="1:5" x14ac:dyDescent="0.2">
      <c r="A69" s="18" t="s">
        <v>50</v>
      </c>
      <c r="B69" s="4" t="s">
        <v>51</v>
      </c>
      <c r="C69" s="15"/>
      <c r="D69" s="16"/>
      <c r="E69" s="17"/>
    </row>
    <row r="70" spans="1:5" x14ac:dyDescent="0.2">
      <c r="A70" s="14"/>
      <c r="B70" s="4" t="s">
        <v>52</v>
      </c>
      <c r="C70" s="15"/>
      <c r="D70" s="16"/>
      <c r="E70" s="17"/>
    </row>
    <row r="71" spans="1:5" x14ac:dyDescent="0.2">
      <c r="A71" s="14"/>
      <c r="B71" s="4" t="s">
        <v>53</v>
      </c>
      <c r="C71" s="15"/>
      <c r="D71" s="16"/>
      <c r="E71" s="17"/>
    </row>
    <row r="72" spans="1:5" x14ac:dyDescent="0.2">
      <c r="A72" s="22"/>
      <c r="B72" s="23"/>
      <c r="C72" s="24"/>
      <c r="D72" s="23"/>
      <c r="E72" s="25"/>
    </row>
    <row r="73" spans="1:5" s="6" customFormat="1" x14ac:dyDescent="0.2">
      <c r="A73" s="26" t="s">
        <v>54</v>
      </c>
      <c r="B73" s="27"/>
      <c r="C73" s="28"/>
    </row>
  </sheetData>
  <pageMargins left="0.75" right="0.75" top="0.75" bottom="0.75" header="0.5" footer="0.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abSelected="1" topLeftCell="D16" zoomScaleNormal="100" workbookViewId="0">
      <selection activeCell="N57" sqref="N57"/>
    </sheetView>
  </sheetViews>
  <sheetFormatPr defaultColWidth="9.1640625" defaultRowHeight="11.25" x14ac:dyDescent="0.2"/>
  <cols>
    <col min="1" max="1" width="4.5" style="13" customWidth="1"/>
    <col min="2" max="2" width="6.5" style="13" customWidth="1"/>
    <col min="3" max="3" width="42.5" style="13" bestFit="1" customWidth="1"/>
    <col min="4" max="7" width="14.5" style="13" customWidth="1"/>
    <col min="8" max="8" width="7.6640625" style="13" customWidth="1"/>
    <col min="9" max="10" width="9.1640625" style="13" customWidth="1"/>
    <col min="11" max="15" width="17.83203125" style="13" customWidth="1"/>
    <col min="16" max="16384" width="9.1640625" style="13"/>
  </cols>
  <sheetData>
    <row r="1" spans="1:16" s="6" customFormat="1" x14ac:dyDescent="0.2">
      <c r="A1" s="29">
        <v>62</v>
      </c>
      <c r="B1" s="30"/>
      <c r="C1" s="2"/>
      <c r="D1" s="2"/>
      <c r="E1" s="31"/>
      <c r="F1" s="3"/>
      <c r="G1" s="2"/>
      <c r="H1" s="32" t="s">
        <v>0</v>
      </c>
      <c r="I1" s="1" t="s">
        <v>0</v>
      </c>
      <c r="J1" s="2"/>
      <c r="K1" s="2"/>
      <c r="L1" s="2"/>
      <c r="M1" s="29"/>
      <c r="N1" s="2"/>
      <c r="O1" s="2"/>
      <c r="P1" s="3">
        <v>63</v>
      </c>
    </row>
    <row r="2" spans="1:16" s="6" customFormat="1" x14ac:dyDescent="0.2">
      <c r="A2" s="33"/>
      <c r="B2" s="34"/>
      <c r="C2" s="35"/>
      <c r="D2" s="35"/>
      <c r="E2" s="36"/>
      <c r="F2" s="37"/>
      <c r="G2" s="35"/>
      <c r="H2" s="38"/>
      <c r="I2" s="39"/>
      <c r="J2" s="35"/>
      <c r="K2" s="35"/>
      <c r="L2" s="35"/>
      <c r="M2" s="40"/>
      <c r="N2" s="35"/>
      <c r="O2" s="35"/>
      <c r="P2" s="41"/>
    </row>
    <row r="3" spans="1:16" s="42" customFormat="1" x14ac:dyDescent="0.2">
      <c r="A3" s="9" t="s">
        <v>55</v>
      </c>
      <c r="B3" s="10"/>
      <c r="C3" s="10"/>
      <c r="D3" s="10"/>
      <c r="E3" s="10"/>
      <c r="F3" s="10"/>
      <c r="G3" s="10"/>
      <c r="H3" s="11"/>
      <c r="I3" s="9" t="s">
        <v>56</v>
      </c>
      <c r="J3" s="10"/>
      <c r="K3" s="10"/>
      <c r="L3" s="10"/>
      <c r="M3" s="10"/>
      <c r="N3" s="10"/>
      <c r="O3" s="10"/>
      <c r="P3" s="11"/>
    </row>
    <row r="4" spans="1:16" s="42" customFormat="1" x14ac:dyDescent="0.2">
      <c r="A4" s="85" t="s">
        <v>57</v>
      </c>
      <c r="B4" s="86"/>
      <c r="C4" s="86"/>
      <c r="D4" s="86"/>
      <c r="E4" s="86"/>
      <c r="F4" s="86"/>
      <c r="G4" s="86"/>
      <c r="H4" s="87"/>
      <c r="I4" s="85" t="s">
        <v>57</v>
      </c>
      <c r="J4" s="86"/>
      <c r="K4" s="86"/>
      <c r="L4" s="86"/>
      <c r="M4" s="86"/>
      <c r="N4" s="86"/>
      <c r="O4" s="86"/>
      <c r="P4" s="87"/>
    </row>
    <row r="5" spans="1:16" x14ac:dyDescent="0.2">
      <c r="A5" s="43"/>
      <c r="B5" s="44"/>
      <c r="C5" s="44"/>
      <c r="D5" s="44"/>
      <c r="E5" s="44"/>
      <c r="F5" s="44"/>
      <c r="G5" s="44"/>
      <c r="H5" s="45"/>
      <c r="I5" s="46"/>
      <c r="J5" s="2"/>
      <c r="K5" s="2"/>
      <c r="L5" s="2"/>
      <c r="M5" s="2"/>
      <c r="N5" s="2"/>
      <c r="O5" s="2"/>
      <c r="P5" s="47"/>
    </row>
    <row r="6" spans="1:16" x14ac:dyDescent="0.2">
      <c r="A6" s="48"/>
      <c r="B6" s="49"/>
      <c r="C6" s="49"/>
      <c r="D6" s="49"/>
      <c r="E6" s="50" t="s">
        <v>58</v>
      </c>
      <c r="F6" s="51"/>
      <c r="G6" s="49" t="s">
        <v>59</v>
      </c>
      <c r="H6" s="52"/>
      <c r="I6" s="48"/>
      <c r="J6" s="49"/>
      <c r="K6" s="49"/>
      <c r="L6" s="50" t="s">
        <v>60</v>
      </c>
      <c r="M6" s="51"/>
      <c r="N6" s="50" t="s">
        <v>61</v>
      </c>
      <c r="O6" s="51"/>
      <c r="P6" s="52"/>
    </row>
    <row r="7" spans="1:16" x14ac:dyDescent="0.2">
      <c r="A7" s="48" t="s">
        <v>62</v>
      </c>
      <c r="B7" s="49" t="s">
        <v>63</v>
      </c>
      <c r="C7" s="49" t="s">
        <v>64</v>
      </c>
      <c r="D7" s="49" t="s">
        <v>65</v>
      </c>
      <c r="E7" s="49" t="s">
        <v>66</v>
      </c>
      <c r="F7" s="49" t="s">
        <v>67</v>
      </c>
      <c r="G7" s="49" t="s">
        <v>68</v>
      </c>
      <c r="H7" s="52" t="s">
        <v>62</v>
      </c>
      <c r="I7" s="48" t="s">
        <v>62</v>
      </c>
      <c r="J7" s="49" t="s">
        <v>63</v>
      </c>
      <c r="K7" s="49" t="s">
        <v>69</v>
      </c>
      <c r="L7" s="49" t="s">
        <v>66</v>
      </c>
      <c r="M7" s="49" t="s">
        <v>67</v>
      </c>
      <c r="N7" s="49" t="s">
        <v>66</v>
      </c>
      <c r="O7" s="49" t="s">
        <v>67</v>
      </c>
      <c r="P7" s="52" t="s">
        <v>62</v>
      </c>
    </row>
    <row r="8" spans="1:16" x14ac:dyDescent="0.2">
      <c r="A8" s="48" t="s">
        <v>70</v>
      </c>
      <c r="B8" s="49" t="s">
        <v>71</v>
      </c>
      <c r="C8" s="49"/>
      <c r="D8" s="49" t="s">
        <v>72</v>
      </c>
      <c r="E8" s="49"/>
      <c r="F8" s="49" t="s">
        <v>73</v>
      </c>
      <c r="G8" s="49" t="s">
        <v>74</v>
      </c>
      <c r="H8" s="52" t="s">
        <v>70</v>
      </c>
      <c r="I8" s="48" t="s">
        <v>70</v>
      </c>
      <c r="J8" s="49" t="s">
        <v>71</v>
      </c>
      <c r="K8" s="49" t="s">
        <v>75</v>
      </c>
      <c r="L8" s="49"/>
      <c r="M8" s="49" t="s">
        <v>73</v>
      </c>
      <c r="N8" s="49"/>
      <c r="O8" s="49" t="s">
        <v>73</v>
      </c>
      <c r="P8" s="52" t="s">
        <v>70</v>
      </c>
    </row>
    <row r="9" spans="1:16" ht="12" thickBot="1" x14ac:dyDescent="0.25">
      <c r="A9" s="53"/>
      <c r="B9" s="54"/>
      <c r="C9" s="54" t="s">
        <v>76</v>
      </c>
      <c r="D9" s="54" t="s">
        <v>77</v>
      </c>
      <c r="E9" s="54" t="s">
        <v>78</v>
      </c>
      <c r="F9" s="54" t="s">
        <v>79</v>
      </c>
      <c r="G9" s="54" t="s">
        <v>80</v>
      </c>
      <c r="H9" s="55"/>
      <c r="I9" s="53"/>
      <c r="J9" s="54"/>
      <c r="K9" s="54" t="s">
        <v>81</v>
      </c>
      <c r="L9" s="54" t="s">
        <v>82</v>
      </c>
      <c r="M9" s="54" t="s">
        <v>83</v>
      </c>
      <c r="N9" s="54" t="s">
        <v>84</v>
      </c>
      <c r="O9" s="54" t="s">
        <v>85</v>
      </c>
      <c r="P9" s="55"/>
    </row>
    <row r="10" spans="1:16" x14ac:dyDescent="0.2">
      <c r="A10" s="48"/>
      <c r="B10" s="56"/>
      <c r="C10" s="56" t="s">
        <v>86</v>
      </c>
      <c r="D10" s="57"/>
      <c r="E10" s="58"/>
      <c r="F10" s="58"/>
      <c r="G10" s="59"/>
      <c r="H10" s="60"/>
      <c r="I10" s="61"/>
      <c r="J10" s="56"/>
      <c r="K10" s="57"/>
      <c r="L10" s="58"/>
      <c r="M10" s="58"/>
      <c r="N10" s="58"/>
      <c r="O10" s="59"/>
      <c r="P10" s="60"/>
    </row>
    <row r="11" spans="1:16" x14ac:dyDescent="0.2">
      <c r="A11" s="53">
        <v>1</v>
      </c>
      <c r="B11" s="62"/>
      <c r="C11" s="62" t="s">
        <v>87</v>
      </c>
      <c r="D11" s="63">
        <v>8378</v>
      </c>
      <c r="E11" s="64">
        <v>4669</v>
      </c>
      <c r="F11" s="64">
        <v>0</v>
      </c>
      <c r="G11" s="65">
        <v>-1434</v>
      </c>
      <c r="H11" s="55">
        <v>1</v>
      </c>
      <c r="I11" s="53">
        <v>1</v>
      </c>
      <c r="J11" s="62"/>
      <c r="K11" s="63">
        <v>23</v>
      </c>
      <c r="L11" s="64">
        <v>184408</v>
      </c>
      <c r="M11" s="64">
        <v>0</v>
      </c>
      <c r="N11" s="64">
        <v>94721</v>
      </c>
      <c r="O11" s="65">
        <v>0</v>
      </c>
      <c r="P11" s="55">
        <v>1</v>
      </c>
    </row>
    <row r="12" spans="1:16" x14ac:dyDescent="0.2">
      <c r="A12" s="53">
        <v>2</v>
      </c>
      <c r="B12" s="62"/>
      <c r="C12" s="62" t="s">
        <v>88</v>
      </c>
      <c r="D12" s="66">
        <v>282766</v>
      </c>
      <c r="E12" s="67">
        <v>158848</v>
      </c>
      <c r="F12" s="67">
        <v>0</v>
      </c>
      <c r="G12" s="68">
        <v>-22542</v>
      </c>
      <c r="H12" s="55">
        <v>2</v>
      </c>
      <c r="I12" s="53">
        <v>2</v>
      </c>
      <c r="J12" s="62"/>
      <c r="K12" s="66">
        <f>645+1</f>
        <v>646</v>
      </c>
      <c r="L12" s="67">
        <v>5074086</v>
      </c>
      <c r="M12" s="67">
        <v>0</v>
      </c>
      <c r="N12" s="67">
        <v>2054844</v>
      </c>
      <c r="O12" s="68">
        <v>0</v>
      </c>
      <c r="P12" s="55">
        <v>2</v>
      </c>
    </row>
    <row r="13" spans="1:16" x14ac:dyDescent="0.2">
      <c r="A13" s="53">
        <v>3</v>
      </c>
      <c r="B13" s="62"/>
      <c r="C13" s="62" t="s">
        <v>89</v>
      </c>
      <c r="D13" s="66">
        <v>0</v>
      </c>
      <c r="E13" s="67">
        <v>0</v>
      </c>
      <c r="F13" s="67">
        <v>0</v>
      </c>
      <c r="G13" s="68">
        <v>0</v>
      </c>
      <c r="H13" s="55">
        <v>3</v>
      </c>
      <c r="I13" s="53">
        <v>3</v>
      </c>
      <c r="J13" s="62"/>
      <c r="K13" s="66">
        <v>0</v>
      </c>
      <c r="L13" s="67">
        <v>0</v>
      </c>
      <c r="M13" s="67">
        <v>0</v>
      </c>
      <c r="N13" s="67">
        <v>0</v>
      </c>
      <c r="O13" s="68">
        <v>0</v>
      </c>
      <c r="P13" s="55">
        <v>3</v>
      </c>
    </row>
    <row r="14" spans="1:16" x14ac:dyDescent="0.2">
      <c r="A14" s="53">
        <v>4</v>
      </c>
      <c r="B14" s="62"/>
      <c r="C14" s="62" t="s">
        <v>90</v>
      </c>
      <c r="D14" s="66">
        <v>44935</v>
      </c>
      <c r="E14" s="67">
        <v>25043</v>
      </c>
      <c r="F14" s="67">
        <v>0</v>
      </c>
      <c r="G14" s="68">
        <v>-3167</v>
      </c>
      <c r="H14" s="55">
        <v>4</v>
      </c>
      <c r="I14" s="53">
        <v>4</v>
      </c>
      <c r="J14" s="62"/>
      <c r="K14" s="66">
        <v>97</v>
      </c>
      <c r="L14" s="67">
        <v>764236</v>
      </c>
      <c r="M14" s="67">
        <v>0</v>
      </c>
      <c r="N14" s="67">
        <v>309292</v>
      </c>
      <c r="O14" s="68">
        <v>0</v>
      </c>
      <c r="P14" s="55">
        <v>4</v>
      </c>
    </row>
    <row r="15" spans="1:16" x14ac:dyDescent="0.2">
      <c r="A15" s="53">
        <v>5</v>
      </c>
      <c r="B15" s="54" t="s">
        <v>91</v>
      </c>
      <c r="C15" s="62" t="s">
        <v>92</v>
      </c>
      <c r="D15" s="63">
        <f>SUM(D11:D14)</f>
        <v>336079</v>
      </c>
      <c r="E15" s="64">
        <f>SUM(E11:E14)</f>
        <v>188560</v>
      </c>
      <c r="F15" s="64">
        <f>SUM(F11:F14)</f>
        <v>0</v>
      </c>
      <c r="G15" s="65">
        <f>SUM(G11:G14)</f>
        <v>-27143</v>
      </c>
      <c r="H15" s="55">
        <v>5</v>
      </c>
      <c r="I15" s="53">
        <v>5</v>
      </c>
      <c r="J15" s="54" t="s">
        <v>91</v>
      </c>
      <c r="K15" s="63">
        <f>SUM(K11:K14)</f>
        <v>766</v>
      </c>
      <c r="L15" s="64">
        <f>SUM(L11:L14)</f>
        <v>6022730</v>
      </c>
      <c r="M15" s="64">
        <f>SUM(M11:M14)</f>
        <v>0</v>
      </c>
      <c r="N15" s="64">
        <f>SUM(N11:N14)</f>
        <v>2458857</v>
      </c>
      <c r="O15" s="65">
        <f>SUM(O11:O14)</f>
        <v>0</v>
      </c>
      <c r="P15" s="55">
        <v>5</v>
      </c>
    </row>
    <row r="16" spans="1:16" x14ac:dyDescent="0.2">
      <c r="A16" s="48"/>
      <c r="B16" s="56"/>
      <c r="C16" s="56" t="s">
        <v>93</v>
      </c>
      <c r="D16" s="69"/>
      <c r="E16" s="70"/>
      <c r="F16" s="70"/>
      <c r="G16" s="71"/>
      <c r="H16" s="52"/>
      <c r="I16" s="48"/>
      <c r="J16" s="56"/>
      <c r="K16" s="72"/>
      <c r="L16" s="56"/>
      <c r="M16" s="56"/>
      <c r="N16" s="56"/>
      <c r="O16" s="73"/>
      <c r="P16" s="52"/>
    </row>
    <row r="17" spans="1:16" x14ac:dyDescent="0.2">
      <c r="A17" s="53">
        <v>6</v>
      </c>
      <c r="B17" s="62"/>
      <c r="C17" s="62" t="s">
        <v>94</v>
      </c>
      <c r="D17" s="63">
        <v>0</v>
      </c>
      <c r="E17" s="64">
        <v>0</v>
      </c>
      <c r="F17" s="64">
        <v>0</v>
      </c>
      <c r="G17" s="65">
        <v>0</v>
      </c>
      <c r="H17" s="55">
        <v>6</v>
      </c>
      <c r="I17" s="53">
        <v>6</v>
      </c>
      <c r="J17" s="62"/>
      <c r="K17" s="63">
        <v>0</v>
      </c>
      <c r="L17" s="64">
        <v>0</v>
      </c>
      <c r="M17" s="64">
        <v>0</v>
      </c>
      <c r="N17" s="64">
        <v>0</v>
      </c>
      <c r="O17" s="65">
        <v>0</v>
      </c>
      <c r="P17" s="55">
        <v>6</v>
      </c>
    </row>
    <row r="18" spans="1:16" x14ac:dyDescent="0.2">
      <c r="A18" s="53">
        <v>7</v>
      </c>
      <c r="B18" s="62"/>
      <c r="C18" s="62" t="s">
        <v>95</v>
      </c>
      <c r="D18" s="66">
        <v>79</v>
      </c>
      <c r="E18" s="67">
        <v>3</v>
      </c>
      <c r="F18" s="67">
        <v>0</v>
      </c>
      <c r="G18" s="68">
        <v>-10</v>
      </c>
      <c r="H18" s="55">
        <v>7</v>
      </c>
      <c r="I18" s="53">
        <v>7</v>
      </c>
      <c r="J18" s="62"/>
      <c r="K18" s="66">
        <v>1</v>
      </c>
      <c r="L18" s="67">
        <v>149</v>
      </c>
      <c r="M18" s="67">
        <v>0</v>
      </c>
      <c r="N18" s="67">
        <v>13</v>
      </c>
      <c r="O18" s="68">
        <v>0</v>
      </c>
      <c r="P18" s="55">
        <v>7</v>
      </c>
    </row>
    <row r="19" spans="1:16" x14ac:dyDescent="0.2">
      <c r="A19" s="53">
        <v>8</v>
      </c>
      <c r="B19" s="62"/>
      <c r="C19" s="62" t="s">
        <v>96</v>
      </c>
      <c r="D19" s="66">
        <v>12632</v>
      </c>
      <c r="E19" s="67">
        <v>2819</v>
      </c>
      <c r="F19" s="67">
        <v>0</v>
      </c>
      <c r="G19" s="68">
        <v>-2610</v>
      </c>
      <c r="H19" s="55">
        <v>8</v>
      </c>
      <c r="I19" s="53">
        <v>8</v>
      </c>
      <c r="J19" s="62"/>
      <c r="K19" s="66">
        <v>779</v>
      </c>
      <c r="L19" s="67">
        <v>168734</v>
      </c>
      <c r="M19" s="67">
        <v>0</v>
      </c>
      <c r="N19" s="67">
        <v>96760</v>
      </c>
      <c r="O19" s="68">
        <v>0</v>
      </c>
      <c r="P19" s="55">
        <v>8</v>
      </c>
    </row>
    <row r="20" spans="1:16" x14ac:dyDescent="0.2">
      <c r="A20" s="53">
        <v>9</v>
      </c>
      <c r="B20" s="62"/>
      <c r="C20" s="62" t="s">
        <v>97</v>
      </c>
      <c r="D20" s="66">
        <v>19373</v>
      </c>
      <c r="E20" s="67">
        <v>19901</v>
      </c>
      <c r="F20" s="67">
        <v>0</v>
      </c>
      <c r="G20" s="68">
        <v>-1237</v>
      </c>
      <c r="H20" s="55">
        <v>9</v>
      </c>
      <c r="I20" s="53">
        <v>9</v>
      </c>
      <c r="J20" s="62"/>
      <c r="K20" s="66">
        <v>4014</v>
      </c>
      <c r="L20" s="67">
        <v>869745</v>
      </c>
      <c r="M20" s="67">
        <v>0</v>
      </c>
      <c r="N20" s="67">
        <v>186591</v>
      </c>
      <c r="O20" s="68">
        <v>0</v>
      </c>
      <c r="P20" s="55">
        <v>9</v>
      </c>
    </row>
    <row r="21" spans="1:16" x14ac:dyDescent="0.2">
      <c r="A21" s="53">
        <v>10</v>
      </c>
      <c r="B21" s="62"/>
      <c r="C21" s="62" t="s">
        <v>98</v>
      </c>
      <c r="D21" s="66">
        <v>13898</v>
      </c>
      <c r="E21" s="67">
        <v>6119</v>
      </c>
      <c r="F21" s="67">
        <v>0</v>
      </c>
      <c r="G21" s="68">
        <v>-1121</v>
      </c>
      <c r="H21" s="55">
        <v>10</v>
      </c>
      <c r="I21" s="53">
        <v>10</v>
      </c>
      <c r="J21" s="62"/>
      <c r="K21" s="66">
        <v>1535</v>
      </c>
      <c r="L21" s="67">
        <v>332490</v>
      </c>
      <c r="M21" s="67">
        <v>0</v>
      </c>
      <c r="N21" s="67">
        <v>54484</v>
      </c>
      <c r="O21" s="68">
        <v>0</v>
      </c>
      <c r="P21" s="55">
        <v>10</v>
      </c>
    </row>
    <row r="22" spans="1:16" x14ac:dyDescent="0.2">
      <c r="A22" s="53">
        <v>11</v>
      </c>
      <c r="B22" s="62"/>
      <c r="C22" s="62" t="s">
        <v>99</v>
      </c>
      <c r="D22" s="66">
        <v>17052</v>
      </c>
      <c r="E22" s="67">
        <v>12125</v>
      </c>
      <c r="F22" s="67">
        <v>0</v>
      </c>
      <c r="G22" s="68">
        <v>-1764</v>
      </c>
      <c r="H22" s="55">
        <v>11</v>
      </c>
      <c r="I22" s="53">
        <v>11</v>
      </c>
      <c r="J22" s="62"/>
      <c r="K22" s="66">
        <v>2214</v>
      </c>
      <c r="L22" s="67">
        <v>479734</v>
      </c>
      <c r="M22" s="67">
        <v>0</v>
      </c>
      <c r="N22" s="67">
        <v>157176</v>
      </c>
      <c r="O22" s="68">
        <v>0</v>
      </c>
      <c r="P22" s="55">
        <v>11</v>
      </c>
    </row>
    <row r="23" spans="1:16" x14ac:dyDescent="0.2">
      <c r="A23" s="53">
        <v>12</v>
      </c>
      <c r="B23" s="62"/>
      <c r="C23" s="62" t="s">
        <v>100</v>
      </c>
      <c r="D23" s="66">
        <v>2462</v>
      </c>
      <c r="E23" s="67">
        <v>10354</v>
      </c>
      <c r="F23" s="67">
        <v>0</v>
      </c>
      <c r="G23" s="68">
        <v>-3143</v>
      </c>
      <c r="H23" s="55">
        <v>12</v>
      </c>
      <c r="I23" s="53">
        <v>12</v>
      </c>
      <c r="J23" s="62"/>
      <c r="K23" s="66">
        <v>1290</v>
      </c>
      <c r="L23" s="67">
        <v>279507</v>
      </c>
      <c r="M23" s="67">
        <v>0</v>
      </c>
      <c r="N23" s="67">
        <v>83487</v>
      </c>
      <c r="O23" s="68">
        <v>0</v>
      </c>
      <c r="P23" s="55">
        <v>12</v>
      </c>
    </row>
    <row r="24" spans="1:16" x14ac:dyDescent="0.2">
      <c r="A24" s="53">
        <v>13</v>
      </c>
      <c r="B24" s="62"/>
      <c r="C24" s="62" t="s">
        <v>101</v>
      </c>
      <c r="D24" s="66">
        <v>15966</v>
      </c>
      <c r="E24" s="67">
        <v>9157</v>
      </c>
      <c r="F24" s="67">
        <v>0</v>
      </c>
      <c r="G24" s="68">
        <v>-1600</v>
      </c>
      <c r="H24" s="55">
        <v>13</v>
      </c>
      <c r="I24" s="53">
        <v>13</v>
      </c>
      <c r="J24" s="62"/>
      <c r="K24" s="66">
        <v>1504</v>
      </c>
      <c r="L24" s="67">
        <v>325932</v>
      </c>
      <c r="M24" s="67">
        <v>0</v>
      </c>
      <c r="N24" s="67">
        <v>76638</v>
      </c>
      <c r="O24" s="68">
        <v>0</v>
      </c>
      <c r="P24" s="55">
        <v>13</v>
      </c>
    </row>
    <row r="25" spans="1:16" x14ac:dyDescent="0.2">
      <c r="A25" s="53">
        <v>14</v>
      </c>
      <c r="B25" s="62"/>
      <c r="C25" s="62" t="s">
        <v>102</v>
      </c>
      <c r="D25" s="66">
        <v>79</v>
      </c>
      <c r="E25" s="67">
        <v>33</v>
      </c>
      <c r="F25" s="67">
        <v>0</v>
      </c>
      <c r="G25" s="68">
        <v>-40</v>
      </c>
      <c r="H25" s="55">
        <v>14</v>
      </c>
      <c r="I25" s="53">
        <v>14</v>
      </c>
      <c r="J25" s="62"/>
      <c r="K25" s="66">
        <v>10</v>
      </c>
      <c r="L25" s="67">
        <v>2091</v>
      </c>
      <c r="M25" s="67">
        <v>0</v>
      </c>
      <c r="N25" s="67">
        <v>1251</v>
      </c>
      <c r="O25" s="68">
        <v>0</v>
      </c>
      <c r="P25" s="55">
        <v>14</v>
      </c>
    </row>
    <row r="26" spans="1:16" x14ac:dyDescent="0.2">
      <c r="A26" s="53">
        <v>15</v>
      </c>
      <c r="B26" s="62"/>
      <c r="C26" s="62" t="s">
        <v>103</v>
      </c>
      <c r="D26" s="66">
        <v>130</v>
      </c>
      <c r="E26" s="67">
        <v>-34</v>
      </c>
      <c r="F26" s="67">
        <v>0</v>
      </c>
      <c r="G26" s="68">
        <v>-136</v>
      </c>
      <c r="H26" s="55">
        <v>15</v>
      </c>
      <c r="I26" s="53">
        <v>15</v>
      </c>
      <c r="J26" s="62"/>
      <c r="K26" s="66">
        <v>15</v>
      </c>
      <c r="L26" s="67">
        <v>3214</v>
      </c>
      <c r="M26" s="67">
        <v>0</v>
      </c>
      <c r="N26" s="67">
        <v>1541</v>
      </c>
      <c r="O26" s="68">
        <v>0</v>
      </c>
      <c r="P26" s="55">
        <v>15</v>
      </c>
    </row>
    <row r="27" spans="1:16" x14ac:dyDescent="0.2">
      <c r="A27" s="53">
        <v>16</v>
      </c>
      <c r="B27" s="62"/>
      <c r="C27" s="62" t="s">
        <v>104</v>
      </c>
      <c r="D27" s="66">
        <v>94</v>
      </c>
      <c r="E27" s="67">
        <v>102</v>
      </c>
      <c r="F27" s="67">
        <v>0</v>
      </c>
      <c r="G27" s="68">
        <v>-31</v>
      </c>
      <c r="H27" s="55">
        <v>16</v>
      </c>
      <c r="I27" s="53">
        <v>16</v>
      </c>
      <c r="J27" s="62"/>
      <c r="K27" s="66">
        <v>53</v>
      </c>
      <c r="L27" s="67">
        <v>11510</v>
      </c>
      <c r="M27" s="67">
        <v>0</v>
      </c>
      <c r="N27" s="67">
        <v>2409</v>
      </c>
      <c r="O27" s="68">
        <v>0</v>
      </c>
      <c r="P27" s="55">
        <v>16</v>
      </c>
    </row>
    <row r="28" spans="1:16" x14ac:dyDescent="0.2">
      <c r="A28" s="53">
        <v>17</v>
      </c>
      <c r="B28" s="62"/>
      <c r="C28" s="62" t="s">
        <v>105</v>
      </c>
      <c r="D28" s="66">
        <v>0</v>
      </c>
      <c r="E28" s="67">
        <v>0</v>
      </c>
      <c r="F28" s="67">
        <v>0</v>
      </c>
      <c r="G28" s="68">
        <v>0</v>
      </c>
      <c r="H28" s="55">
        <v>17</v>
      </c>
      <c r="I28" s="53">
        <v>17</v>
      </c>
      <c r="J28" s="62"/>
      <c r="K28" s="66">
        <v>0</v>
      </c>
      <c r="L28" s="67">
        <v>0</v>
      </c>
      <c r="M28" s="67">
        <v>0</v>
      </c>
      <c r="N28" s="67">
        <v>0</v>
      </c>
      <c r="O28" s="68">
        <v>0</v>
      </c>
      <c r="P28" s="55">
        <v>17</v>
      </c>
    </row>
    <row r="29" spans="1:16" x14ac:dyDescent="0.2">
      <c r="A29" s="53">
        <v>18</v>
      </c>
      <c r="B29" s="62"/>
      <c r="C29" s="62" t="s">
        <v>106</v>
      </c>
      <c r="D29" s="66">
        <v>4237</v>
      </c>
      <c r="E29" s="67">
        <v>1</v>
      </c>
      <c r="F29" s="67">
        <v>0</v>
      </c>
      <c r="G29" s="68">
        <v>1</v>
      </c>
      <c r="H29" s="55">
        <v>18</v>
      </c>
      <c r="I29" s="53">
        <v>18</v>
      </c>
      <c r="J29" s="62"/>
      <c r="K29" s="66">
        <v>0</v>
      </c>
      <c r="L29" s="67">
        <v>26</v>
      </c>
      <c r="M29" s="67">
        <v>0</v>
      </c>
      <c r="N29" s="67">
        <v>3</v>
      </c>
      <c r="O29" s="68">
        <v>0</v>
      </c>
      <c r="P29" s="55">
        <v>18</v>
      </c>
    </row>
    <row r="30" spans="1:16" x14ac:dyDescent="0.2">
      <c r="A30" s="53">
        <v>19</v>
      </c>
      <c r="B30" s="62"/>
      <c r="C30" s="62" t="s">
        <v>107</v>
      </c>
      <c r="D30" s="66">
        <v>4894</v>
      </c>
      <c r="E30" s="67">
        <v>1326</v>
      </c>
      <c r="F30" s="67">
        <v>0</v>
      </c>
      <c r="G30" s="68">
        <v>-260</v>
      </c>
      <c r="H30" s="55">
        <v>19</v>
      </c>
      <c r="I30" s="53">
        <v>19</v>
      </c>
      <c r="J30" s="62"/>
      <c r="K30" s="66">
        <v>351</v>
      </c>
      <c r="L30" s="67">
        <v>76120</v>
      </c>
      <c r="M30" s="67">
        <v>0</v>
      </c>
      <c r="N30" s="67">
        <v>27623</v>
      </c>
      <c r="O30" s="68">
        <v>0</v>
      </c>
      <c r="P30" s="55">
        <v>19</v>
      </c>
    </row>
    <row r="31" spans="1:16" x14ac:dyDescent="0.2">
      <c r="A31" s="53">
        <v>20</v>
      </c>
      <c r="B31" s="62"/>
      <c r="C31" s="62" t="s">
        <v>108</v>
      </c>
      <c r="D31" s="66">
        <v>20</v>
      </c>
      <c r="E31" s="67">
        <v>431</v>
      </c>
      <c r="F31" s="67">
        <v>0</v>
      </c>
      <c r="G31" s="68">
        <v>0</v>
      </c>
      <c r="H31" s="55">
        <v>20</v>
      </c>
      <c r="I31" s="53">
        <v>20</v>
      </c>
      <c r="J31" s="62"/>
      <c r="K31" s="66">
        <v>121</v>
      </c>
      <c r="L31" s="67">
        <v>26125</v>
      </c>
      <c r="M31" s="67">
        <v>0</v>
      </c>
      <c r="N31" s="67">
        <v>17206</v>
      </c>
      <c r="O31" s="68">
        <v>0</v>
      </c>
      <c r="P31" s="55">
        <v>20</v>
      </c>
    </row>
    <row r="32" spans="1:16" x14ac:dyDescent="0.2">
      <c r="A32" s="53">
        <v>21</v>
      </c>
      <c r="B32" s="62"/>
      <c r="C32" s="62" t="s">
        <v>109</v>
      </c>
      <c r="D32" s="66">
        <v>0</v>
      </c>
      <c r="E32" s="67">
        <v>51</v>
      </c>
      <c r="F32" s="67">
        <v>0</v>
      </c>
      <c r="G32" s="68">
        <v>148</v>
      </c>
      <c r="H32" s="55">
        <v>21</v>
      </c>
      <c r="I32" s="53">
        <v>21</v>
      </c>
      <c r="J32" s="62"/>
      <c r="K32" s="66">
        <v>28</v>
      </c>
      <c r="L32" s="67">
        <v>6102</v>
      </c>
      <c r="M32" s="67">
        <v>0</v>
      </c>
      <c r="N32" s="67">
        <v>4843</v>
      </c>
      <c r="O32" s="68">
        <v>0</v>
      </c>
      <c r="P32" s="55">
        <v>21</v>
      </c>
    </row>
    <row r="33" spans="1:16" x14ac:dyDescent="0.2">
      <c r="A33" s="53">
        <v>22</v>
      </c>
      <c r="B33" s="62"/>
      <c r="C33" s="62" t="s">
        <v>110</v>
      </c>
      <c r="D33" s="66">
        <v>21052</v>
      </c>
      <c r="E33" s="67">
        <v>18520</v>
      </c>
      <c r="F33" s="67">
        <v>0</v>
      </c>
      <c r="G33" s="68">
        <v>-3477</v>
      </c>
      <c r="H33" s="55">
        <v>22</v>
      </c>
      <c r="I33" s="53">
        <v>22</v>
      </c>
      <c r="J33" s="62"/>
      <c r="K33" s="66">
        <v>3107</v>
      </c>
      <c r="L33" s="67">
        <v>673063</v>
      </c>
      <c r="M33" s="67">
        <v>0</v>
      </c>
      <c r="N33" s="67">
        <v>288162</v>
      </c>
      <c r="O33" s="68">
        <v>0</v>
      </c>
      <c r="P33" s="55">
        <v>22</v>
      </c>
    </row>
    <row r="34" spans="1:16" x14ac:dyDescent="0.2">
      <c r="A34" s="53">
        <v>23</v>
      </c>
      <c r="B34" s="62"/>
      <c r="C34" s="62" t="s">
        <v>111</v>
      </c>
      <c r="D34" s="66">
        <v>0</v>
      </c>
      <c r="E34" s="67">
        <v>0</v>
      </c>
      <c r="F34" s="67">
        <v>0</v>
      </c>
      <c r="G34" s="68">
        <v>0</v>
      </c>
      <c r="H34" s="55">
        <v>23</v>
      </c>
      <c r="I34" s="53">
        <v>23</v>
      </c>
      <c r="J34" s="62"/>
      <c r="K34" s="66">
        <v>0</v>
      </c>
      <c r="L34" s="67">
        <v>0</v>
      </c>
      <c r="M34" s="67">
        <v>0</v>
      </c>
      <c r="N34" s="67">
        <v>0</v>
      </c>
      <c r="O34" s="68">
        <v>0</v>
      </c>
      <c r="P34" s="55">
        <v>23</v>
      </c>
    </row>
    <row r="35" spans="1:16" x14ac:dyDescent="0.2">
      <c r="A35" s="53">
        <v>24</v>
      </c>
      <c r="B35" s="54" t="s">
        <v>91</v>
      </c>
      <c r="C35" s="62" t="s">
        <v>112</v>
      </c>
      <c r="D35" s="63">
        <f>SUM(D17:D34)</f>
        <v>111968</v>
      </c>
      <c r="E35" s="64">
        <f>SUM(E17:E34)</f>
        <v>80908</v>
      </c>
      <c r="F35" s="64">
        <f>SUM(F17:F34)</f>
        <v>0</v>
      </c>
      <c r="G35" s="65">
        <f>SUM(G17:G34)</f>
        <v>-15280</v>
      </c>
      <c r="H35" s="55">
        <v>24</v>
      </c>
      <c r="I35" s="53">
        <v>24</v>
      </c>
      <c r="J35" s="54" t="s">
        <v>91</v>
      </c>
      <c r="K35" s="63">
        <f>SUM(K17:K34)</f>
        <v>15022</v>
      </c>
      <c r="L35" s="64">
        <f>SUM(L17:L34)</f>
        <v>3254542</v>
      </c>
      <c r="M35" s="64">
        <f>SUM(M17:M34)</f>
        <v>0</v>
      </c>
      <c r="N35" s="64">
        <f>SUM(N17:N34)</f>
        <v>998187</v>
      </c>
      <c r="O35" s="65">
        <f>SUM(O17:O34)</f>
        <v>0</v>
      </c>
      <c r="P35" s="55">
        <v>24</v>
      </c>
    </row>
    <row r="36" spans="1:16" x14ac:dyDescent="0.2">
      <c r="A36" s="48"/>
      <c r="B36" s="56"/>
      <c r="C36" s="56" t="s">
        <v>113</v>
      </c>
      <c r="D36" s="69"/>
      <c r="E36" s="70"/>
      <c r="F36" s="70"/>
      <c r="G36" s="71"/>
      <c r="H36" s="52"/>
      <c r="I36" s="48"/>
      <c r="J36" s="56"/>
      <c r="K36" s="72"/>
      <c r="L36" s="56"/>
      <c r="M36" s="56"/>
      <c r="N36" s="56"/>
      <c r="O36" s="73"/>
      <c r="P36" s="52"/>
    </row>
    <row r="37" spans="1:16" x14ac:dyDescent="0.2">
      <c r="A37" s="48"/>
      <c r="B37" s="56"/>
      <c r="C37" s="56" t="s">
        <v>114</v>
      </c>
      <c r="D37" s="69"/>
      <c r="E37" s="70"/>
      <c r="F37" s="70"/>
      <c r="G37" s="71"/>
      <c r="H37" s="52"/>
      <c r="I37" s="48"/>
      <c r="J37" s="56"/>
      <c r="K37" s="72"/>
      <c r="L37" s="56"/>
      <c r="M37" s="56"/>
      <c r="N37" s="56"/>
      <c r="O37" s="73"/>
      <c r="P37" s="52"/>
    </row>
    <row r="38" spans="1:16" x14ac:dyDescent="0.2">
      <c r="A38" s="53">
        <v>25</v>
      </c>
      <c r="B38" s="62"/>
      <c r="C38" s="62" t="s">
        <v>115</v>
      </c>
      <c r="D38" s="63">
        <v>0</v>
      </c>
      <c r="E38" s="64">
        <v>0</v>
      </c>
      <c r="F38" s="64">
        <v>0</v>
      </c>
      <c r="G38" s="65">
        <v>0</v>
      </c>
      <c r="H38" s="55">
        <v>25</v>
      </c>
      <c r="I38" s="53">
        <v>25</v>
      </c>
      <c r="J38" s="62"/>
      <c r="K38" s="63">
        <v>0</v>
      </c>
      <c r="L38" s="64">
        <v>0</v>
      </c>
      <c r="M38" s="64">
        <v>0</v>
      </c>
      <c r="N38" s="64">
        <v>0</v>
      </c>
      <c r="O38" s="65">
        <v>0</v>
      </c>
      <c r="P38" s="55">
        <v>25</v>
      </c>
    </row>
    <row r="39" spans="1:16" x14ac:dyDescent="0.2">
      <c r="A39" s="53">
        <v>26</v>
      </c>
      <c r="B39" s="62"/>
      <c r="C39" s="62" t="s">
        <v>116</v>
      </c>
      <c r="D39" s="66">
        <v>0</v>
      </c>
      <c r="E39" s="67">
        <v>0</v>
      </c>
      <c r="F39" s="67">
        <v>0</v>
      </c>
      <c r="G39" s="68">
        <v>0</v>
      </c>
      <c r="H39" s="55">
        <v>26</v>
      </c>
      <c r="I39" s="53">
        <v>26</v>
      </c>
      <c r="J39" s="62"/>
      <c r="K39" s="66">
        <v>0</v>
      </c>
      <c r="L39" s="67">
        <v>0</v>
      </c>
      <c r="M39" s="67">
        <v>0</v>
      </c>
      <c r="N39" s="67">
        <v>0</v>
      </c>
      <c r="O39" s="68">
        <v>0</v>
      </c>
      <c r="P39" s="55">
        <v>26</v>
      </c>
    </row>
    <row r="40" spans="1:16" x14ac:dyDescent="0.2">
      <c r="A40" s="53">
        <v>27</v>
      </c>
      <c r="B40" s="62"/>
      <c r="C40" s="62" t="s">
        <v>117</v>
      </c>
      <c r="D40" s="66">
        <v>0</v>
      </c>
      <c r="E40" s="67">
        <v>0</v>
      </c>
      <c r="F40" s="67">
        <v>0</v>
      </c>
      <c r="G40" s="68">
        <v>0</v>
      </c>
      <c r="H40" s="55">
        <v>27</v>
      </c>
      <c r="I40" s="53">
        <v>27</v>
      </c>
      <c r="J40" s="62"/>
      <c r="K40" s="66">
        <v>0</v>
      </c>
      <c r="L40" s="67">
        <v>0</v>
      </c>
      <c r="M40" s="67">
        <v>0</v>
      </c>
      <c r="N40" s="67">
        <v>0</v>
      </c>
      <c r="O40" s="68">
        <v>0</v>
      </c>
      <c r="P40" s="55">
        <v>27</v>
      </c>
    </row>
    <row r="41" spans="1:16" x14ac:dyDescent="0.2">
      <c r="A41" s="53">
        <v>28</v>
      </c>
      <c r="B41" s="62"/>
      <c r="C41" s="62" t="s">
        <v>118</v>
      </c>
      <c r="D41" s="66">
        <v>0</v>
      </c>
      <c r="E41" s="67">
        <v>0</v>
      </c>
      <c r="F41" s="67">
        <v>0</v>
      </c>
      <c r="G41" s="68">
        <v>0</v>
      </c>
      <c r="H41" s="55">
        <v>28</v>
      </c>
      <c r="I41" s="53">
        <v>28</v>
      </c>
      <c r="J41" s="62"/>
      <c r="K41" s="66">
        <v>0</v>
      </c>
      <c r="L41" s="67">
        <v>0</v>
      </c>
      <c r="M41" s="67">
        <v>0</v>
      </c>
      <c r="N41" s="67">
        <v>0</v>
      </c>
      <c r="O41" s="68">
        <v>0</v>
      </c>
      <c r="P41" s="55">
        <v>28</v>
      </c>
    </row>
    <row r="42" spans="1:16" x14ac:dyDescent="0.2">
      <c r="A42" s="53">
        <v>29</v>
      </c>
      <c r="B42" s="62"/>
      <c r="C42" s="62" t="s">
        <v>119</v>
      </c>
      <c r="D42" s="66">
        <v>0</v>
      </c>
      <c r="E42" s="67">
        <v>0</v>
      </c>
      <c r="F42" s="67">
        <v>0</v>
      </c>
      <c r="G42" s="68">
        <v>0</v>
      </c>
      <c r="H42" s="55">
        <v>29</v>
      </c>
      <c r="I42" s="53">
        <v>29</v>
      </c>
      <c r="J42" s="62"/>
      <c r="K42" s="66">
        <v>0</v>
      </c>
      <c r="L42" s="67">
        <v>0</v>
      </c>
      <c r="M42" s="67">
        <v>0</v>
      </c>
      <c r="N42" s="67">
        <v>0</v>
      </c>
      <c r="O42" s="68">
        <v>0</v>
      </c>
      <c r="P42" s="55">
        <v>29</v>
      </c>
    </row>
    <row r="43" spans="1:16" x14ac:dyDescent="0.2">
      <c r="A43" s="53">
        <v>30</v>
      </c>
      <c r="B43" s="62"/>
      <c r="C43" s="62" t="s">
        <v>120</v>
      </c>
      <c r="D43" s="66">
        <v>0</v>
      </c>
      <c r="E43" s="67">
        <v>0</v>
      </c>
      <c r="F43" s="67">
        <v>0</v>
      </c>
      <c r="G43" s="68">
        <v>0</v>
      </c>
      <c r="H43" s="55">
        <v>30</v>
      </c>
      <c r="I43" s="53">
        <v>30</v>
      </c>
      <c r="J43" s="62"/>
      <c r="K43" s="66">
        <v>0</v>
      </c>
      <c r="L43" s="67">
        <v>0</v>
      </c>
      <c r="M43" s="67">
        <v>0</v>
      </c>
      <c r="N43" s="67">
        <v>0</v>
      </c>
      <c r="O43" s="68">
        <v>0</v>
      </c>
      <c r="P43" s="55">
        <v>30</v>
      </c>
    </row>
    <row r="44" spans="1:16" x14ac:dyDescent="0.2">
      <c r="A44" s="53">
        <v>31</v>
      </c>
      <c r="B44" s="62"/>
      <c r="C44" s="62" t="s">
        <v>121</v>
      </c>
      <c r="D44" s="66">
        <v>0</v>
      </c>
      <c r="E44" s="67">
        <v>0</v>
      </c>
      <c r="F44" s="67">
        <v>0</v>
      </c>
      <c r="G44" s="68">
        <v>0</v>
      </c>
      <c r="H44" s="55">
        <v>31</v>
      </c>
      <c r="I44" s="53">
        <v>31</v>
      </c>
      <c r="J44" s="62"/>
      <c r="K44" s="66">
        <v>0</v>
      </c>
      <c r="L44" s="67">
        <v>0</v>
      </c>
      <c r="M44" s="67">
        <v>0</v>
      </c>
      <c r="N44" s="67">
        <v>0</v>
      </c>
      <c r="O44" s="68">
        <v>0</v>
      </c>
      <c r="P44" s="55">
        <v>31</v>
      </c>
    </row>
    <row r="45" spans="1:16" x14ac:dyDescent="0.2">
      <c r="A45" s="53">
        <v>32</v>
      </c>
      <c r="B45" s="54" t="s">
        <v>91</v>
      </c>
      <c r="C45" s="62" t="s">
        <v>122</v>
      </c>
      <c r="D45" s="63">
        <f>SUM(D38:D44)</f>
        <v>0</v>
      </c>
      <c r="E45" s="64">
        <f>SUM(E38:E44)</f>
        <v>0</v>
      </c>
      <c r="F45" s="64">
        <f>SUM(F38:F44)</f>
        <v>0</v>
      </c>
      <c r="G45" s="65">
        <f>SUM(G38:G44)</f>
        <v>0</v>
      </c>
      <c r="H45" s="55">
        <v>32</v>
      </c>
      <c r="I45" s="53">
        <v>32</v>
      </c>
      <c r="J45" s="54" t="s">
        <v>91</v>
      </c>
      <c r="K45" s="63">
        <f>SUM(K38:K44)</f>
        <v>0</v>
      </c>
      <c r="L45" s="64">
        <f>SUM(L38:L44)</f>
        <v>0</v>
      </c>
      <c r="M45" s="64">
        <f>SUM(M38:M44)</f>
        <v>0</v>
      </c>
      <c r="N45" s="64">
        <f>SUM(N38:N44)</f>
        <v>0</v>
      </c>
      <c r="O45" s="65">
        <f>SUM(O38:O44)</f>
        <v>0</v>
      </c>
      <c r="P45" s="55">
        <v>32</v>
      </c>
    </row>
    <row r="46" spans="1:16" x14ac:dyDescent="0.2">
      <c r="A46" s="48"/>
      <c r="B46" s="56"/>
      <c r="C46" s="56" t="s">
        <v>123</v>
      </c>
      <c r="D46" s="69"/>
      <c r="E46" s="70"/>
      <c r="F46" s="70"/>
      <c r="G46" s="71"/>
      <c r="H46" s="52"/>
      <c r="I46" s="48"/>
      <c r="J46" s="56"/>
      <c r="K46" s="72"/>
      <c r="L46" s="56"/>
      <c r="M46" s="56"/>
      <c r="N46" s="56"/>
      <c r="O46" s="73"/>
      <c r="P46" s="52"/>
    </row>
    <row r="47" spans="1:16" x14ac:dyDescent="0.2">
      <c r="A47" s="53">
        <v>33</v>
      </c>
      <c r="B47" s="62"/>
      <c r="C47" s="62" t="s">
        <v>124</v>
      </c>
      <c r="D47" s="63">
        <v>0</v>
      </c>
      <c r="E47" s="64">
        <v>65</v>
      </c>
      <c r="F47" s="64">
        <v>0</v>
      </c>
      <c r="G47" s="65">
        <v>39</v>
      </c>
      <c r="H47" s="55">
        <v>33</v>
      </c>
      <c r="I47" s="53">
        <v>33</v>
      </c>
      <c r="J47" s="62"/>
      <c r="K47" s="63">
        <v>0</v>
      </c>
      <c r="L47" s="64">
        <v>1062</v>
      </c>
      <c r="M47" s="64">
        <v>0</v>
      </c>
      <c r="N47" s="64">
        <v>395</v>
      </c>
      <c r="O47" s="65">
        <v>0</v>
      </c>
      <c r="P47" s="55">
        <v>33</v>
      </c>
    </row>
    <row r="48" spans="1:16" x14ac:dyDescent="0.2">
      <c r="A48" s="53">
        <v>34</v>
      </c>
      <c r="B48" s="62"/>
      <c r="C48" s="62" t="s">
        <v>125</v>
      </c>
      <c r="D48" s="66">
        <v>0</v>
      </c>
      <c r="E48" s="67">
        <v>0</v>
      </c>
      <c r="F48" s="67">
        <v>0</v>
      </c>
      <c r="G48" s="68">
        <v>0</v>
      </c>
      <c r="H48" s="55">
        <v>34</v>
      </c>
      <c r="I48" s="53">
        <v>34</v>
      </c>
      <c r="J48" s="62"/>
      <c r="K48" s="66">
        <v>0</v>
      </c>
      <c r="L48" s="67">
        <v>0</v>
      </c>
      <c r="M48" s="67">
        <v>0</v>
      </c>
      <c r="N48" s="67">
        <v>0</v>
      </c>
      <c r="O48" s="68">
        <v>0</v>
      </c>
      <c r="P48" s="55">
        <v>34</v>
      </c>
    </row>
    <row r="49" spans="1:16" x14ac:dyDescent="0.2">
      <c r="A49" s="53">
        <v>35</v>
      </c>
      <c r="B49" s="54" t="s">
        <v>91</v>
      </c>
      <c r="C49" s="62" t="s">
        <v>126</v>
      </c>
      <c r="D49" s="63">
        <f>SUM(D47:D48)</f>
        <v>0</v>
      </c>
      <c r="E49" s="64">
        <f>SUM(E47:E48)</f>
        <v>65</v>
      </c>
      <c r="F49" s="64">
        <f>SUM(F47:F48)</f>
        <v>0</v>
      </c>
      <c r="G49" s="65">
        <f>SUM(G47:G48)</f>
        <v>39</v>
      </c>
      <c r="H49" s="55">
        <v>35</v>
      </c>
      <c r="I49" s="53">
        <v>35</v>
      </c>
      <c r="J49" s="54" t="s">
        <v>91</v>
      </c>
      <c r="K49" s="63">
        <f>SUM(K47:K48)</f>
        <v>0</v>
      </c>
      <c r="L49" s="64">
        <f>SUM(L47:L48)</f>
        <v>1062</v>
      </c>
      <c r="M49" s="64">
        <f>SUM(M47:M48)</f>
        <v>0</v>
      </c>
      <c r="N49" s="64">
        <f>SUM(N47:N48)</f>
        <v>395</v>
      </c>
      <c r="O49" s="65">
        <f>SUM(O47:O48)</f>
        <v>0</v>
      </c>
      <c r="P49" s="55">
        <v>35</v>
      </c>
    </row>
    <row r="50" spans="1:16" x14ac:dyDescent="0.2">
      <c r="A50" s="48"/>
      <c r="B50" s="56"/>
      <c r="C50" s="56" t="s">
        <v>127</v>
      </c>
      <c r="D50" s="69"/>
      <c r="E50" s="70"/>
      <c r="F50" s="70"/>
      <c r="G50" s="71"/>
      <c r="H50" s="52"/>
      <c r="I50" s="48"/>
      <c r="J50" s="56"/>
      <c r="K50" s="72"/>
      <c r="L50" s="56"/>
      <c r="M50" s="56"/>
      <c r="N50" s="56"/>
      <c r="O50" s="73"/>
      <c r="P50" s="52"/>
    </row>
    <row r="51" spans="1:16" x14ac:dyDescent="0.2">
      <c r="A51" s="48"/>
      <c r="B51" s="56"/>
      <c r="C51" s="56" t="s">
        <v>128</v>
      </c>
      <c r="D51" s="69"/>
      <c r="E51" s="70"/>
      <c r="F51" s="70"/>
      <c r="G51" s="71"/>
      <c r="H51" s="52"/>
      <c r="I51" s="48"/>
      <c r="J51" s="56"/>
      <c r="K51" s="72"/>
      <c r="L51" s="56"/>
      <c r="M51" s="56"/>
      <c r="N51" s="56"/>
      <c r="O51" s="73"/>
      <c r="P51" s="52"/>
    </row>
    <row r="52" spans="1:16" x14ac:dyDescent="0.2">
      <c r="A52" s="53">
        <v>36</v>
      </c>
      <c r="B52" s="54" t="s">
        <v>91</v>
      </c>
      <c r="C52" s="62" t="s">
        <v>129</v>
      </c>
      <c r="D52" s="63">
        <v>0</v>
      </c>
      <c r="E52" s="64">
        <v>118</v>
      </c>
      <c r="F52" s="64">
        <v>0</v>
      </c>
      <c r="G52" s="65">
        <v>68</v>
      </c>
      <c r="H52" s="55">
        <v>36</v>
      </c>
      <c r="I52" s="53">
        <v>36</v>
      </c>
      <c r="J52" s="54" t="s">
        <v>91</v>
      </c>
      <c r="K52" s="63">
        <v>0</v>
      </c>
      <c r="L52" s="64">
        <v>1846</v>
      </c>
      <c r="M52" s="64">
        <v>0</v>
      </c>
      <c r="N52" s="64">
        <v>-43</v>
      </c>
      <c r="O52" s="65">
        <v>0</v>
      </c>
      <c r="P52" s="55">
        <v>36</v>
      </c>
    </row>
    <row r="53" spans="1:16" x14ac:dyDescent="0.2">
      <c r="A53" s="53">
        <v>37</v>
      </c>
      <c r="B53" s="54" t="s">
        <v>91</v>
      </c>
      <c r="C53" s="62" t="s">
        <v>130</v>
      </c>
      <c r="D53" s="66">
        <v>0</v>
      </c>
      <c r="E53" s="67">
        <v>21898</v>
      </c>
      <c r="F53" s="67">
        <v>0</v>
      </c>
      <c r="G53" s="68">
        <v>-4310</v>
      </c>
      <c r="H53" s="55">
        <v>37</v>
      </c>
      <c r="I53" s="53">
        <v>37</v>
      </c>
      <c r="J53" s="54" t="s">
        <v>91</v>
      </c>
      <c r="K53" s="66">
        <v>-36160</v>
      </c>
      <c r="L53" s="67">
        <v>225810</v>
      </c>
      <c r="M53" s="67">
        <v>0</v>
      </c>
      <c r="N53" s="67">
        <v>122473</v>
      </c>
      <c r="O53" s="68">
        <v>0</v>
      </c>
      <c r="P53" s="55">
        <v>37</v>
      </c>
    </row>
    <row r="54" spans="1:16" x14ac:dyDescent="0.2">
      <c r="A54" s="53">
        <v>38</v>
      </c>
      <c r="B54" s="54" t="s">
        <v>91</v>
      </c>
      <c r="C54" s="62" t="s">
        <v>131</v>
      </c>
      <c r="D54" s="66">
        <v>2085</v>
      </c>
      <c r="E54" s="67">
        <v>4444</v>
      </c>
      <c r="F54" s="67">
        <v>0</v>
      </c>
      <c r="G54" s="68">
        <v>0</v>
      </c>
      <c r="H54" s="55">
        <v>38</v>
      </c>
      <c r="I54" s="53">
        <v>38</v>
      </c>
      <c r="J54" s="54" t="s">
        <v>91</v>
      </c>
      <c r="K54" s="66">
        <v>0</v>
      </c>
      <c r="L54" s="67">
        <v>105689</v>
      </c>
      <c r="M54" s="67">
        <v>0</v>
      </c>
      <c r="N54" s="67">
        <v>46253</v>
      </c>
      <c r="O54" s="68">
        <v>0</v>
      </c>
      <c r="P54" s="55">
        <v>38</v>
      </c>
    </row>
    <row r="55" spans="1:16" x14ac:dyDescent="0.2">
      <c r="A55" s="53">
        <v>39</v>
      </c>
      <c r="B55" s="54" t="s">
        <v>91</v>
      </c>
      <c r="C55" s="62" t="s">
        <v>132</v>
      </c>
      <c r="D55" s="66">
        <v>4042</v>
      </c>
      <c r="E55" s="67">
        <v>1907</v>
      </c>
      <c r="F55" s="67">
        <v>0</v>
      </c>
      <c r="G55" s="68">
        <v>0</v>
      </c>
      <c r="H55" s="55">
        <v>39</v>
      </c>
      <c r="I55" s="53">
        <v>39</v>
      </c>
      <c r="J55" s="54" t="s">
        <v>91</v>
      </c>
      <c r="K55" s="66">
        <v>0</v>
      </c>
      <c r="L55" s="67">
        <v>45355</v>
      </c>
      <c r="M55" s="67">
        <v>0</v>
      </c>
      <c r="N55" s="67">
        <v>19849</v>
      </c>
      <c r="O55" s="68">
        <v>0</v>
      </c>
      <c r="P55" s="55">
        <v>39</v>
      </c>
    </row>
    <row r="56" spans="1:16" x14ac:dyDescent="0.2">
      <c r="A56" s="53">
        <v>40</v>
      </c>
      <c r="B56" s="54" t="s">
        <v>91</v>
      </c>
      <c r="C56" s="62" t="s">
        <v>133</v>
      </c>
      <c r="D56" s="66">
        <v>1037</v>
      </c>
      <c r="E56" s="67">
        <v>616</v>
      </c>
      <c r="F56" s="67">
        <v>84</v>
      </c>
      <c r="G56" s="68">
        <v>0</v>
      </c>
      <c r="H56" s="55">
        <v>40</v>
      </c>
      <c r="I56" s="53">
        <v>40</v>
      </c>
      <c r="J56" s="54" t="s">
        <v>91</v>
      </c>
      <c r="K56" s="66">
        <v>-1391</v>
      </c>
      <c r="L56" s="67">
        <v>10603</v>
      </c>
      <c r="M56" s="67">
        <v>1006</v>
      </c>
      <c r="N56" s="67">
        <v>3632</v>
      </c>
      <c r="O56" s="68">
        <v>1008</v>
      </c>
      <c r="P56" s="55">
        <v>40</v>
      </c>
    </row>
    <row r="57" spans="1:16" x14ac:dyDescent="0.2">
      <c r="A57" s="53">
        <v>41</v>
      </c>
      <c r="B57" s="54" t="s">
        <v>91</v>
      </c>
      <c r="C57" s="62" t="s">
        <v>134</v>
      </c>
      <c r="D57" s="66">
        <v>40056</v>
      </c>
      <c r="E57" s="67">
        <v>29710</v>
      </c>
      <c r="F57" s="67">
        <v>0</v>
      </c>
      <c r="G57" s="68">
        <v>-4473</v>
      </c>
      <c r="H57" s="55">
        <v>41</v>
      </c>
      <c r="I57" s="53">
        <v>41</v>
      </c>
      <c r="J57" s="54" t="s">
        <v>91</v>
      </c>
      <c r="K57" s="66">
        <v>-101525</v>
      </c>
      <c r="L57" s="67">
        <v>579316</v>
      </c>
      <c r="M57" s="67">
        <v>0</v>
      </c>
      <c r="N57" s="67">
        <v>179697</v>
      </c>
      <c r="O57" s="68">
        <v>0</v>
      </c>
      <c r="P57" s="55">
        <v>41</v>
      </c>
    </row>
    <row r="58" spans="1:16" x14ac:dyDescent="0.2">
      <c r="A58" s="53">
        <v>42</v>
      </c>
      <c r="B58" s="62"/>
      <c r="C58" s="62" t="s">
        <v>135</v>
      </c>
      <c r="D58" s="63">
        <f>SUM(D52:D57)</f>
        <v>47220</v>
      </c>
      <c r="E58" s="64">
        <f>SUM(E52:E57)</f>
        <v>58693</v>
      </c>
      <c r="F58" s="64">
        <f>SUM(F52:F57)</f>
        <v>84</v>
      </c>
      <c r="G58" s="65">
        <f>SUM(G52:G57)</f>
        <v>-8715</v>
      </c>
      <c r="H58" s="55">
        <v>42</v>
      </c>
      <c r="I58" s="53">
        <v>42</v>
      </c>
      <c r="J58" s="62"/>
      <c r="K58" s="63">
        <f>SUM(K52:K57)</f>
        <v>-139076</v>
      </c>
      <c r="L58" s="64">
        <f>SUM(L52:L57)</f>
        <v>968619</v>
      </c>
      <c r="M58" s="64">
        <f>SUM(M52:M57)</f>
        <v>1006</v>
      </c>
      <c r="N58" s="64">
        <f>SUM(N52:N57)</f>
        <v>371861</v>
      </c>
      <c r="O58" s="65">
        <f>SUM(O52:O57)</f>
        <v>1008</v>
      </c>
      <c r="P58" s="55">
        <v>42</v>
      </c>
    </row>
    <row r="59" spans="1:16" ht="12" thickBot="1" x14ac:dyDescent="0.25">
      <c r="A59" s="53">
        <v>43</v>
      </c>
      <c r="B59" s="62"/>
      <c r="C59" s="62" t="s">
        <v>136</v>
      </c>
      <c r="D59" s="74">
        <f>+D15+D35+D45+D49+D58</f>
        <v>495267</v>
      </c>
      <c r="E59" s="75">
        <f>+E15+E35+E45+E49+E58</f>
        <v>328226</v>
      </c>
      <c r="F59" s="75">
        <f>+F15+F35+F45+F49+F58</f>
        <v>84</v>
      </c>
      <c r="G59" s="76">
        <f>+G15+G35+G45+G49+G58</f>
        <v>-51099</v>
      </c>
      <c r="H59" s="55">
        <v>43</v>
      </c>
      <c r="I59" s="53">
        <v>43</v>
      </c>
      <c r="J59" s="62"/>
      <c r="K59" s="74">
        <f>+K15+K35+K45+K49+K58</f>
        <v>-123288</v>
      </c>
      <c r="L59" s="75">
        <f>+L15+L35+L45+L49+L58</f>
        <v>10246953</v>
      </c>
      <c r="M59" s="75">
        <f>+M15+M35+M45+M49+M58</f>
        <v>1006</v>
      </c>
      <c r="N59" s="75">
        <f>+N15+N35+N45+N49+N58</f>
        <v>3829300</v>
      </c>
      <c r="O59" s="76">
        <f>+O15+O35+O45+O49+O58</f>
        <v>1008</v>
      </c>
      <c r="P59" s="55">
        <v>43</v>
      </c>
    </row>
    <row r="60" spans="1:16" s="6" customFormat="1" x14ac:dyDescent="0.2">
      <c r="A60" s="77"/>
      <c r="B60" s="78"/>
      <c r="C60" s="78"/>
      <c r="D60" s="78"/>
      <c r="E60" s="78"/>
      <c r="F60" s="78"/>
      <c r="G60" s="78"/>
      <c r="H60" s="79"/>
      <c r="I60" s="77"/>
      <c r="J60" s="78"/>
      <c r="K60" s="78"/>
      <c r="L60" s="78"/>
      <c r="M60" s="78"/>
      <c r="N60" s="78"/>
      <c r="O60" s="78"/>
      <c r="P60" s="79"/>
    </row>
    <row r="61" spans="1:16" x14ac:dyDescent="0.2">
      <c r="A61" s="14" t="s">
        <v>137</v>
      </c>
      <c r="B61" s="4"/>
      <c r="C61" s="4"/>
      <c r="D61" s="4"/>
      <c r="E61" s="4"/>
      <c r="F61" s="4"/>
      <c r="G61" s="4"/>
      <c r="H61" s="15"/>
      <c r="I61" s="14" t="s">
        <v>138</v>
      </c>
      <c r="J61" s="4"/>
      <c r="K61" s="4"/>
      <c r="L61" s="4"/>
      <c r="M61" s="4"/>
      <c r="N61" s="4"/>
      <c r="O61" s="4"/>
      <c r="P61" s="15"/>
    </row>
    <row r="62" spans="1:16" x14ac:dyDescent="0.2">
      <c r="A62" s="14" t="s">
        <v>139</v>
      </c>
      <c r="B62" s="4"/>
      <c r="C62" s="4"/>
      <c r="D62" s="4"/>
      <c r="E62" s="4"/>
      <c r="F62" s="4"/>
      <c r="G62" s="4"/>
      <c r="H62" s="15"/>
      <c r="I62" s="14" t="s">
        <v>140</v>
      </c>
      <c r="J62" s="4"/>
      <c r="K62" s="4"/>
      <c r="L62" s="4"/>
      <c r="M62" s="4"/>
      <c r="N62" s="4"/>
      <c r="O62" s="4"/>
      <c r="P62" s="15"/>
    </row>
    <row r="63" spans="1:16" x14ac:dyDescent="0.2">
      <c r="A63" s="14" t="s">
        <v>141</v>
      </c>
      <c r="B63" s="4"/>
      <c r="C63" s="4"/>
      <c r="D63" s="4"/>
      <c r="E63" s="4"/>
      <c r="F63" s="4"/>
      <c r="G63" s="4"/>
      <c r="H63" s="15"/>
      <c r="I63" s="14" t="s">
        <v>142</v>
      </c>
      <c r="J63" s="4"/>
      <c r="K63" s="4"/>
      <c r="L63" s="4"/>
      <c r="M63" s="4"/>
      <c r="N63" s="4"/>
      <c r="O63" s="4"/>
      <c r="P63" s="15"/>
    </row>
    <row r="64" spans="1:16" x14ac:dyDescent="0.2">
      <c r="A64" s="80" t="s">
        <v>143</v>
      </c>
      <c r="B64" s="4"/>
      <c r="C64" s="4"/>
      <c r="D64" s="4"/>
      <c r="E64" s="4"/>
      <c r="F64" s="4"/>
      <c r="G64" s="4"/>
      <c r="H64" s="15"/>
      <c r="I64" s="14" t="s">
        <v>145</v>
      </c>
      <c r="J64" s="4"/>
      <c r="K64" s="4"/>
      <c r="L64" s="4"/>
      <c r="M64" s="4"/>
      <c r="N64" s="4"/>
      <c r="O64" s="4"/>
      <c r="P64" s="15"/>
    </row>
    <row r="65" spans="1:16" x14ac:dyDescent="0.2">
      <c r="A65" s="80"/>
      <c r="B65" s="4"/>
      <c r="C65" s="4"/>
      <c r="D65" s="4"/>
      <c r="E65" s="4"/>
      <c r="F65" s="4"/>
      <c r="G65" s="4"/>
      <c r="H65" s="15"/>
      <c r="I65" s="14"/>
      <c r="J65" s="4"/>
      <c r="K65" s="4"/>
      <c r="L65" s="4"/>
      <c r="M65" s="4"/>
      <c r="N65" s="4"/>
      <c r="O65" s="4"/>
      <c r="P65" s="15"/>
    </row>
    <row r="66" spans="1:16" x14ac:dyDescent="0.2">
      <c r="A66" s="80"/>
      <c r="B66" s="4"/>
      <c r="C66" s="4"/>
      <c r="D66" s="4"/>
      <c r="E66" s="4"/>
      <c r="F66" s="4"/>
      <c r="G66" s="4"/>
      <c r="H66" s="15"/>
      <c r="I66" s="14"/>
      <c r="J66" s="4"/>
      <c r="K66" s="4"/>
      <c r="L66" s="4"/>
      <c r="M66" s="4"/>
      <c r="N66" s="4"/>
      <c r="O66" s="4"/>
      <c r="P66" s="15"/>
    </row>
    <row r="67" spans="1:16" x14ac:dyDescent="0.2">
      <c r="A67" s="80"/>
      <c r="B67" s="4"/>
      <c r="C67" s="4"/>
      <c r="D67" s="4"/>
      <c r="E67" s="4"/>
      <c r="F67" s="4"/>
      <c r="G67" s="4"/>
      <c r="H67" s="15"/>
      <c r="I67" s="14"/>
      <c r="J67" s="4"/>
      <c r="K67" s="4"/>
      <c r="L67" s="4"/>
      <c r="M67" s="4"/>
      <c r="N67" s="4"/>
      <c r="O67" s="4"/>
      <c r="P67" s="15"/>
    </row>
    <row r="68" spans="1:16" x14ac:dyDescent="0.2">
      <c r="A68" s="80"/>
      <c r="B68" s="4"/>
      <c r="C68" s="4"/>
      <c r="D68" s="4"/>
      <c r="E68" s="4"/>
      <c r="F68" s="4"/>
      <c r="G68" s="4"/>
      <c r="H68" s="15"/>
      <c r="I68" s="14"/>
      <c r="J68" s="4"/>
      <c r="K68" s="4"/>
      <c r="L68" s="4"/>
      <c r="M68" s="4"/>
      <c r="N68" s="4"/>
      <c r="O68" s="4"/>
      <c r="P68" s="15"/>
    </row>
    <row r="69" spans="1:16" x14ac:dyDescent="0.2">
      <c r="A69" s="80"/>
      <c r="B69" s="4"/>
      <c r="C69" s="4"/>
      <c r="D69" s="4"/>
      <c r="E69" s="4"/>
      <c r="F69" s="4"/>
      <c r="G69" s="4"/>
      <c r="H69" s="15"/>
      <c r="I69" s="14"/>
      <c r="J69" s="4"/>
      <c r="K69" s="4"/>
      <c r="L69" s="4"/>
      <c r="M69" s="4"/>
      <c r="N69" s="4"/>
      <c r="O69" s="4"/>
      <c r="P69" s="15"/>
    </row>
    <row r="70" spans="1:16" x14ac:dyDescent="0.2">
      <c r="A70" s="81"/>
      <c r="B70" s="23"/>
      <c r="C70" s="23"/>
      <c r="D70" s="23"/>
      <c r="E70" s="23"/>
      <c r="F70" s="23"/>
      <c r="G70" s="23"/>
      <c r="H70" s="24"/>
      <c r="I70" s="22"/>
      <c r="J70" s="23"/>
      <c r="K70" s="23"/>
      <c r="L70" s="23"/>
      <c r="M70" s="23"/>
      <c r="N70" s="23"/>
      <c r="O70" s="23"/>
      <c r="P70" s="24"/>
    </row>
    <row r="71" spans="1:16" s="28" customFormat="1" x14ac:dyDescent="0.2">
      <c r="A71" s="82"/>
      <c r="B71" s="5"/>
      <c r="C71" s="5"/>
      <c r="D71" s="5"/>
      <c r="E71" s="5"/>
      <c r="F71" s="5"/>
      <c r="G71" s="5"/>
      <c r="H71" s="83" t="s">
        <v>144</v>
      </c>
      <c r="I71" s="84" t="s">
        <v>54</v>
      </c>
      <c r="J71" s="5"/>
      <c r="K71" s="5"/>
      <c r="L71" s="5"/>
      <c r="M71" s="5"/>
      <c r="N71" s="5"/>
      <c r="O71" s="5"/>
      <c r="P71" s="5"/>
    </row>
  </sheetData>
  <mergeCells count="2">
    <mergeCell ref="A4:H4"/>
    <mergeCell ref="I4:P4"/>
  </mergeCells>
  <pageMargins left="0.75" right="0.75" top="0.75" bottom="0.75" header="0.5" footer="0.5"/>
  <pageSetup scale="95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415 Instr.</vt:lpstr>
      <vt:lpstr>415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Leslie Williams</cp:lastModifiedBy>
  <cp:lastPrinted>2018-04-12T14:30:09Z</cp:lastPrinted>
  <dcterms:created xsi:type="dcterms:W3CDTF">2018-01-23T20:06:31Z</dcterms:created>
  <dcterms:modified xsi:type="dcterms:W3CDTF">2018-04-12T15:29:32Z</dcterms:modified>
</cp:coreProperties>
</file>