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3470" activeTab="1"/>
  </bookViews>
  <sheets>
    <sheet name="710 Instr." sheetId="1" r:id="rId1"/>
    <sheet name="710 landscape" sheetId="2" r:id="rId2"/>
    <sheet name="710 portrait1" sheetId="3" r:id="rId3"/>
    <sheet name="710 portrait2" sheetId="4" r:id="rId4"/>
    <sheet name="710S" sheetId="5" r:id="rId5"/>
  </sheets>
  <externalReferences>
    <externalReference r:id="rId6"/>
    <externalReference r:id="rId7"/>
    <externalReference r:id="rId8"/>
  </externalReferences>
  <definedNames>
    <definedName name="_45" localSheetId="3">'[1]410-P51'!#REF!</definedName>
    <definedName name="_45" localSheetId="4">'[1]410-P51'!#REF!</definedName>
    <definedName name="_45">'[1]410-P51'!#REF!</definedName>
    <definedName name="_46" localSheetId="3">'[1]410-P51'!#REF!</definedName>
    <definedName name="_46" localSheetId="4">'[1]410-P51'!#REF!</definedName>
    <definedName name="_46">'[1]410-P51'!#REF!</definedName>
    <definedName name="_47" localSheetId="3">'[1]410-P51'!#REF!</definedName>
    <definedName name="_47">'[1]410-P51'!#REF!</definedName>
    <definedName name="_48" localSheetId="3">'[1]410-P51'!#REF!</definedName>
    <definedName name="_48">'[1]410-P51'!#REF!</definedName>
    <definedName name="_49" localSheetId="3">'[1]410-P51'!#REF!</definedName>
    <definedName name="_49">'[1]410-P51'!#REF!</definedName>
    <definedName name="_50" localSheetId="3">'[1]410-P51'!#REF!</definedName>
    <definedName name="_50">'[1]410-P51'!#REF!</definedName>
    <definedName name="GTWLevelPayments" localSheetId="3">#REF!</definedName>
    <definedName name="GTWLevelPayments" localSheetId="4">#REF!</definedName>
    <definedName name="GTWLevelPayments">#REF!</definedName>
    <definedName name="_xlnm.Print_Area" localSheetId="0">'710 Instr.'!$A$1:$H$60</definedName>
    <definedName name="Print_Area_MI">'[2]Oath-P98'!$B$1:$D$65</definedName>
    <definedName name="Print_Titles_MI">'[3]710Inst-P77'!$A$1:$IV$13</definedName>
    <definedName name="QRYGTWLEVELEXPENSES" localSheetId="3">#REF!</definedName>
    <definedName name="QRYGTWLEVELEXPENSES" localSheetId="4">#REF!</definedName>
    <definedName name="QRYGTWLEVELEXPENSES">#REF!</definedName>
    <definedName name="QRYICLEASESEXPENSES" localSheetId="3">#REF!</definedName>
    <definedName name="QRYICLEASESEXPENSES">#REF!</definedName>
    <definedName name="QRYWCLEASESEXPENSES" localSheetId="3">#REF!</definedName>
    <definedName name="QRYWCLEASESEXPENSES">#REF!</definedName>
    <definedName name="qryYearlyForAllOperatingLeaseNBGTW" localSheetId="3">#REF!</definedName>
    <definedName name="qryYearlyForAllOperatingLeaseNBGTW">#REF!</definedName>
    <definedName name="Query_CN" localSheetId="3">#REF!</definedName>
    <definedName name="Query_CN">#REF!</definedName>
    <definedName name="Z_4095EAE0_09D5_4E29_9353_57BE8D9E0DE0_.wvu.PrintArea" localSheetId="0" hidden="1">'710 Instr.'!$A$1:$H$60</definedName>
    <definedName name="Z_B4382265_C345_4F78_A0C9_5C84571AE8A3_.wvu.PrintArea" localSheetId="0" hidden="1">'710 Instr.'!$A$1:$H$60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6" i="3" l="1"/>
  <c r="L16" i="2"/>
  <c r="L17" i="2"/>
  <c r="L19" i="2"/>
  <c r="R61" i="3" l="1"/>
  <c r="Q61" i="3"/>
  <c r="Q63" i="3" s="1"/>
  <c r="O61" i="3"/>
  <c r="M61" i="3"/>
  <c r="M63" i="3" s="1"/>
  <c r="L24" i="2" l="1"/>
  <c r="F20" i="2"/>
  <c r="F26" i="2" s="1"/>
  <c r="L20" i="2" l="1"/>
  <c r="L23" i="2" s="1"/>
  <c r="L26" i="2" s="1"/>
  <c r="E52" i="5" l="1"/>
  <c r="C52" i="5"/>
  <c r="E67" i="5" l="1"/>
  <c r="C67" i="5"/>
  <c r="P27" i="3" l="1"/>
  <c r="P53" i="3"/>
  <c r="P32" i="3"/>
  <c r="N24" i="3"/>
  <c r="N99" i="2"/>
  <c r="N97" i="2"/>
  <c r="P24" i="3" l="1"/>
  <c r="N62" i="3"/>
  <c r="S61" i="3"/>
  <c r="S63" i="3" s="1"/>
  <c r="R63" i="3"/>
  <c r="O63" i="3"/>
  <c r="I63" i="3"/>
  <c r="H61" i="3"/>
  <c r="H63" i="3" s="1"/>
  <c r="G61" i="3"/>
  <c r="G63" i="3" s="1"/>
  <c r="F61" i="3"/>
  <c r="F63" i="3" s="1"/>
  <c r="E61" i="3"/>
  <c r="E63" i="3" s="1"/>
  <c r="D61" i="3"/>
  <c r="D63" i="3" s="1"/>
  <c r="P60" i="3"/>
  <c r="P58" i="3"/>
  <c r="P50" i="3"/>
  <c r="P48" i="3"/>
  <c r="P46" i="3"/>
  <c r="P44" i="3"/>
  <c r="P42" i="3"/>
  <c r="P40" i="3"/>
  <c r="P38" i="3"/>
  <c r="P36" i="3"/>
  <c r="P34" i="3"/>
  <c r="P29" i="3"/>
  <c r="P102" i="2"/>
  <c r="M102" i="2"/>
  <c r="K102" i="2"/>
  <c r="J102" i="2"/>
  <c r="I102" i="2"/>
  <c r="H102" i="2"/>
  <c r="G102" i="2"/>
  <c r="F102" i="2"/>
  <c r="N101" i="2"/>
  <c r="N95" i="2"/>
  <c r="P91" i="2"/>
  <c r="O91" i="2"/>
  <c r="M91" i="2"/>
  <c r="M92" i="2" s="1"/>
  <c r="K91" i="2"/>
  <c r="J91" i="2"/>
  <c r="I91" i="2"/>
  <c r="I92" i="2" s="1"/>
  <c r="H91" i="2"/>
  <c r="H92" i="2" s="1"/>
  <c r="G91" i="2"/>
  <c r="F91" i="2"/>
  <c r="L89" i="2"/>
  <c r="N89" i="2" s="1"/>
  <c r="L87" i="2"/>
  <c r="N87" i="2" s="1"/>
  <c r="L86" i="2"/>
  <c r="L84" i="2"/>
  <c r="N84" i="2" s="1"/>
  <c r="P82" i="2"/>
  <c r="O82" i="2"/>
  <c r="O92" i="2" s="1"/>
  <c r="M82" i="2"/>
  <c r="K82" i="2"/>
  <c r="K92" i="2" s="1"/>
  <c r="J82" i="2"/>
  <c r="I82" i="2"/>
  <c r="H82" i="2"/>
  <c r="G82" i="2"/>
  <c r="G92" i="2" s="1"/>
  <c r="F82" i="2"/>
  <c r="N80" i="2"/>
  <c r="L80" i="2"/>
  <c r="L78" i="2"/>
  <c r="N78" i="2" s="1"/>
  <c r="N77" i="2"/>
  <c r="L77" i="2"/>
  <c r="L76" i="2"/>
  <c r="N76" i="2" s="1"/>
  <c r="N74" i="2"/>
  <c r="L74" i="2"/>
  <c r="L73" i="2"/>
  <c r="L82" i="2" s="1"/>
  <c r="P41" i="2"/>
  <c r="O40" i="2"/>
  <c r="O43" i="2" s="1"/>
  <c r="N40" i="2"/>
  <c r="N43" i="2" s="1"/>
  <c r="M40" i="2"/>
  <c r="M43" i="2" s="1"/>
  <c r="L40" i="2"/>
  <c r="L43" i="2" s="1"/>
  <c r="K40" i="2"/>
  <c r="K43" i="2" s="1"/>
  <c r="J40" i="2"/>
  <c r="J43" i="2" s="1"/>
  <c r="I40" i="2"/>
  <c r="I43" i="2" s="1"/>
  <c r="H40" i="2"/>
  <c r="H43" i="2" s="1"/>
  <c r="G40" i="2"/>
  <c r="G43" i="2" s="1"/>
  <c r="F40" i="2"/>
  <c r="F43" i="2" s="1"/>
  <c r="P39" i="2"/>
  <c r="P38" i="2"/>
  <c r="P37" i="2"/>
  <c r="N24" i="2"/>
  <c r="N22" i="2"/>
  <c r="N21" i="2"/>
  <c r="O20" i="2"/>
  <c r="O23" i="2" s="1"/>
  <c r="M20" i="2"/>
  <c r="M23" i="2" s="1"/>
  <c r="M26" i="2" s="1"/>
  <c r="K20" i="2"/>
  <c r="K23" i="2" s="1"/>
  <c r="K26" i="2" s="1"/>
  <c r="J20" i="2"/>
  <c r="J23" i="2" s="1"/>
  <c r="J26" i="2" s="1"/>
  <c r="I20" i="2"/>
  <c r="I23" i="2" s="1"/>
  <c r="I26" i="2" s="1"/>
  <c r="H20" i="2"/>
  <c r="H23" i="2" s="1"/>
  <c r="H26" i="2" s="1"/>
  <c r="G20" i="2"/>
  <c r="G23" i="2" s="1"/>
  <c r="G26" i="2" s="1"/>
  <c r="N19" i="2"/>
  <c r="N18" i="2"/>
  <c r="N17" i="2"/>
  <c r="N16" i="2"/>
  <c r="N73" i="2" l="1"/>
  <c r="N82" i="2" s="1"/>
  <c r="F92" i="2"/>
  <c r="J92" i="2"/>
  <c r="P92" i="2"/>
  <c r="N61" i="3"/>
  <c r="N63" i="3" s="1"/>
  <c r="P40" i="2"/>
  <c r="P43" i="2" s="1"/>
  <c r="L91" i="2"/>
  <c r="L92" i="2" s="1"/>
  <c r="P61" i="3"/>
  <c r="P63" i="3" s="1"/>
  <c r="N20" i="2"/>
  <c r="N23" i="2" s="1"/>
  <c r="N26" i="2" s="1"/>
  <c r="L102" i="2"/>
  <c r="N86" i="2"/>
  <c r="N91" i="2" s="1"/>
  <c r="N92" i="2" s="1"/>
  <c r="N94" i="2"/>
  <c r="N102" i="2" s="1"/>
</calcChain>
</file>

<file path=xl/sharedStrings.xml><?xml version="1.0" encoding="utf-8"?>
<sst xmlns="http://schemas.openxmlformats.org/spreadsheetml/2006/main" count="746" uniqueCount="371">
  <si>
    <t>Railroad Annual Report R-1</t>
  </si>
  <si>
    <t>INSTRUCTIONS CONCERNING RETURNS TO BE MADE IN SCHEDULE 710</t>
  </si>
  <si>
    <t>Instructions for reporting locomotive and passenger-train car data.</t>
  </si>
  <si>
    <t>1.</t>
  </si>
  <si>
    <t>Give particulars of each of the various classes of equipment which respondent owned or leased</t>
  </si>
  <si>
    <t>7.</t>
  </si>
  <si>
    <t>Column (k) should show aggregate capacity for all units reported in column (j), as follows:</t>
  </si>
  <si>
    <t>during the year.</t>
  </si>
  <si>
    <t>For locomotive units, report the manufacturer's rated horsepower (the maximum continuous</t>
  </si>
  <si>
    <t>power output from the diesel engines or engines delivered to the main generator or generators</t>
  </si>
  <si>
    <t>2.</t>
  </si>
  <si>
    <t>In column (c), give the number of units purchased new or built in company shops.  In column (d),</t>
  </si>
  <si>
    <t>for tractive purposes).  Exclude capacity data for steam locomotives.  For passenger-train cars,</t>
  </si>
  <si>
    <t>give the number of new units leased from others.  The term "new" means a unit placed in service for</t>
  </si>
  <si>
    <t>report the number of passenger seats available for revenue service, counting one passenger to</t>
  </si>
  <si>
    <t>the first time on any railroad.</t>
  </si>
  <si>
    <t>each berth in sleeping cars.</t>
  </si>
  <si>
    <t>3.</t>
  </si>
  <si>
    <t>Units leased to others for a period of one year or more are reportable in column (l).  Units</t>
  </si>
  <si>
    <t>8.</t>
  </si>
  <si>
    <t>Passenger-train car types and service equipment car types correspond to AAR Mechanical</t>
  </si>
  <si>
    <t>temporarily out of respondent's service and rented to others for less than one year are to be</t>
  </si>
  <si>
    <t>Division designations.  Descriptions of car codes and designations are published in The</t>
  </si>
  <si>
    <t>included in column (h).  Units rented from others for a period less than one year should not be</t>
  </si>
  <si>
    <t>Official Railway Equipment Register.</t>
  </si>
  <si>
    <t>included in column (i).</t>
  </si>
  <si>
    <t>9.</t>
  </si>
  <si>
    <t>Cross-checks</t>
  </si>
  <si>
    <t>4.</t>
  </si>
  <si>
    <t>For reporting purposes, a "locomotive unit" is a self-propelled vehicle generating or converting</t>
  </si>
  <si>
    <t>energy into motion, and designed solely for moving other equipment.  An "A" unit is the least</t>
  </si>
  <si>
    <t>Schedule 710</t>
  </si>
  <si>
    <t xml:space="preserve">      Schedule 710</t>
  </si>
  <si>
    <t>number of wheel bases with superstructure designed for use singly or as a lead locomotive unit in</t>
  </si>
  <si>
    <t>combination with other locomotive units.  A "B" unit is similar to an "A" unit but it is not equipped</t>
  </si>
  <si>
    <t>Line 5, column (j)</t>
  </si>
  <si>
    <t>=    Line 11, column (l)</t>
  </si>
  <si>
    <t>for use singly or as a lead locomotive unit.  A "B" unit may be equipped with hostler controls for</t>
  </si>
  <si>
    <t>Line 6, column (j)</t>
  </si>
  <si>
    <t>=    Line 12, column (l)</t>
  </si>
  <si>
    <t>independent operation at terminals.</t>
  </si>
  <si>
    <t>Line 7, column (j)</t>
  </si>
  <si>
    <t>=    Line 13, column (l)</t>
  </si>
  <si>
    <t>Line 8, column (j)</t>
  </si>
  <si>
    <t>=    Line 14, column (l)</t>
  </si>
  <si>
    <t>5.</t>
  </si>
  <si>
    <t xml:space="preserve">A "self-propelled" car is a rail motor car propelled by electric motors receiving power from a </t>
  </si>
  <si>
    <t>Line 9, column (j)</t>
  </si>
  <si>
    <t>=    Line 15, column (l)</t>
  </si>
  <si>
    <t xml:space="preserve">third rail or overhead, or internal combustion engines located on the car itself.  Trailers equipped </t>
  </si>
  <si>
    <t>Line 10, column (j)</t>
  </si>
  <si>
    <t>=    Line 16, column (l)</t>
  </si>
  <si>
    <t>for use only in trains of cars that are self-propelled are to be included as self-propelled equipment.</t>
  </si>
  <si>
    <t>When data appear in column (j), lines 1 through 8, column (k) should have data on the same lines.</t>
  </si>
  <si>
    <t>6.</t>
  </si>
  <si>
    <t>A "diesel" unit includes all units propelled by diesel internal combustion engines regardless of</t>
  </si>
  <si>
    <t>final drive or whether power may at times be supplied from an external conductor.  Units other than</t>
  </si>
  <si>
    <t>When data appear in columns (k) or (l), lines 36 through 53, and 55, column (m) should have</t>
  </si>
  <si>
    <t>diesel-electric, e.g., diesel-hydraulic, should be identified in a footnote, giving the number and a</t>
  </si>
  <si>
    <t>data on the same lines.</t>
  </si>
  <si>
    <t>brief description..  An "electric" unit includes all units which receive electric power from a third</t>
  </si>
  <si>
    <t>rail or overhead contact wire, and use the power to drive one or more electric motors that propel</t>
  </si>
  <si>
    <t>the vehicle.  An "other self-powered unit" includes all units other than diesel or electric, e.g., gas</t>
  </si>
  <si>
    <t>turbine, steam.  Show the type of unit, service, and number, as appropriate, in a brief description</t>
  </si>
  <si>
    <t>sufficient for positive identification.  An "Auxiliary unit" includes all units used in conjunction with</t>
  </si>
  <si>
    <t>locomotives, but which draw their power from the "mother" unit, e.g., boosters, slugs, etc.  For</t>
  </si>
  <si>
    <t>reporting purposes, indicate radio-controlled self-powered diesel units on lines 1 through 8, as</t>
  </si>
  <si>
    <t>appropriate.  Radio-controlled units that are not self-propelled, i.e., those without a diesel, should</t>
  </si>
  <si>
    <t>be reported on line 13 under "auxiliary units."</t>
  </si>
  <si>
    <t>a</t>
  </si>
  <si>
    <t>710. INVENTORY OF EQUIPMENT</t>
  </si>
  <si>
    <t>UNITS OWNED, INCLUDED IN INVESTMENT ACCOUNT, AND LEASED FROM OTHERS</t>
  </si>
  <si>
    <t>Changes During the Year</t>
  </si>
  <si>
    <t>Units at Close of Year</t>
  </si>
  <si>
    <t>Units Installed</t>
  </si>
  <si>
    <t>All other units</t>
  </si>
  <si>
    <t>Units retired</t>
  </si>
  <si>
    <t xml:space="preserve">including  </t>
  </si>
  <si>
    <t>from service</t>
  </si>
  <si>
    <t>Rebuilt units</t>
  </si>
  <si>
    <t>reclassification</t>
  </si>
  <si>
    <t>of respondent</t>
  </si>
  <si>
    <t>Aggregate</t>
  </si>
  <si>
    <t>Units in</t>
  </si>
  <si>
    <t>acquired and</t>
  </si>
  <si>
    <t>and second</t>
  </si>
  <si>
    <t>whether</t>
  </si>
  <si>
    <t>capacity of</t>
  </si>
  <si>
    <t>service of</t>
  </si>
  <si>
    <t>New units</t>
  </si>
  <si>
    <t>rebuilt units</t>
  </si>
  <si>
    <t>hand units</t>
  </si>
  <si>
    <t>owned or</t>
  </si>
  <si>
    <t>Total in</t>
  </si>
  <si>
    <t>units</t>
  </si>
  <si>
    <t>respondent</t>
  </si>
  <si>
    <t>leased</t>
  </si>
  <si>
    <t>rewritten</t>
  </si>
  <si>
    <t>purchased</t>
  </si>
  <si>
    <t>leased,</t>
  </si>
  <si>
    <t>Owned</t>
  </si>
  <si>
    <t>Leased</t>
  </si>
  <si>
    <t>reported</t>
  </si>
  <si>
    <t xml:space="preserve">Line </t>
  </si>
  <si>
    <t>Cross</t>
  </si>
  <si>
    <t>at beginning</t>
  </si>
  <si>
    <t>from</t>
  </si>
  <si>
    <t>into property</t>
  </si>
  <si>
    <t>or leased from</t>
  </si>
  <si>
    <t>including</t>
  </si>
  <si>
    <t>and</t>
  </si>
  <si>
    <t>in col (j)</t>
  </si>
  <si>
    <t>No.</t>
  </si>
  <si>
    <t>Check</t>
  </si>
  <si>
    <t>Type or design of units</t>
  </si>
  <si>
    <t>of year</t>
  </si>
  <si>
    <t>or built</t>
  </si>
  <si>
    <t>others</t>
  </si>
  <si>
    <t>accounts</t>
  </si>
  <si>
    <t>used</t>
  </si>
  <si>
    <t>[col (h) &amp; (i)]</t>
  </si>
  <si>
    <t>(See Ins. 7)</t>
  </si>
  <si>
    <t>to others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</si>
  <si>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</si>
  <si>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</si>
  <si>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</si>
  <si>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</si>
  <si>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</si>
  <si>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</si>
  <si>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</si>
  <si>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</si>
  <si>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</si>
  <si>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</si>
  <si>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</si>
  <si>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</si>
  <si>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Locomotive Units</t>
  </si>
  <si>
    <t>(HP)</t>
  </si>
  <si>
    <t xml:space="preserve">Diesel-freight units                    </t>
  </si>
  <si>
    <t>Diesel-passenger units</t>
  </si>
  <si>
    <t xml:space="preserve">Diesel-multiple purpose units </t>
  </si>
  <si>
    <t xml:space="preserve">Diesel-switching units  </t>
  </si>
  <si>
    <t>*</t>
  </si>
  <si>
    <t xml:space="preserve">TOTAL (lines 1 to 4)              </t>
  </si>
  <si>
    <t>Electric locomotives</t>
  </si>
  <si>
    <t>Other self-powered units</t>
  </si>
  <si>
    <t>TOTAL (lines 5, 6, and 7)</t>
  </si>
  <si>
    <t>Auxiliary units</t>
  </si>
  <si>
    <t xml:space="preserve"> N/A </t>
  </si>
  <si>
    <t>TOTAL LOCOMOTIVE UNITS</t>
  </si>
  <si>
    <t xml:space="preserve">   (lines 8 and 9)</t>
  </si>
  <si>
    <t>DISTRIBUTION OF LOCOMOTIVE UNITS IN SERVICE OF RESPONDENT AT CLOSE OF YEAR BUILT, DISREGARDING YEAR OF REBUILDING</t>
  </si>
  <si>
    <t>During Calendar Year</t>
  </si>
  <si>
    <t>Between</t>
  </si>
  <si>
    <t>Line</t>
  </si>
  <si>
    <t>Before</t>
  </si>
  <si>
    <t>TOTAL</t>
  </si>
  <si>
    <t>Diesel</t>
  </si>
  <si>
    <t>Electric</t>
  </si>
  <si>
    <t xml:space="preserve">  TOTAL (lines 11 to 13)</t>
  </si>
  <si>
    <t xml:space="preserve">  (lines 14 and 15)</t>
  </si>
  <si>
    <t>710. INVENTORY OF EQUIPMENT  (Continued)</t>
  </si>
  <si>
    <t>Passenger-Train Cars</t>
  </si>
  <si>
    <t>Non-Self-Propelled</t>
  </si>
  <si>
    <t>Coaches (PA, PB, PBO)</t>
  </si>
  <si>
    <t>Combined cars</t>
  </si>
  <si>
    <t>(All class C, except CSB)</t>
  </si>
  <si>
    <t>Parlor cars (PBC, PC, PL, PO)</t>
  </si>
  <si>
    <t>Sleeping cars (PS, PT, PAS, PDS)</t>
  </si>
  <si>
    <t>Dining, grill, &amp; tavern cars</t>
  </si>
  <si>
    <t>(All class D, PD)</t>
  </si>
  <si>
    <t>Nonpassenger carrying cars</t>
  </si>
  <si>
    <t>(All class B, CSB, M, PSA, IA)</t>
  </si>
  <si>
    <t>TOTAL (Lines 17 to 22)</t>
  </si>
  <si>
    <t>Self-Propelled</t>
  </si>
  <si>
    <t>Electric passenger cars</t>
  </si>
  <si>
    <t>(EP, ET)</t>
  </si>
  <si>
    <t>Electric combined cars (EC)</t>
  </si>
  <si>
    <t xml:space="preserve">Internal combustion rail </t>
  </si>
  <si>
    <t xml:space="preserve">  motorcars (ED, EG)</t>
  </si>
  <si>
    <t>Other self-propelled cars</t>
  </si>
  <si>
    <t>(Specify types)</t>
  </si>
  <si>
    <t>TOTAL (Lines 24 to 27)</t>
  </si>
  <si>
    <t>TOTAL (Lines 23 and 28)</t>
  </si>
  <si>
    <t>Company Service Cars</t>
  </si>
  <si>
    <t>Business cars (PV)</t>
  </si>
  <si>
    <t>Board outfit cars (MWX)</t>
  </si>
  <si>
    <t>Derrick &amp; snow removal cars</t>
  </si>
  <si>
    <t>(MWU, MWV, MWW, MWK)</t>
  </si>
  <si>
    <t>Dump and ballast cars</t>
  </si>
  <si>
    <t>(MWB, MWD)</t>
  </si>
  <si>
    <t>Other maintenance and service</t>
  </si>
  <si>
    <t xml:space="preserve">  equipment cars</t>
  </si>
  <si>
    <t>TOTAL (Lines 30 to 34)</t>
  </si>
  <si>
    <t>710.  INVENTORY OF EQUIPMENT - Continued</t>
  </si>
  <si>
    <t>Instructions for reporting freight-train car data.</t>
  </si>
  <si>
    <t>Give particulars of each of the various classes of equipment which respondent owned or leased during the year.</t>
  </si>
  <si>
    <t>Column (m) should show aggregate capacity for all units reported in Columns (k) and (l), as follows.  For freight-train cars,</t>
  </si>
  <si>
    <t>In Column (d) give the number of units purchased or built in company shops.  In Column (e) give the number of new units leased from</t>
  </si>
  <si>
    <t>report the nominal capacity (in tons of 2,000 lbs.) as provided for in Rule 86 of the AAR Code of Rules Governing Cars in</t>
  </si>
  <si>
    <t>others.  The term "new" means a unit placed in service for the first time on any railroad.</t>
  </si>
  <si>
    <t>Interchange.  Convert the capacity of tank cars to capacity in tons of the commodity which the car is intended to customarily carry.</t>
  </si>
  <si>
    <t>Units leased to others for a period of one year or more are reportable in Column (n).  Units temporarily out of respondent's service</t>
  </si>
  <si>
    <t>Time-mileage cars refers to freight cars, other than cabooses, owned or held under lease arrangement, whose interline rental</t>
  </si>
  <si>
    <t xml:space="preserve">and rented to others for less than one year are to be included in Column (i).  Units rented from others for a period less than one year should </t>
  </si>
  <si>
    <t>is settled on a per diem and line haul mileage basis under "Code of Car Hire Rules" or would be so settled if used by another railroad.</t>
  </si>
  <si>
    <t>not be included in Column (j).</t>
  </si>
  <si>
    <t>Units in service of respon-</t>
  </si>
  <si>
    <t>Changes during the year</t>
  </si>
  <si>
    <t>Changes during year</t>
  </si>
  <si>
    <t>Units at close of year</t>
  </si>
  <si>
    <t>dent at beginning of year</t>
  </si>
  <si>
    <t>Units installed</t>
  </si>
  <si>
    <t>(concluded)</t>
  </si>
  <si>
    <t xml:space="preserve">Total in service of </t>
  </si>
  <si>
    <t>All other units,</t>
  </si>
  <si>
    <t xml:space="preserve">including </t>
  </si>
  <si>
    <t>(col. (i) &amp; (j))</t>
  </si>
  <si>
    <t>capacity</t>
  </si>
  <si>
    <t>New or</t>
  </si>
  <si>
    <t>of units</t>
  </si>
  <si>
    <t>Class of equipment</t>
  </si>
  <si>
    <t>Time-</t>
  </si>
  <si>
    <t>and second hand</t>
  </si>
  <si>
    <t>whether owned</t>
  </si>
  <si>
    <t>reported in</t>
  </si>
  <si>
    <t>mileage</t>
  </si>
  <si>
    <t>All</t>
  </si>
  <si>
    <t>or</t>
  </si>
  <si>
    <t>into</t>
  </si>
  <si>
    <t>units purchased</t>
  </si>
  <si>
    <t>or leased</t>
  </si>
  <si>
    <t>col (k) &amp; (l)</t>
  </si>
  <si>
    <t xml:space="preserve">to </t>
  </si>
  <si>
    <t>car designations</t>
  </si>
  <si>
    <t>cars</t>
  </si>
  <si>
    <t>Others</t>
  </si>
  <si>
    <t>built</t>
  </si>
  <si>
    <t>from others</t>
  </si>
  <si>
    <t>property</t>
  </si>
  <si>
    <t>(see ins. 4)</t>
  </si>
  <si>
    <t>(m)</t>
  </si>
  <si>
    <t>(n)</t>
  </si>
  <si>
    <t>FREIGHT TRAIN CARS</t>
  </si>
  <si>
    <t xml:space="preserve"> Plain box cars - 40' </t>
  </si>
  <si>
    <t xml:space="preserve">   (B1__,  B2__)</t>
  </si>
  <si>
    <t xml:space="preserve"> Plain box cars - 50' and longer</t>
  </si>
  <si>
    <t>37</t>
  </si>
  <si>
    <t xml:space="preserve">   (B3_0-7, B4_0-7, B5__, B6__</t>
  </si>
  <si>
    <t xml:space="preserve">     B7__, B8__)</t>
  </si>
  <si>
    <t xml:space="preserve"> Equipped box cars</t>
  </si>
  <si>
    <t>38</t>
  </si>
  <si>
    <t xml:space="preserve">   (All Code A, Except A_5_)</t>
  </si>
  <si>
    <t xml:space="preserve"> Plain gondola cars</t>
  </si>
  <si>
    <t>39</t>
  </si>
  <si>
    <t xml:space="preserve">   (All Codes G &amp; J,  J__1,  J__2,</t>
  </si>
  <si>
    <t xml:space="preserve">     J__3, J__4)</t>
  </si>
  <si>
    <t xml:space="preserve"> Equipped gondola cars</t>
  </si>
  <si>
    <t>40</t>
  </si>
  <si>
    <t xml:space="preserve">   (All Code E)</t>
  </si>
  <si>
    <t xml:space="preserve"> Covered hopper cars</t>
  </si>
  <si>
    <t>41</t>
  </si>
  <si>
    <t xml:space="preserve">   (C__1, C__2, C__3, C__4)</t>
  </si>
  <si>
    <t xml:space="preserve"> Open top hopper cars - general</t>
  </si>
  <si>
    <t>42</t>
  </si>
  <si>
    <t xml:space="preserve">   service (All Code H)</t>
  </si>
  <si>
    <t xml:space="preserve"> Open top hopper cars - special</t>
  </si>
  <si>
    <t>43</t>
  </si>
  <si>
    <t xml:space="preserve">   service (J__O), and All Code K)</t>
  </si>
  <si>
    <t xml:space="preserve"> Refrigerator cars - mechanical</t>
  </si>
  <si>
    <t>44</t>
  </si>
  <si>
    <t xml:space="preserve"> (R_5,_, R_6_, R_7_, R_8_, R_9_)</t>
  </si>
  <si>
    <t xml:space="preserve"> Refrigerator cars - nonmechanical</t>
  </si>
  <si>
    <t>45</t>
  </si>
  <si>
    <t xml:space="preserve">  (R_0_, R_1_, R_2_)</t>
  </si>
  <si>
    <t xml:space="preserve"> Flat cars - TOFC/COFC</t>
  </si>
  <si>
    <t>46</t>
  </si>
  <si>
    <t xml:space="preserve">  (All Code P, Q, &amp; S, Except Q8_)</t>
  </si>
  <si>
    <t xml:space="preserve"> Flat cars - multilevel</t>
  </si>
  <si>
    <t>47</t>
  </si>
  <si>
    <t xml:space="preserve">   (All Code V)</t>
  </si>
  <si>
    <t xml:space="preserve"> Flat cars - general service</t>
  </si>
  <si>
    <t>48</t>
  </si>
  <si>
    <t xml:space="preserve">  (F10_, F20_, F30_)</t>
  </si>
  <si>
    <t xml:space="preserve"> Flat cars - other</t>
  </si>
  <si>
    <t>49</t>
  </si>
  <si>
    <t xml:space="preserve">  (F_1_, F_2_, F_3_, F_4_, F_5_,</t>
  </si>
  <si>
    <t xml:space="preserve">    F_6_, F_8_, F40_)</t>
  </si>
  <si>
    <t xml:space="preserve"> Tank cars - under 22,000 gal.</t>
  </si>
  <si>
    <t>50</t>
  </si>
  <si>
    <t xml:space="preserve">  (T__0, T__1, T__2, T__3, T__4,</t>
  </si>
  <si>
    <t xml:space="preserve">    T__5)</t>
  </si>
  <si>
    <t xml:space="preserve"> Tank cars -  22,000 gal. and over</t>
  </si>
  <si>
    <t>51</t>
  </si>
  <si>
    <t xml:space="preserve">  (T__6, T__7, T__8, T__9)</t>
  </si>
  <si>
    <t xml:space="preserve"> All other freight cars</t>
  </si>
  <si>
    <t>52</t>
  </si>
  <si>
    <t xml:space="preserve">   (A_5_, F_7_, All Code L &amp; Q8__)</t>
  </si>
  <si>
    <t xml:space="preserve">       TOTAL (Lines 36 to 52)</t>
  </si>
  <si>
    <t xml:space="preserve"> Caboose (All Code M-930)</t>
  </si>
  <si>
    <t>N/A</t>
  </si>
  <si>
    <t xml:space="preserve">        TOTAL (Lines 53 and 54)</t>
  </si>
  <si>
    <t xml:space="preserve">                Railroad Annual Report R-1</t>
  </si>
  <si>
    <t xml:space="preserve">Railroad Annual Report R-1    </t>
  </si>
  <si>
    <t>710.  INVENTORY OF EQUIPMENT - Concluded</t>
  </si>
  <si>
    <t>Per</t>
  </si>
  <si>
    <t>diem</t>
  </si>
  <si>
    <t>FLOATING EQUIPMENT</t>
  </si>
  <si>
    <t xml:space="preserve"> Self-propelled vessels</t>
  </si>
  <si>
    <t xml:space="preserve">   (tugboats, car ferries, etc.)</t>
  </si>
  <si>
    <t xml:space="preserve"> Non-self-propelled vessels</t>
  </si>
  <si>
    <t xml:space="preserve">   (car floats, lighters, etc.)</t>
  </si>
  <si>
    <t xml:space="preserve">       TOTAL (Lines 56 and 57)</t>
  </si>
  <si>
    <t>HIGHWAY REVENUE</t>
  </si>
  <si>
    <t>EQUIPMENT</t>
  </si>
  <si>
    <t xml:space="preserve"> Chassis (Z1_, Z67_, Z68_, Z_69_)</t>
  </si>
  <si>
    <t xml:space="preserve"> Dry van (U2_, Z_, Z6_, I-6)</t>
  </si>
  <si>
    <t xml:space="preserve"> Flat bed (U3__, Z3__)</t>
  </si>
  <si>
    <t xml:space="preserve"> Open bed (U4__, Z4__)</t>
  </si>
  <si>
    <t xml:space="preserve"> Mechanical refrigerator (U5_, Z5_)</t>
  </si>
  <si>
    <t xml:space="preserve"> Bulk hopper (U0__, Z0__)</t>
  </si>
  <si>
    <t xml:space="preserve"> Insulated (U7__, Z7__)</t>
  </si>
  <si>
    <t xml:space="preserve"> Tank (Z0__, U6__)  (See note)</t>
  </si>
  <si>
    <t xml:space="preserve"> Other trailer and container</t>
  </si>
  <si>
    <t xml:space="preserve"> (Special equipped dry van U9__,</t>
  </si>
  <si>
    <t xml:space="preserve">   Z8__, Z9__)</t>
  </si>
  <si>
    <t xml:space="preserve"> Tractor</t>
  </si>
  <si>
    <t xml:space="preserve"> Truck</t>
  </si>
  <si>
    <t xml:space="preserve">       TOTAL (Lines 59 to 69)</t>
  </si>
  <si>
    <t>NOTES AND REMARKS</t>
  </si>
  <si>
    <t xml:space="preserve">  </t>
  </si>
  <si>
    <t>710S.  UNIT COST OF EQUIPMENT INSTALLED DURING THE YEAR</t>
  </si>
  <si>
    <t>(Dollars in Thousands)</t>
  </si>
  <si>
    <t>Give particulars, as requested, separately, for the various classes of new units and rebuilt units of equipment installed by respondent during</t>
  </si>
  <si>
    <t>the year.  If information regarding the cost of any units installed is not complete at the time of filing of this report, the units should be omitted, but</t>
  </si>
  <si>
    <t>reference to the number of units omitted should be given in a footnote, the details as to cost to be given in the report of the following year.  The</t>
  </si>
  <si>
    <t>cost of units under construction at the close of the year should not be reflected in this schedule even though part of the cost appears in the</t>
  </si>
  <si>
    <t>property account for the year.  Indicate in column (e) whether an installation represents equipment purchased (P), built or rebuilt by contract in</t>
  </si>
  <si>
    <t>outside railroad shops (C), or built or rebuilt in company or system shops (S), including units acquired through capitalized leases (L).</t>
  </si>
  <si>
    <t>In column (a) list each class or type of locomotive unit, car, or TOFC/COFC equipment on a separate line.  By class is meant the standard</t>
  </si>
  <si>
    <t>classification used to distinguish types of locomotive units, freight cars, or other equipment adopted by the Association of American Railroads,</t>
  </si>
  <si>
    <t>and should include physical characteristics requested by Schedule 710.  Locomotive units should be identified as to power source, wheel</t>
  </si>
  <si>
    <t>arrangement, and horsepower per unit, such as multiple-purpose diesel locomotive A units (B-B), 2500 HP.  Cars should be identified as to</t>
  </si>
  <si>
    <t>special construction or service characteristics, such as aluminum-covered hopper car (LO) or steel boxcars-special service (XAP).  For TOFC/COFC,</t>
  </si>
  <si>
    <t>show the type of equipment as enumerated in Schedule 710.</t>
  </si>
  <si>
    <t>In column (c) show the total weight in tons of 2,000 pounds.  The weight of equipment acquired should be the weight empty.</t>
  </si>
  <si>
    <t>The cost should be the complete cost as entered on the ledger, including foreign line freight charges and handling charges.</t>
  </si>
  <si>
    <t>Data for this schedule should be confined to the units reported in Schedule 710, columns (c) and (e) for locomotive units, passenger-train cars,</t>
  </si>
  <si>
    <t>and company service cars, and columns (d) and (f) for freight train cars, floating equipment, and highway revenue equipment.  Disclose new units in</t>
  </si>
  <si>
    <t>the upper section of this schedule.  Disclose rebuilt units acquired or rewritten into the respondent's accounts in the lower section.  The term "new"</t>
  </si>
  <si>
    <t>as used herein shall mean a unit or units placed in service for the first time on any railroad.</t>
  </si>
  <si>
    <t>All unequipped boxcars acquired in whole or in part with incentive per diem funds should be reported on separate lines and be appropriately</t>
  </si>
  <si>
    <t>identified by footnote or sub-heading.</t>
  </si>
  <si>
    <t>NEW UNITS</t>
  </si>
  <si>
    <t>Method of</t>
  </si>
  <si>
    <t>Number</t>
  </si>
  <si>
    <t>Total Weight</t>
  </si>
  <si>
    <t>Total</t>
  </si>
  <si>
    <t>Acquisition</t>
  </si>
  <si>
    <t>of Units</t>
  </si>
  <si>
    <t>(Tons)</t>
  </si>
  <si>
    <t>Cost</t>
  </si>
  <si>
    <t>(see instructions)</t>
  </si>
  <si>
    <t>P</t>
  </si>
  <si>
    <t>Freight Cars</t>
  </si>
  <si>
    <t>REBUILT UNITS</t>
  </si>
  <si>
    <t>GRAND TOTAL</t>
  </si>
  <si>
    <t>Road Initials: CSXT  Year: 2018</t>
  </si>
  <si>
    <t>Road Initials:  CSXT     Year:  2018</t>
  </si>
  <si>
    <t>Locomotives</t>
  </si>
  <si>
    <t>MWE - MoW - Ballast Spreader</t>
  </si>
  <si>
    <t>MWB - MoW - Ballast 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</si>
</sst>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;;;"/>
    <numFmt numFmtId="165" formatCode="m/d/yyyy;@"/>
    <numFmt numFmtId="166" formatCode="_(* #,##0_);_(* \(#,##0\);_(* &quot;-&quot;??_);_(@_)"/>
  </numFmts>
  <fonts count="5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73">
    <xf numFmtId="0" fontId="0" fillId="0" borderId="0" xfId="0"/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0" fontId="3" fillId="0" borderId="1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textRotation="180"/>
    </xf>
    <xf numFmtId="0" fontId="3" fillId="0" borderId="0" xfId="0" applyFont="1" applyBorder="1" applyAlignment="1">
      <alignment horizontal="center" textRotation="180"/>
    </xf>
    <xf numFmtId="0" fontId="3" fillId="0" borderId="1" xfId="0" applyFont="1" applyBorder="1" applyAlignment="1">
      <alignment horizontal="center"/>
    </xf>
    <xf numFmtId="164" fontId="3" fillId="0" borderId="5" xfId="0" applyNumberFormat="1" applyFont="1" applyBorder="1" applyProtection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2" fillId="0" borderId="0" xfId="0" applyFont="1" applyBorder="1" applyAlignment="1">
      <alignment horizontal="center" textRotation="180"/>
    </xf>
    <xf numFmtId="0" fontId="2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" textRotation="180"/>
    </xf>
    <xf numFmtId="0" fontId="3" fillId="0" borderId="0" xfId="0" applyFont="1" applyFill="1"/>
    <xf numFmtId="0" fontId="2" fillId="0" borderId="5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1" xfId="0" applyFont="1" applyBorder="1" applyAlignment="1">
      <alignment horizontal="centerContinuous"/>
    </xf>
    <xf numFmtId="0" fontId="3" fillId="0" borderId="5" xfId="0" applyFont="1" applyBorder="1" applyAlignment="1">
      <alignment horizontal="center" textRotation="180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Continuous"/>
    </xf>
    <xf numFmtId="0" fontId="3" fillId="0" borderId="11" xfId="0" applyFont="1" applyBorder="1" applyAlignment="1">
      <alignment horizontal="centerContinuous"/>
    </xf>
    <xf numFmtId="0" fontId="3" fillId="0" borderId="14" xfId="0" applyFont="1" applyBorder="1" applyAlignment="1">
      <alignment horizontal="centerContinuous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Continuous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Continuous"/>
    </xf>
    <xf numFmtId="0" fontId="3" fillId="0" borderId="23" xfId="0" applyFont="1" applyBorder="1" applyAlignment="1">
      <alignment horizontal="centerContinuous"/>
    </xf>
    <xf numFmtId="0" fontId="3" fillId="0" borderId="2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41" fontId="3" fillId="0" borderId="29" xfId="0" applyNumberFormat="1" applyFont="1" applyBorder="1" applyAlignment="1">
      <alignment horizontal="center"/>
    </xf>
    <xf numFmtId="41" fontId="3" fillId="0" borderId="0" xfId="0" applyNumberFormat="1" applyFont="1"/>
    <xf numFmtId="0" fontId="3" fillId="0" borderId="30" xfId="0" applyFont="1" applyBorder="1" applyAlignment="1">
      <alignment horizontal="center" textRotation="180"/>
    </xf>
    <xf numFmtId="41" fontId="3" fillId="0" borderId="32" xfId="0" applyNumberFormat="1" applyFont="1" applyBorder="1" applyAlignment="1">
      <alignment horizontal="center"/>
    </xf>
    <xf numFmtId="41" fontId="3" fillId="0" borderId="35" xfId="0" applyNumberFormat="1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41" fontId="3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41" fontId="3" fillId="0" borderId="0" xfId="0" applyNumberFormat="1" applyFont="1" applyBorder="1"/>
    <xf numFmtId="0" fontId="3" fillId="0" borderId="36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2" xfId="0" applyFont="1" applyBorder="1" applyAlignment="1">
      <alignment horizontal="center"/>
    </xf>
    <xf numFmtId="0" fontId="3" fillId="0" borderId="37" xfId="0" applyFont="1" applyBorder="1"/>
    <xf numFmtId="0" fontId="2" fillId="0" borderId="30" xfId="0" applyFont="1" applyBorder="1" applyAlignment="1">
      <alignment horizontal="centerContinuous"/>
    </xf>
    <xf numFmtId="0" fontId="2" fillId="0" borderId="36" xfId="0" applyFont="1" applyBorder="1" applyAlignment="1">
      <alignment horizontal="centerContinuous"/>
    </xf>
    <xf numFmtId="0" fontId="3" fillId="0" borderId="37" xfId="0" applyFont="1" applyBorder="1" applyAlignment="1">
      <alignment horizontal="centerContinuous"/>
    </xf>
    <xf numFmtId="0" fontId="3" fillId="0" borderId="17" xfId="0" applyFont="1" applyBorder="1" applyAlignment="1">
      <alignment horizontal="left"/>
    </xf>
    <xf numFmtId="0" fontId="3" fillId="0" borderId="38" xfId="0" applyFont="1" applyBorder="1"/>
    <xf numFmtId="0" fontId="3" fillId="0" borderId="19" xfId="0" applyFont="1" applyBorder="1"/>
    <xf numFmtId="165" fontId="3" fillId="0" borderId="17" xfId="0" applyNumberFormat="1" applyFont="1" applyBorder="1" applyAlignment="1">
      <alignment horizontal="center"/>
    </xf>
    <xf numFmtId="0" fontId="3" fillId="0" borderId="38" xfId="0" applyFont="1" applyBorder="1" applyAlignment="1">
      <alignment horizontal="centerContinuous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31" xfId="0" applyFont="1" applyBorder="1"/>
    <xf numFmtId="0" fontId="3" fillId="0" borderId="32" xfId="0" applyFont="1" applyBorder="1"/>
    <xf numFmtId="166" fontId="3" fillId="0" borderId="28" xfId="0" applyNumberFormat="1" applyFont="1" applyBorder="1" applyAlignment="1">
      <alignment horizontal="center"/>
    </xf>
    <xf numFmtId="166" fontId="3" fillId="0" borderId="21" xfId="0" applyNumberFormat="1" applyFont="1" applyBorder="1" applyAlignment="1">
      <alignment horizontal="center"/>
    </xf>
    <xf numFmtId="166" fontId="3" fillId="0" borderId="29" xfId="0" applyNumberFormat="1" applyFont="1" applyBorder="1" applyAlignment="1">
      <alignment horizontal="center"/>
    </xf>
    <xf numFmtId="166" fontId="3" fillId="0" borderId="31" xfId="0" applyNumberFormat="1" applyFont="1" applyBorder="1" applyAlignment="1">
      <alignment horizontal="center"/>
    </xf>
    <xf numFmtId="166" fontId="3" fillId="0" borderId="17" xfId="0" applyNumberFormat="1" applyFont="1" applyBorder="1" applyAlignment="1">
      <alignment horizontal="center"/>
    </xf>
    <xf numFmtId="166" fontId="3" fillId="0" borderId="32" xfId="0" applyNumberFormat="1" applyFont="1" applyBorder="1" applyAlignment="1">
      <alignment horizontal="center"/>
    </xf>
    <xf numFmtId="166" fontId="3" fillId="0" borderId="31" xfId="0" applyNumberFormat="1" applyFont="1" applyBorder="1"/>
    <xf numFmtId="166" fontId="3" fillId="0" borderId="17" xfId="0" applyNumberFormat="1" applyFont="1" applyBorder="1"/>
    <xf numFmtId="166" fontId="3" fillId="0" borderId="32" xfId="0" applyNumberFormat="1" applyFont="1" applyBorder="1"/>
    <xf numFmtId="0" fontId="3" fillId="0" borderId="21" xfId="0" applyFont="1" applyBorder="1"/>
    <xf numFmtId="166" fontId="3" fillId="0" borderId="28" xfId="0" applyNumberFormat="1" applyFont="1" applyBorder="1"/>
    <xf numFmtId="166" fontId="3" fillId="0" borderId="21" xfId="0" applyNumberFormat="1" applyFont="1" applyBorder="1"/>
    <xf numFmtId="166" fontId="3" fillId="0" borderId="29" xfId="0" applyNumberFormat="1" applyFont="1" applyBorder="1"/>
    <xf numFmtId="166" fontId="3" fillId="0" borderId="28" xfId="1" applyNumberFormat="1" applyFont="1" applyBorder="1"/>
    <xf numFmtId="166" fontId="3" fillId="0" borderId="21" xfId="1" applyNumberFormat="1" applyFont="1" applyBorder="1"/>
    <xf numFmtId="166" fontId="3" fillId="0" borderId="31" xfId="1" applyNumberFormat="1" applyFont="1" applyBorder="1"/>
    <xf numFmtId="166" fontId="3" fillId="0" borderId="17" xfId="1" applyNumberFormat="1" applyFont="1" applyBorder="1"/>
    <xf numFmtId="166" fontId="3" fillId="0" borderId="21" xfId="1" applyNumberFormat="1" applyFont="1" applyFill="1" applyBorder="1"/>
    <xf numFmtId="166" fontId="3" fillId="0" borderId="17" xfId="1" applyNumberFormat="1" applyFont="1" applyFill="1" applyBorder="1"/>
    <xf numFmtId="166" fontId="3" fillId="0" borderId="33" xfId="1" applyNumberFormat="1" applyFont="1" applyBorder="1"/>
    <xf numFmtId="166" fontId="3" fillId="0" borderId="34" xfId="1" applyNumberFormat="1" applyFont="1" applyBorder="1"/>
    <xf numFmtId="166" fontId="3" fillId="0" borderId="34" xfId="1" applyNumberFormat="1" applyFont="1" applyFill="1" applyBorder="1"/>
    <xf numFmtId="166" fontId="3" fillId="0" borderId="34" xfId="0" applyNumberFormat="1" applyFont="1" applyBorder="1" applyAlignment="1">
      <alignment horizontal="center"/>
    </xf>
    <xf numFmtId="166" fontId="3" fillId="0" borderId="35" xfId="0" applyNumberFormat="1" applyFont="1" applyBorder="1"/>
    <xf numFmtId="0" fontId="3" fillId="0" borderId="0" xfId="0" applyFont="1" applyAlignment="1">
      <alignment horizontal="center"/>
    </xf>
    <xf numFmtId="164" fontId="3" fillId="0" borderId="30" xfId="0" applyNumberFormat="1" applyFont="1" applyBorder="1" applyAlignment="1" applyProtection="1">
      <alignment horizontal="center"/>
    </xf>
    <xf numFmtId="0" fontId="3" fillId="0" borderId="30" xfId="0" applyFont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0" fontId="2" fillId="0" borderId="7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 applyProtection="1">
      <alignment horizontal="right"/>
    </xf>
    <xf numFmtId="0" fontId="2" fillId="0" borderId="43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44" xfId="0" applyFont="1" applyBorder="1" applyAlignment="1" applyProtection="1">
      <alignment horizontal="centerContinuous"/>
    </xf>
    <xf numFmtId="0" fontId="3" fillId="0" borderId="30" xfId="0" applyFont="1" applyBorder="1" applyProtection="1"/>
    <xf numFmtId="0" fontId="3" fillId="0" borderId="0" xfId="0" applyFont="1" applyBorder="1" applyProtection="1"/>
    <xf numFmtId="0" fontId="3" fillId="0" borderId="1" xfId="0" applyFont="1" applyBorder="1" applyProtection="1"/>
    <xf numFmtId="0" fontId="3" fillId="0" borderId="0" xfId="0" applyFont="1" applyBorder="1" applyAlignment="1" applyProtection="1">
      <alignment horizontal="center"/>
    </xf>
    <xf numFmtId="0" fontId="3" fillId="0" borderId="36" xfId="0" applyFont="1" applyBorder="1" applyProtection="1"/>
    <xf numFmtId="0" fontId="3" fillId="0" borderId="22" xfId="0" applyFont="1" applyBorder="1" applyProtection="1"/>
    <xf numFmtId="0" fontId="3" fillId="0" borderId="37" xfId="0" applyFont="1" applyBorder="1" applyProtection="1"/>
    <xf numFmtId="0" fontId="3" fillId="0" borderId="45" xfId="0" applyFont="1" applyBorder="1" applyAlignment="1" applyProtection="1">
      <alignment horizontal="centerContinuous"/>
    </xf>
    <xf numFmtId="0" fontId="3" fillId="0" borderId="14" xfId="0" applyFont="1" applyBorder="1" applyAlignment="1" applyProtection="1">
      <alignment horizontal="centerContinuous"/>
    </xf>
    <xf numFmtId="0" fontId="3" fillId="0" borderId="46" xfId="0" applyFont="1" applyBorder="1" applyAlignment="1" applyProtection="1">
      <alignment horizontal="centerContinuous"/>
    </xf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13" xfId="0" applyFont="1" applyBorder="1" applyAlignment="1" applyProtection="1">
      <alignment horizontal="centerContinuous"/>
    </xf>
    <xf numFmtId="0" fontId="3" fillId="0" borderId="12" xfId="0" applyFont="1" applyBorder="1" applyAlignment="1" applyProtection="1">
      <alignment horizontal="centerContinuous"/>
    </xf>
    <xf numFmtId="0" fontId="3" fillId="0" borderId="47" xfId="0" applyFont="1" applyBorder="1" applyAlignment="1" applyProtection="1">
      <alignment horizontal="centerContinuous"/>
    </xf>
    <xf numFmtId="0" fontId="3" fillId="0" borderId="15" xfId="0" applyFont="1" applyBorder="1" applyProtection="1"/>
    <xf numFmtId="0" fontId="3" fillId="0" borderId="10" xfId="0" applyFont="1" applyBorder="1" applyAlignment="1" applyProtection="1">
      <alignment horizontal="center"/>
    </xf>
    <xf numFmtId="0" fontId="3" fillId="0" borderId="46" xfId="0" applyFont="1" applyBorder="1" applyProtection="1"/>
    <xf numFmtId="0" fontId="3" fillId="0" borderId="48" xfId="0" applyFont="1" applyBorder="1" applyAlignment="1" applyProtection="1">
      <alignment horizontal="centerContinuous"/>
    </xf>
    <xf numFmtId="0" fontId="3" fillId="0" borderId="23" xfId="0" applyFont="1" applyBorder="1" applyAlignment="1" applyProtection="1">
      <alignment horizontal="centerContinuous"/>
    </xf>
    <xf numFmtId="0" fontId="3" fillId="0" borderId="19" xfId="0" applyFont="1" applyBorder="1" applyProtection="1"/>
    <xf numFmtId="0" fontId="3" fillId="0" borderId="21" xfId="0" applyFont="1" applyBorder="1" applyAlignment="1" applyProtection="1">
      <alignment horizontal="center"/>
    </xf>
    <xf numFmtId="0" fontId="3" fillId="0" borderId="10" xfId="0" applyFont="1" applyBorder="1" applyProtection="1"/>
    <xf numFmtId="0" fontId="3" fillId="0" borderId="17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Continuous"/>
    </xf>
    <xf numFmtId="0" fontId="3" fillId="0" borderId="18" xfId="0" applyFont="1" applyBorder="1" applyAlignment="1" applyProtection="1">
      <alignment horizontal="centerContinuous"/>
    </xf>
    <xf numFmtId="0" fontId="3" fillId="0" borderId="20" xfId="0" applyFont="1" applyBorder="1" applyProtection="1"/>
    <xf numFmtId="0" fontId="3" fillId="0" borderId="21" xfId="0" applyFont="1" applyBorder="1" applyProtection="1"/>
    <xf numFmtId="0" fontId="3" fillId="0" borderId="24" xfId="0" applyFont="1" applyBorder="1" applyProtection="1"/>
    <xf numFmtId="0" fontId="3" fillId="0" borderId="24" xfId="0" applyFont="1" applyBorder="1" applyAlignment="1" applyProtection="1">
      <alignment horizontal="center"/>
    </xf>
    <xf numFmtId="0" fontId="3" fillId="0" borderId="25" xfId="0" applyFont="1" applyBorder="1" applyProtection="1"/>
    <xf numFmtId="0" fontId="3" fillId="0" borderId="26" xfId="0" applyFont="1" applyBorder="1" applyProtection="1"/>
    <xf numFmtId="0" fontId="3" fillId="0" borderId="27" xfId="0" applyFont="1" applyBorder="1" applyProtection="1"/>
    <xf numFmtId="166" fontId="3" fillId="0" borderId="25" xfId="1" applyNumberFormat="1" applyFont="1" applyBorder="1" applyProtection="1"/>
    <xf numFmtId="166" fontId="3" fillId="0" borderId="26" xfId="1" applyNumberFormat="1" applyFont="1" applyBorder="1" applyProtection="1"/>
    <xf numFmtId="166" fontId="3" fillId="0" borderId="31" xfId="1" applyNumberFormat="1" applyFont="1" applyBorder="1" applyProtection="1"/>
    <xf numFmtId="166" fontId="3" fillId="0" borderId="17" xfId="1" applyNumberFormat="1" applyFont="1" applyBorder="1" applyProtection="1"/>
    <xf numFmtId="166" fontId="3" fillId="0" borderId="32" xfId="1" applyNumberFormat="1" applyFont="1" applyBorder="1" applyProtection="1"/>
    <xf numFmtId="43" fontId="3" fillId="0" borderId="32" xfId="0" applyNumberFormat="1" applyFont="1" applyBorder="1" applyProtection="1"/>
    <xf numFmtId="166" fontId="3" fillId="0" borderId="28" xfId="1" applyNumberFormat="1" applyFont="1" applyBorder="1" applyProtection="1"/>
    <xf numFmtId="166" fontId="3" fillId="0" borderId="21" xfId="1" applyNumberFormat="1" applyFont="1" applyBorder="1" applyProtection="1"/>
    <xf numFmtId="166" fontId="3" fillId="0" borderId="29" xfId="1" applyNumberFormat="1" applyFont="1" applyBorder="1" applyProtection="1"/>
    <xf numFmtId="43" fontId="3" fillId="0" borderId="29" xfId="0" applyNumberFormat="1" applyFont="1" applyBorder="1" applyProtection="1"/>
    <xf numFmtId="0" fontId="3" fillId="0" borderId="20" xfId="0" applyFont="1" applyBorder="1" applyAlignment="1" applyProtection="1">
      <alignment horizontal="center"/>
    </xf>
    <xf numFmtId="166" fontId="3" fillId="0" borderId="49" xfId="1" applyNumberFormat="1" applyFont="1" applyBorder="1" applyProtection="1"/>
    <xf numFmtId="166" fontId="3" fillId="0" borderId="50" xfId="1" applyNumberFormat="1" applyFont="1" applyBorder="1" applyProtection="1"/>
    <xf numFmtId="43" fontId="3" fillId="0" borderId="51" xfId="0" applyNumberFormat="1" applyFont="1" applyBorder="1" applyProtection="1"/>
    <xf numFmtId="166" fontId="3" fillId="0" borderId="28" xfId="1" applyNumberFormat="1" applyFont="1" applyBorder="1" applyAlignment="1" applyProtection="1">
      <alignment horizontal="right"/>
    </xf>
    <xf numFmtId="166" fontId="3" fillId="0" borderId="21" xfId="1" applyNumberFormat="1" applyFont="1" applyBorder="1" applyAlignment="1" applyProtection="1">
      <alignment horizontal="center"/>
    </xf>
    <xf numFmtId="166" fontId="3" fillId="0" borderId="33" xfId="1" applyNumberFormat="1" applyFont="1" applyBorder="1" applyProtection="1"/>
    <xf numFmtId="166" fontId="3" fillId="0" borderId="34" xfId="1" applyNumberFormat="1" applyFont="1" applyBorder="1" applyProtection="1"/>
    <xf numFmtId="166" fontId="3" fillId="0" borderId="35" xfId="1" applyNumberFormat="1" applyFont="1" applyBorder="1" applyProtection="1"/>
    <xf numFmtId="43" fontId="3" fillId="0" borderId="35" xfId="0" applyNumberFormat="1" applyFont="1" applyBorder="1" applyProtection="1"/>
    <xf numFmtId="0" fontId="3" fillId="0" borderId="30" xfId="0" applyFont="1" applyBorder="1" applyAlignment="1" applyProtection="1">
      <alignment horizontal="center"/>
    </xf>
    <xf numFmtId="166" fontId="3" fillId="0" borderId="0" xfId="1" applyNumberFormat="1" applyFont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3" xfId="0" applyFont="1" applyBorder="1" applyProtection="1"/>
    <xf numFmtId="0" fontId="2" fillId="0" borderId="3" xfId="0" applyFont="1" applyBorder="1" applyAlignment="1" applyProtection="1">
      <alignment horizontal="right"/>
    </xf>
    <xf numFmtId="0" fontId="2" fillId="0" borderId="3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7" xfId="0" applyFont="1" applyBorder="1"/>
    <xf numFmtId="0" fontId="2" fillId="0" borderId="7" xfId="0" applyFont="1" applyBorder="1" applyAlignment="1" applyProtection="1">
      <alignment horizontal="right"/>
    </xf>
    <xf numFmtId="0" fontId="2" fillId="0" borderId="30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166" fontId="3" fillId="0" borderId="27" xfId="1" applyNumberFormat="1" applyFont="1" applyBorder="1" applyProtection="1"/>
    <xf numFmtId="43" fontId="3" fillId="0" borderId="25" xfId="1" applyFont="1" applyBorder="1" applyProtection="1"/>
    <xf numFmtId="43" fontId="3" fillId="0" borderId="26" xfId="1" applyFont="1" applyBorder="1" applyProtection="1"/>
    <xf numFmtId="43" fontId="3" fillId="0" borderId="27" xfId="1" applyFont="1" applyBorder="1" applyProtection="1"/>
    <xf numFmtId="43" fontId="3" fillId="0" borderId="31" xfId="1" applyFont="1" applyBorder="1" applyProtection="1"/>
    <xf numFmtId="43" fontId="3" fillId="0" borderId="17" xfId="1" applyFont="1" applyBorder="1" applyProtection="1"/>
    <xf numFmtId="43" fontId="3" fillId="0" borderId="32" xfId="1" applyFont="1" applyBorder="1" applyProtection="1"/>
    <xf numFmtId="166" fontId="3" fillId="0" borderId="28" xfId="1" applyNumberFormat="1" applyFont="1" applyBorder="1" applyAlignment="1" applyProtection="1">
      <alignment horizontal="center"/>
    </xf>
    <xf numFmtId="43" fontId="3" fillId="0" borderId="28" xfId="1" applyFont="1" applyBorder="1" applyAlignment="1" applyProtection="1">
      <alignment horizontal="center"/>
    </xf>
    <xf numFmtId="43" fontId="3" fillId="0" borderId="21" xfId="1" applyFont="1" applyBorder="1" applyAlignment="1" applyProtection="1">
      <alignment horizontal="center"/>
    </xf>
    <xf numFmtId="43" fontId="3" fillId="0" borderId="29" xfId="1" applyFont="1" applyBorder="1" applyAlignment="1" applyProtection="1">
      <alignment horizontal="center"/>
    </xf>
    <xf numFmtId="43" fontId="3" fillId="0" borderId="28" xfId="1" applyFont="1" applyBorder="1" applyProtection="1"/>
    <xf numFmtId="166" fontId="3" fillId="0" borderId="33" xfId="1" applyNumberFormat="1" applyFont="1" applyBorder="1" applyAlignment="1" applyProtection="1">
      <alignment horizontal="center"/>
    </xf>
    <xf numFmtId="43" fontId="3" fillId="0" borderId="33" xfId="1" applyFont="1" applyBorder="1" applyProtection="1"/>
    <xf numFmtId="43" fontId="3" fillId="0" borderId="34" xfId="1" applyFont="1" applyBorder="1" applyAlignment="1" applyProtection="1">
      <alignment horizontal="center"/>
    </xf>
    <xf numFmtId="43" fontId="3" fillId="0" borderId="35" xfId="1" applyFont="1" applyBorder="1" applyAlignment="1" applyProtection="1">
      <alignment horizontal="center"/>
    </xf>
    <xf numFmtId="43" fontId="3" fillId="0" borderId="0" xfId="1" applyFont="1" applyBorder="1" applyProtection="1"/>
    <xf numFmtId="43" fontId="3" fillId="0" borderId="21" xfId="1" applyFont="1" applyBorder="1" applyProtection="1"/>
    <xf numFmtId="0" fontId="3" fillId="0" borderId="43" xfId="0" applyFont="1" applyBorder="1" applyAlignment="1" applyProtection="1">
      <alignment horizontal="center"/>
    </xf>
    <xf numFmtId="0" fontId="3" fillId="0" borderId="11" xfId="0" applyFont="1" applyBorder="1" applyProtection="1"/>
    <xf numFmtId="0" fontId="3" fillId="0" borderId="44" xfId="0" applyFont="1" applyBorder="1" applyProtection="1"/>
    <xf numFmtId="0" fontId="3" fillId="0" borderId="43" xfId="0" applyFont="1" applyBorder="1" applyProtection="1"/>
    <xf numFmtId="0" fontId="3" fillId="0" borderId="30" xfId="0" applyFont="1" applyBorder="1" applyAlignment="1" applyProtection="1">
      <alignment horizontal="centerContinuous"/>
    </xf>
    <xf numFmtId="0" fontId="3" fillId="0" borderId="0" xfId="0" applyFont="1" applyBorder="1" applyAlignment="1" applyProtection="1">
      <alignment horizontal="centerContinuous"/>
    </xf>
    <xf numFmtId="0" fontId="3" fillId="0" borderId="1" xfId="0" applyFont="1" applyBorder="1" applyAlignment="1" applyProtection="1">
      <alignment horizontal="centerContinuous"/>
    </xf>
    <xf numFmtId="0" fontId="3" fillId="0" borderId="36" xfId="0" applyFont="1" applyBorder="1" applyAlignment="1" applyProtection="1">
      <alignment horizontal="center"/>
    </xf>
    <xf numFmtId="166" fontId="4" fillId="0" borderId="52" xfId="3" applyNumberFormat="1" applyFont="1" applyBorder="1" applyProtection="1">
      <protection locked="0"/>
    </xf>
    <xf numFmtId="166" fontId="3" fillId="0" borderId="28" xfId="1" applyNumberFormat="1" applyFont="1" applyFill="1" applyBorder="1"/>
    <xf numFmtId="166" fontId="3" fillId="0" borderId="31" xfId="1" applyNumberFormat="1" applyFont="1" applyFill="1" applyBorder="1"/>
    <xf numFmtId="0" fontId="2" fillId="0" borderId="0" xfId="0" applyFont="1" applyBorder="1" applyAlignment="1">
      <alignment horizontal="right"/>
    </xf>
    <xf numFmtId="0" fontId="3" fillId="0" borderId="53" xfId="0" applyFont="1" applyBorder="1" applyAlignment="1" applyProtection="1">
      <alignment horizontal="center"/>
    </xf>
    <xf numFmtId="0" fontId="3" fillId="0" borderId="54" xfId="0" applyFont="1" applyBorder="1" applyProtection="1"/>
    <xf numFmtId="0" fontId="3" fillId="0" borderId="55" xfId="0" applyFont="1" applyBorder="1" applyAlignment="1" applyProtection="1">
      <alignment horizontal="center"/>
    </xf>
    <xf numFmtId="3" fontId="3" fillId="0" borderId="54" xfId="0" applyNumberFormat="1" applyFont="1" applyBorder="1" applyProtection="1"/>
    <xf numFmtId="0" fontId="3" fillId="0" borderId="54" xfId="0" applyFont="1" applyBorder="1" applyAlignment="1" applyProtection="1">
      <alignment horizontal="center"/>
    </xf>
    <xf numFmtId="166" fontId="3" fillId="0" borderId="54" xfId="1" applyNumberFormat="1" applyFont="1" applyBorder="1" applyProtection="1"/>
    <xf numFmtId="0" fontId="2" fillId="0" borderId="54" xfId="0" applyFont="1" applyBorder="1" applyAlignment="1" applyProtection="1">
      <alignment horizontal="right"/>
    </xf>
    <xf numFmtId="166" fontId="3" fillId="0" borderId="54" xfId="1" applyNumberFormat="1" applyFont="1" applyBorder="1" applyAlignment="1" applyProtection="1">
      <alignment horizontal="center"/>
    </xf>
    <xf numFmtId="42" fontId="3" fillId="0" borderId="54" xfId="1" applyNumberFormat="1" applyFont="1" applyBorder="1" applyProtection="1"/>
    <xf numFmtId="43" fontId="3" fillId="0" borderId="54" xfId="1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right"/>
    </xf>
    <xf numFmtId="166" fontId="3" fillId="0" borderId="10" xfId="1" applyNumberFormat="1" applyFont="1" applyBorder="1" applyAlignment="1" applyProtection="1">
      <alignment horizontal="center"/>
    </xf>
    <xf numFmtId="42" fontId="3" fillId="0" borderId="10" xfId="0" applyNumberFormat="1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2" xfId="0" applyFont="1" applyBorder="1"/>
    <xf numFmtId="0" fontId="3" fillId="0" borderId="3" xfId="0" applyFont="1" applyBorder="1"/>
    <xf numFmtId="166" fontId="3" fillId="0" borderId="3" xfId="1" applyNumberFormat="1" applyFont="1" applyBorder="1"/>
    <xf numFmtId="0" fontId="3" fillId="0" borderId="4" xfId="0" applyFont="1" applyBorder="1"/>
    <xf numFmtId="0" fontId="3" fillId="0" borderId="0" xfId="0" applyFont="1" applyFill="1" applyBorder="1" applyProtection="1"/>
    <xf numFmtId="0" fontId="3" fillId="0" borderId="17" xfId="0" applyFont="1" applyFill="1" applyBorder="1" applyAlignment="1" applyProtection="1">
      <alignment horizontal="center"/>
    </xf>
    <xf numFmtId="0" fontId="2" fillId="0" borderId="54" xfId="0" applyFont="1" applyFill="1" applyBorder="1" applyProtection="1"/>
    <xf numFmtId="0" fontId="3" fillId="0" borderId="54" xfId="0" applyFont="1" applyFill="1" applyBorder="1" applyProtection="1"/>
    <xf numFmtId="0" fontId="3" fillId="0" borderId="54" xfId="0" applyFont="1" applyFill="1" applyBorder="1" applyAlignment="1" applyProtection="1">
      <alignment horizontal="center"/>
    </xf>
    <xf numFmtId="166" fontId="3" fillId="0" borderId="54" xfId="1" applyNumberFormat="1" applyFont="1" applyFill="1" applyBorder="1" applyProtection="1"/>
    <xf numFmtId="3" fontId="3" fillId="0" borderId="54" xfId="0" applyNumberFormat="1" applyFont="1" applyFill="1" applyBorder="1" applyProtection="1"/>
    <xf numFmtId="42" fontId="3" fillId="0" borderId="54" xfId="0" applyNumberFormat="1" applyFont="1" applyFill="1" applyBorder="1" applyProtection="1"/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41" fontId="3" fillId="0" borderId="28" xfId="0" applyNumberFormat="1" applyFont="1" applyFill="1" applyBorder="1" applyAlignment="1">
      <alignment horizontal="center"/>
    </xf>
    <xf numFmtId="41" fontId="3" fillId="0" borderId="21" xfId="0" applyNumberFormat="1" applyFont="1" applyFill="1" applyBorder="1" applyAlignment="1">
      <alignment horizontal="center"/>
    </xf>
    <xf numFmtId="41" fontId="3" fillId="0" borderId="31" xfId="0" applyNumberFormat="1" applyFont="1" applyFill="1" applyBorder="1" applyAlignment="1">
      <alignment horizontal="center"/>
    </xf>
    <xf numFmtId="41" fontId="3" fillId="0" borderId="17" xfId="0" applyNumberFormat="1" applyFont="1" applyFill="1" applyBorder="1" applyAlignment="1">
      <alignment horizontal="center"/>
    </xf>
    <xf numFmtId="41" fontId="3" fillId="0" borderId="33" xfId="0" applyNumberFormat="1" applyFont="1" applyFill="1" applyBorder="1" applyAlignment="1">
      <alignment horizontal="center"/>
    </xf>
    <xf numFmtId="41" fontId="3" fillId="0" borderId="34" xfId="0" applyNumberFormat="1" applyFont="1" applyFill="1" applyBorder="1" applyAlignment="1">
      <alignment horizontal="center"/>
    </xf>
    <xf numFmtId="41" fontId="3" fillId="0" borderId="39" xfId="0" applyNumberFormat="1" applyFont="1" applyFill="1" applyBorder="1" applyAlignment="1">
      <alignment horizontal="center"/>
    </xf>
    <xf numFmtId="41" fontId="3" fillId="0" borderId="40" xfId="0" applyNumberFormat="1" applyFont="1" applyFill="1" applyBorder="1" applyAlignment="1">
      <alignment horizontal="center"/>
    </xf>
    <xf numFmtId="41" fontId="3" fillId="0" borderId="41" xfId="0" applyNumberFormat="1" applyFont="1" applyFill="1" applyBorder="1"/>
    <xf numFmtId="41" fontId="3" fillId="0" borderId="42" xfId="0" applyNumberFormat="1" applyFont="1" applyFill="1" applyBorder="1" applyAlignment="1">
      <alignment horizontal="center"/>
    </xf>
    <xf numFmtId="41" fontId="3" fillId="0" borderId="29" xfId="0" applyNumberFormat="1" applyFont="1" applyFill="1" applyBorder="1" applyAlignment="1">
      <alignment horizontal="center"/>
    </xf>
    <xf numFmtId="41" fontId="3" fillId="0" borderId="32" xfId="0" applyNumberFormat="1" applyFont="1" applyFill="1" applyBorder="1" applyAlignment="1">
      <alignment horizontal="center"/>
    </xf>
    <xf numFmtId="41" fontId="3" fillId="0" borderId="35" xfId="0" applyNumberFormat="1" applyFont="1" applyFill="1" applyBorder="1" applyAlignment="1">
      <alignment horizontal="center"/>
    </xf>
    <xf numFmtId="166" fontId="3" fillId="0" borderId="56" xfId="1" applyNumberFormat="1" applyFont="1" applyBorder="1" applyProtection="1"/>
    <xf numFmtId="0" fontId="2" fillId="0" borderId="1" xfId="2" applyFont="1" applyBorder="1" applyAlignment="1">
      <alignment vertical="top" textRotation="180"/>
    </xf>
    <xf numFmtId="0" fontId="2" fillId="0" borderId="1" xfId="2" applyFont="1" applyBorder="1" applyAlignment="1">
      <alignment horizontal="center" vertical="top" textRotation="18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2" applyFont="1" applyBorder="1" applyAlignment="1">
      <alignment horizontal="center" vertical="top" textRotation="180"/>
    </xf>
    <xf numFmtId="0" fontId="2" fillId="0" borderId="1" xfId="2" applyFont="1" applyBorder="1" applyAlignment="1">
      <alignment horizontal="left" textRotation="180"/>
    </xf>
    <xf numFmtId="0" fontId="2" fillId="0" borderId="1" xfId="2" applyFont="1" applyBorder="1" applyAlignment="1">
      <alignment horizontal="left" vertical="top" textRotation="180"/>
    </xf>
    <xf numFmtId="0" fontId="2" fillId="0" borderId="30" xfId="0" applyFont="1" applyBorder="1" applyAlignment="1">
      <alignment horizontal="center" textRotation="180"/>
    </xf>
    <xf numFmtId="0" fontId="2" fillId="0" borderId="1" xfId="2" applyFont="1" applyBorder="1" applyAlignment="1">
      <alignment horizontal="center" textRotation="180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45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46" xfId="0" applyFont="1" applyBorder="1" applyAlignment="1" applyProtection="1">
      <alignment horizontal="center"/>
    </xf>
  </cellXfs>
  <cellStyles count="4">
    <cellStyle name="Comma" xfId="1" builtinId="3"/>
    <cellStyle name="Comma 2" xf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H60"/>
  <sheetViews>
    <sheetView showGridLines="0" zoomScaleNormal="100" workbookViewId="0">
      <selection sqref="A1:A15"/>
    </sheetView>
  </sheetViews>
  <sheetFormatPr defaultRowHeight="11.25" x14ac:dyDescent="0.2"/>
  <cols>
    <col min="1" max="1" width="3" style="6" customWidth="1"/>
    <col min="2" max="2" width="2.83203125" style="1" customWidth="1"/>
    <col min="3" max="3" width="83.1640625" style="1" customWidth="1"/>
    <col min="4" max="4" width="2.1640625" style="1" customWidth="1"/>
    <col min="5" max="5" width="3.33203125" style="1" customWidth="1"/>
    <col min="6" max="6" width="29.5" style="1" customWidth="1"/>
    <col min="7" max="7" width="51.33203125" style="1" customWidth="1"/>
    <col min="8" max="8" width="3.33203125" style="6" customWidth="1"/>
    <col min="9" max="16384" width="9.33203125" style="1"/>
  </cols>
  <sheetData>
    <row r="1" spans="1:8" x14ac:dyDescent="0.2">
      <c r="A1" s="255"/>
      <c r="B1" s="256" t="s">
        <v>1</v>
      </c>
      <c r="C1" s="257"/>
      <c r="D1" s="257"/>
      <c r="E1" s="257"/>
      <c r="F1" s="257"/>
      <c r="G1" s="258"/>
      <c r="H1" s="259" t="s">
        <v>366</v>
      </c>
    </row>
    <row r="2" spans="1:8" x14ac:dyDescent="0.2">
      <c r="A2" s="255"/>
      <c r="B2" s="2"/>
      <c r="C2" s="3"/>
      <c r="D2" s="3"/>
      <c r="E2" s="3"/>
      <c r="F2" s="3"/>
      <c r="G2" s="4"/>
      <c r="H2" s="259"/>
    </row>
    <row r="3" spans="1:8" x14ac:dyDescent="0.2">
      <c r="A3" s="255"/>
      <c r="B3" s="2"/>
      <c r="C3" s="3" t="s">
        <v>2</v>
      </c>
      <c r="D3" s="3"/>
      <c r="E3" s="3"/>
      <c r="F3" s="3"/>
      <c r="G3" s="4"/>
      <c r="H3" s="259"/>
    </row>
    <row r="4" spans="1:8" x14ac:dyDescent="0.2">
      <c r="A4" s="255"/>
      <c r="B4" s="2"/>
      <c r="C4" s="3"/>
      <c r="D4" s="3"/>
      <c r="E4" s="3"/>
      <c r="F4" s="3"/>
      <c r="G4" s="4"/>
      <c r="H4" s="259"/>
    </row>
    <row r="5" spans="1:8" x14ac:dyDescent="0.2">
      <c r="A5" s="255"/>
      <c r="B5" s="5" t="s">
        <v>3</v>
      </c>
      <c r="C5" s="3" t="s">
        <v>4</v>
      </c>
      <c r="D5" s="3"/>
      <c r="E5" s="6" t="s">
        <v>5</v>
      </c>
      <c r="F5" s="3" t="s">
        <v>6</v>
      </c>
      <c r="G5" s="4"/>
      <c r="H5" s="259"/>
    </row>
    <row r="6" spans="1:8" x14ac:dyDescent="0.2">
      <c r="A6" s="255"/>
      <c r="B6" s="2"/>
      <c r="C6" s="3" t="s">
        <v>7</v>
      </c>
      <c r="D6" s="3"/>
      <c r="E6" s="3"/>
      <c r="F6" s="3" t="s">
        <v>8</v>
      </c>
      <c r="G6" s="4"/>
      <c r="H6" s="259"/>
    </row>
    <row r="7" spans="1:8" x14ac:dyDescent="0.2">
      <c r="A7" s="255"/>
      <c r="B7" s="2"/>
      <c r="C7" s="3"/>
      <c r="D7" s="3"/>
      <c r="E7" s="3"/>
      <c r="F7" s="3" t="s">
        <v>9</v>
      </c>
      <c r="G7" s="4"/>
      <c r="H7" s="259"/>
    </row>
    <row r="8" spans="1:8" x14ac:dyDescent="0.2">
      <c r="A8" s="255"/>
      <c r="B8" s="5" t="s">
        <v>10</v>
      </c>
      <c r="C8" s="3" t="s">
        <v>11</v>
      </c>
      <c r="D8" s="3"/>
      <c r="E8" s="3"/>
      <c r="F8" s="3" t="s">
        <v>12</v>
      </c>
      <c r="G8" s="4"/>
      <c r="H8" s="259"/>
    </row>
    <row r="9" spans="1:8" x14ac:dyDescent="0.2">
      <c r="A9" s="255"/>
      <c r="B9" s="2"/>
      <c r="C9" s="3" t="s">
        <v>13</v>
      </c>
      <c r="D9" s="3"/>
      <c r="E9" s="3"/>
      <c r="F9" s="3" t="s">
        <v>14</v>
      </c>
      <c r="G9" s="4"/>
      <c r="H9" s="259"/>
    </row>
    <row r="10" spans="1:8" x14ac:dyDescent="0.2">
      <c r="A10" s="255"/>
      <c r="B10" s="2"/>
      <c r="C10" s="3" t="s">
        <v>15</v>
      </c>
      <c r="D10" s="3"/>
      <c r="E10" s="3"/>
      <c r="F10" s="3" t="s">
        <v>16</v>
      </c>
      <c r="G10" s="4"/>
      <c r="H10" s="259"/>
    </row>
    <row r="11" spans="1:8" x14ac:dyDescent="0.2">
      <c r="A11" s="255"/>
      <c r="B11" s="2"/>
      <c r="C11" s="3"/>
      <c r="D11" s="3"/>
      <c r="E11" s="3"/>
      <c r="F11" s="3"/>
      <c r="G11" s="4"/>
      <c r="H11" s="259"/>
    </row>
    <row r="12" spans="1:8" x14ac:dyDescent="0.2">
      <c r="A12" s="255"/>
      <c r="B12" s="5" t="s">
        <v>17</v>
      </c>
      <c r="C12" s="3" t="s">
        <v>18</v>
      </c>
      <c r="D12" s="3"/>
      <c r="E12" s="6" t="s">
        <v>19</v>
      </c>
      <c r="F12" s="3" t="s">
        <v>20</v>
      </c>
      <c r="G12" s="4"/>
      <c r="H12" s="259"/>
    </row>
    <row r="13" spans="1:8" x14ac:dyDescent="0.2">
      <c r="A13" s="255"/>
      <c r="B13" s="2"/>
      <c r="C13" s="3" t="s">
        <v>21</v>
      </c>
      <c r="D13" s="3"/>
      <c r="E13" s="3"/>
      <c r="F13" s="3" t="s">
        <v>22</v>
      </c>
      <c r="G13" s="4"/>
      <c r="H13" s="259"/>
    </row>
    <row r="14" spans="1:8" x14ac:dyDescent="0.2">
      <c r="A14" s="255"/>
      <c r="B14" s="2"/>
      <c r="C14" s="3" t="s">
        <v>23</v>
      </c>
      <c r="D14" s="3"/>
      <c r="E14" s="3"/>
      <c r="F14" s="3" t="s">
        <v>24</v>
      </c>
      <c r="G14" s="4"/>
      <c r="H14" s="259"/>
    </row>
    <row r="15" spans="1:8" x14ac:dyDescent="0.2">
      <c r="A15" s="255"/>
      <c r="B15" s="2"/>
      <c r="C15" s="3" t="s">
        <v>25</v>
      </c>
      <c r="D15" s="3"/>
      <c r="E15" s="3"/>
      <c r="F15" s="3"/>
      <c r="G15" s="4"/>
      <c r="H15" s="259"/>
    </row>
    <row r="16" spans="1:8" x14ac:dyDescent="0.2">
      <c r="A16" s="7"/>
      <c r="B16" s="2"/>
      <c r="C16" s="3"/>
      <c r="D16" s="3"/>
      <c r="E16" s="6" t="s">
        <v>26</v>
      </c>
      <c r="F16" s="3" t="s">
        <v>27</v>
      </c>
      <c r="G16" s="4"/>
      <c r="H16" s="259"/>
    </row>
    <row r="17" spans="1:8" x14ac:dyDescent="0.2">
      <c r="A17" s="7"/>
      <c r="B17" s="5" t="s">
        <v>28</v>
      </c>
      <c r="C17" s="3" t="s">
        <v>29</v>
      </c>
      <c r="D17" s="3"/>
      <c r="E17" s="3"/>
      <c r="F17" s="3"/>
      <c r="G17" s="4"/>
      <c r="H17" s="259"/>
    </row>
    <row r="18" spans="1:8" x14ac:dyDescent="0.2">
      <c r="A18" s="7"/>
      <c r="B18" s="2"/>
      <c r="C18" s="3" t="s">
        <v>30</v>
      </c>
      <c r="D18" s="3"/>
      <c r="E18" s="3"/>
      <c r="F18" s="3" t="s">
        <v>31</v>
      </c>
      <c r="G18" s="4" t="s">
        <v>32</v>
      </c>
      <c r="H18" s="8"/>
    </row>
    <row r="19" spans="1:8" x14ac:dyDescent="0.2">
      <c r="A19" s="7"/>
      <c r="B19" s="2"/>
      <c r="C19" s="3" t="s">
        <v>33</v>
      </c>
      <c r="D19" s="3"/>
      <c r="E19" s="3"/>
      <c r="F19" s="3"/>
      <c r="G19" s="4"/>
      <c r="H19" s="8"/>
    </row>
    <row r="20" spans="1:8" x14ac:dyDescent="0.2">
      <c r="A20" s="7"/>
      <c r="B20" s="2"/>
      <c r="C20" s="3" t="s">
        <v>34</v>
      </c>
      <c r="D20" s="3"/>
      <c r="E20" s="3"/>
      <c r="F20" s="3" t="s">
        <v>35</v>
      </c>
      <c r="G20" s="4" t="s">
        <v>36</v>
      </c>
      <c r="H20" s="8"/>
    </row>
    <row r="21" spans="1:8" x14ac:dyDescent="0.2">
      <c r="A21" s="7"/>
      <c r="B21" s="2"/>
      <c r="C21" s="3" t="s">
        <v>37</v>
      </c>
      <c r="D21" s="3"/>
      <c r="E21" s="3"/>
      <c r="F21" s="3" t="s">
        <v>38</v>
      </c>
      <c r="G21" s="4" t="s">
        <v>39</v>
      </c>
      <c r="H21" s="8"/>
    </row>
    <row r="22" spans="1:8" x14ac:dyDescent="0.2">
      <c r="A22" s="7"/>
      <c r="B22" s="2"/>
      <c r="C22" s="3" t="s">
        <v>40</v>
      </c>
      <c r="D22" s="3"/>
      <c r="E22" s="3"/>
      <c r="F22" s="3" t="s">
        <v>41</v>
      </c>
      <c r="G22" s="4" t="s">
        <v>42</v>
      </c>
      <c r="H22" s="8"/>
    </row>
    <row r="23" spans="1:8" x14ac:dyDescent="0.2">
      <c r="A23" s="7"/>
      <c r="B23" s="2"/>
      <c r="C23" s="3"/>
      <c r="D23" s="3"/>
      <c r="E23" s="3"/>
      <c r="F23" s="3" t="s">
        <v>43</v>
      </c>
      <c r="G23" s="4" t="s">
        <v>44</v>
      </c>
      <c r="H23" s="8"/>
    </row>
    <row r="24" spans="1:8" x14ac:dyDescent="0.2">
      <c r="A24" s="7"/>
      <c r="B24" s="5" t="s">
        <v>45</v>
      </c>
      <c r="C24" s="3" t="s">
        <v>46</v>
      </c>
      <c r="D24" s="3"/>
      <c r="E24" s="3"/>
      <c r="F24" s="3" t="s">
        <v>47</v>
      </c>
      <c r="G24" s="4" t="s">
        <v>48</v>
      </c>
    </row>
    <row r="25" spans="1:8" x14ac:dyDescent="0.2">
      <c r="A25" s="7"/>
      <c r="B25" s="2"/>
      <c r="C25" s="3" t="s">
        <v>49</v>
      </c>
      <c r="D25" s="3"/>
      <c r="E25" s="3"/>
      <c r="F25" s="3" t="s">
        <v>50</v>
      </c>
      <c r="G25" s="4" t="s">
        <v>51</v>
      </c>
    </row>
    <row r="26" spans="1:8" x14ac:dyDescent="0.2">
      <c r="A26" s="7"/>
      <c r="B26" s="2"/>
      <c r="C26" s="3" t="s">
        <v>52</v>
      </c>
      <c r="D26" s="3"/>
      <c r="E26" s="3"/>
      <c r="F26" s="3"/>
      <c r="G26" s="4"/>
    </row>
    <row r="27" spans="1:8" x14ac:dyDescent="0.2">
      <c r="A27" s="9"/>
      <c r="B27" s="2"/>
      <c r="C27" s="3"/>
      <c r="D27" s="3"/>
      <c r="E27" s="3"/>
      <c r="F27" s="3" t="s">
        <v>53</v>
      </c>
      <c r="G27" s="4"/>
    </row>
    <row r="28" spans="1:8" x14ac:dyDescent="0.2">
      <c r="A28" s="9"/>
      <c r="B28" s="5" t="s">
        <v>54</v>
      </c>
      <c r="C28" s="3" t="s">
        <v>55</v>
      </c>
      <c r="D28" s="3"/>
      <c r="E28" s="3"/>
      <c r="F28" s="3"/>
      <c r="G28" s="4"/>
    </row>
    <row r="29" spans="1:8" x14ac:dyDescent="0.2">
      <c r="A29" s="9"/>
      <c r="B29" s="2"/>
      <c r="C29" s="3" t="s">
        <v>56</v>
      </c>
      <c r="D29" s="3"/>
      <c r="E29" s="3"/>
      <c r="F29" s="3" t="s">
        <v>57</v>
      </c>
      <c r="G29" s="4"/>
    </row>
    <row r="30" spans="1:8" x14ac:dyDescent="0.2">
      <c r="A30" s="9"/>
      <c r="B30" s="2"/>
      <c r="C30" s="3" t="s">
        <v>58</v>
      </c>
      <c r="D30" s="3"/>
      <c r="E30" s="3"/>
      <c r="F30" s="3" t="s">
        <v>59</v>
      </c>
      <c r="G30" s="4"/>
    </row>
    <row r="31" spans="1:8" x14ac:dyDescent="0.2">
      <c r="A31" s="9"/>
      <c r="B31" s="2"/>
      <c r="C31" s="3" t="s">
        <v>60</v>
      </c>
      <c r="D31" s="3"/>
      <c r="E31" s="3"/>
      <c r="F31" s="3"/>
      <c r="G31" s="4"/>
    </row>
    <row r="32" spans="1:8" x14ac:dyDescent="0.2">
      <c r="A32" s="9"/>
      <c r="B32" s="2"/>
      <c r="C32" s="3" t="s">
        <v>61</v>
      </c>
      <c r="D32" s="3"/>
      <c r="E32" s="3"/>
      <c r="F32" s="3"/>
      <c r="G32" s="4"/>
    </row>
    <row r="33" spans="1:7" x14ac:dyDescent="0.2">
      <c r="A33" s="9"/>
      <c r="B33" s="2"/>
      <c r="C33" s="3" t="s">
        <v>62</v>
      </c>
      <c r="D33" s="3"/>
      <c r="E33" s="3"/>
      <c r="F33" s="3"/>
      <c r="G33" s="4"/>
    </row>
    <row r="34" spans="1:7" x14ac:dyDescent="0.2">
      <c r="A34" s="9"/>
      <c r="B34" s="2"/>
      <c r="C34" s="3" t="s">
        <v>63</v>
      </c>
      <c r="D34" s="3"/>
      <c r="E34" s="3"/>
      <c r="F34" s="3"/>
      <c r="G34" s="4"/>
    </row>
    <row r="35" spans="1:7" x14ac:dyDescent="0.2">
      <c r="A35" s="9"/>
      <c r="B35" s="2"/>
      <c r="C35" s="3" t="s">
        <v>64</v>
      </c>
      <c r="D35" s="3"/>
      <c r="E35" s="3"/>
      <c r="F35" s="3"/>
      <c r="G35" s="4"/>
    </row>
    <row r="36" spans="1:7" x14ac:dyDescent="0.2">
      <c r="A36" s="9"/>
      <c r="B36" s="2"/>
      <c r="C36" s="3" t="s">
        <v>65</v>
      </c>
      <c r="D36" s="3"/>
      <c r="E36" s="3"/>
      <c r="F36" s="3"/>
      <c r="G36" s="4"/>
    </row>
    <row r="37" spans="1:7" x14ac:dyDescent="0.2">
      <c r="A37" s="9"/>
      <c r="B37" s="2"/>
      <c r="C37" s="3" t="s">
        <v>66</v>
      </c>
      <c r="D37" s="3"/>
      <c r="E37" s="3"/>
      <c r="F37" s="3"/>
      <c r="G37" s="4"/>
    </row>
    <row r="38" spans="1:7" x14ac:dyDescent="0.2">
      <c r="A38" s="9"/>
      <c r="B38" s="2"/>
      <c r="C38" s="3" t="s">
        <v>67</v>
      </c>
      <c r="D38" s="3"/>
      <c r="E38" s="3"/>
      <c r="F38" s="3"/>
      <c r="G38" s="4"/>
    </row>
    <row r="39" spans="1:7" x14ac:dyDescent="0.2">
      <c r="A39" s="9"/>
      <c r="B39" s="2"/>
      <c r="C39" s="3" t="s">
        <v>68</v>
      </c>
      <c r="D39" s="3"/>
      <c r="E39" s="3"/>
      <c r="F39" s="3"/>
      <c r="G39" s="4"/>
    </row>
    <row r="40" spans="1:7" x14ac:dyDescent="0.2">
      <c r="A40" s="9"/>
      <c r="B40" s="2"/>
      <c r="C40" s="3"/>
      <c r="D40" s="3"/>
      <c r="E40" s="3"/>
      <c r="F40" s="3"/>
      <c r="G40" s="4"/>
    </row>
    <row r="41" spans="1:7" x14ac:dyDescent="0.2">
      <c r="A41" s="9"/>
      <c r="B41" s="2"/>
      <c r="C41" s="3"/>
      <c r="D41" s="3"/>
      <c r="E41" s="3"/>
      <c r="F41" s="3"/>
      <c r="G41" s="4"/>
    </row>
    <row r="42" spans="1:7" x14ac:dyDescent="0.2">
      <c r="A42" s="9"/>
      <c r="B42" s="2"/>
      <c r="C42" s="3"/>
      <c r="D42" s="3"/>
      <c r="E42" s="3"/>
      <c r="F42" s="3"/>
      <c r="G42" s="4"/>
    </row>
    <row r="43" spans="1:7" x14ac:dyDescent="0.2">
      <c r="A43" s="9"/>
      <c r="B43" s="2"/>
      <c r="C43" s="3"/>
      <c r="D43" s="3"/>
      <c r="E43" s="3"/>
      <c r="F43" s="3"/>
      <c r="G43" s="4"/>
    </row>
    <row r="44" spans="1:7" x14ac:dyDescent="0.2">
      <c r="A44" s="9"/>
      <c r="B44" s="2"/>
      <c r="C44" s="3"/>
      <c r="D44" s="3"/>
      <c r="E44" s="3"/>
      <c r="F44" s="3"/>
      <c r="G44" s="4"/>
    </row>
    <row r="45" spans="1:7" x14ac:dyDescent="0.2">
      <c r="A45" s="9"/>
      <c r="B45" s="2"/>
      <c r="C45" s="3"/>
      <c r="D45" s="3"/>
      <c r="E45" s="3"/>
      <c r="F45" s="3"/>
      <c r="G45" s="4"/>
    </row>
    <row r="46" spans="1:7" x14ac:dyDescent="0.2">
      <c r="A46" s="260" t="s">
        <v>0</v>
      </c>
      <c r="B46" s="2"/>
      <c r="C46" s="3"/>
      <c r="D46" s="3"/>
      <c r="E46" s="3"/>
      <c r="F46" s="3"/>
      <c r="G46" s="4"/>
    </row>
    <row r="47" spans="1:7" x14ac:dyDescent="0.2">
      <c r="A47" s="260"/>
      <c r="B47" s="2"/>
      <c r="C47" s="3"/>
      <c r="D47" s="3"/>
      <c r="E47" s="3"/>
      <c r="F47" s="3"/>
      <c r="G47" s="4"/>
    </row>
    <row r="48" spans="1:7" x14ac:dyDescent="0.2">
      <c r="A48" s="260"/>
      <c r="B48" s="2"/>
      <c r="C48" s="3"/>
      <c r="D48" s="3"/>
      <c r="E48" s="3"/>
      <c r="F48" s="3"/>
      <c r="G48" s="4"/>
    </row>
    <row r="49" spans="1:8" x14ac:dyDescent="0.2">
      <c r="A49" s="260"/>
      <c r="B49" s="2"/>
      <c r="C49" s="3"/>
      <c r="D49" s="3"/>
      <c r="E49" s="3"/>
      <c r="F49" s="3"/>
      <c r="G49" s="4"/>
    </row>
    <row r="50" spans="1:8" x14ac:dyDescent="0.2">
      <c r="A50" s="260"/>
      <c r="B50" s="2"/>
      <c r="C50" s="3"/>
      <c r="D50" s="3"/>
      <c r="E50" s="3"/>
      <c r="F50" s="3"/>
      <c r="G50" s="4"/>
    </row>
    <row r="51" spans="1:8" x14ac:dyDescent="0.2">
      <c r="A51" s="260"/>
      <c r="B51" s="2"/>
      <c r="C51" s="3"/>
      <c r="D51" s="3"/>
      <c r="E51" s="3"/>
      <c r="F51" s="3"/>
      <c r="G51" s="4"/>
    </row>
    <row r="52" spans="1:8" x14ac:dyDescent="0.2">
      <c r="A52" s="260"/>
      <c r="B52" s="2"/>
      <c r="C52" s="3"/>
      <c r="D52" s="3"/>
      <c r="E52" s="3"/>
      <c r="F52" s="3"/>
      <c r="G52" s="4"/>
    </row>
    <row r="53" spans="1:8" x14ac:dyDescent="0.2">
      <c r="A53" s="260"/>
      <c r="B53" s="2"/>
      <c r="C53" s="3"/>
      <c r="D53" s="3"/>
      <c r="E53" s="3"/>
      <c r="F53" s="3"/>
      <c r="G53" s="4"/>
    </row>
    <row r="54" spans="1:8" x14ac:dyDescent="0.2">
      <c r="A54" s="260"/>
      <c r="B54" s="2"/>
      <c r="C54" s="3"/>
      <c r="D54" s="3"/>
      <c r="E54" s="3"/>
      <c r="F54" s="3"/>
      <c r="G54" s="4"/>
      <c r="H54" s="8"/>
    </row>
    <row r="55" spans="1:8" x14ac:dyDescent="0.2">
      <c r="A55" s="260"/>
      <c r="B55" s="2"/>
      <c r="C55" s="3"/>
      <c r="D55" s="3"/>
      <c r="E55" s="3"/>
      <c r="F55" s="3"/>
      <c r="G55" s="4"/>
      <c r="H55" s="8"/>
    </row>
    <row r="56" spans="1:8" x14ac:dyDescent="0.2">
      <c r="A56" s="260"/>
      <c r="B56" s="10" t="s">
        <v>69</v>
      </c>
      <c r="C56" s="3"/>
      <c r="D56" s="3"/>
      <c r="E56" s="3"/>
      <c r="F56" s="3"/>
      <c r="G56" s="4"/>
    </row>
    <row r="57" spans="1:8" x14ac:dyDescent="0.2">
      <c r="A57" s="260"/>
      <c r="B57" s="2"/>
      <c r="C57" s="3"/>
      <c r="D57" s="3"/>
      <c r="E57" s="3"/>
      <c r="F57" s="3"/>
      <c r="G57" s="4"/>
    </row>
    <row r="58" spans="1:8" x14ac:dyDescent="0.2">
      <c r="A58" s="260"/>
      <c r="B58" s="2"/>
      <c r="C58" s="3"/>
      <c r="D58" s="3"/>
      <c r="E58" s="3"/>
      <c r="F58" s="3"/>
      <c r="G58" s="4"/>
    </row>
    <row r="59" spans="1:8" x14ac:dyDescent="0.2">
      <c r="A59" s="260"/>
      <c r="B59" s="2"/>
      <c r="C59" s="3"/>
      <c r="D59" s="3"/>
      <c r="E59" s="3"/>
      <c r="F59" s="3"/>
      <c r="G59" s="4"/>
    </row>
    <row r="60" spans="1:8" ht="14.25" x14ac:dyDescent="0.2">
      <c r="A60" s="260"/>
      <c r="B60" s="11"/>
      <c r="C60" s="12"/>
      <c r="D60" s="12"/>
      <c r="E60" s="12"/>
      <c r="F60" s="12"/>
      <c r="G60" s="13"/>
      <c r="H60" s="14">
        <v>75</v>
      </c>
    </row>
  </sheetData>
  <mergeCells count="4">
    <mergeCell ref="A1:A15"/>
    <mergeCell ref="B1:G1"/>
    <mergeCell ref="H1:H17"/>
    <mergeCell ref="A46:A60"/>
  </mergeCells>
  <pageMargins left="0.75" right="0.75" top="0.75" bottom="0.75" header="0.5" footer="0.5"/>
  <pageSetup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T115"/>
  <sheetViews>
    <sheetView showGridLines="0" tabSelected="1" topLeftCell="A76" zoomScaleNormal="100" zoomScaleSheetLayoutView="85" workbookViewId="0">
      <selection activeCell="T27" sqref="T27"/>
    </sheetView>
  </sheetViews>
  <sheetFormatPr defaultRowHeight="11.25" x14ac:dyDescent="0.2"/>
  <cols>
    <col min="1" max="1" width="2.6640625" style="6" customWidth="1"/>
    <col min="2" max="2" width="5" style="1" customWidth="1"/>
    <col min="3" max="3" width="5.33203125" style="1" customWidth="1"/>
    <col min="4" max="4" width="27.5" style="1" customWidth="1"/>
    <col min="5" max="5" width="5" style="1" customWidth="1"/>
    <col min="6" max="6" width="11.33203125" style="1" bestFit="1" customWidth="1"/>
    <col min="7" max="8" width="10.33203125" style="1" bestFit="1" customWidth="1"/>
    <col min="9" max="9" width="11.83203125" style="1" bestFit="1" customWidth="1"/>
    <col min="10" max="10" width="13" style="1" customWidth="1"/>
    <col min="11" max="11" width="16.1640625" style="1" customWidth="1"/>
    <col min="12" max="12" width="9.5" style="1" bestFit="1" customWidth="1"/>
    <col min="13" max="13" width="8.1640625" style="1" customWidth="1"/>
    <col min="14" max="14" width="10.83203125" style="1" customWidth="1"/>
    <col min="15" max="15" width="12.33203125" style="1" customWidth="1"/>
    <col min="16" max="16" width="9.33203125" style="1"/>
    <col min="17" max="17" width="5.5" style="1" customWidth="1"/>
    <col min="18" max="18" width="2.6640625" style="8" customWidth="1"/>
    <col min="19" max="19" width="9.33203125" style="19"/>
    <col min="20" max="16384" width="9.33203125" style="1"/>
  </cols>
  <sheetData>
    <row r="1" spans="1:20" ht="14.25" customHeight="1" x14ac:dyDescent="0.2">
      <c r="A1" s="261" t="s">
        <v>0</v>
      </c>
      <c r="B1" s="15" t="s">
        <v>70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7"/>
      <c r="R1" s="18">
        <v>76</v>
      </c>
    </row>
    <row r="2" spans="1:20" x14ac:dyDescent="0.2">
      <c r="A2" s="261"/>
      <c r="B2" s="20" t="s">
        <v>71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2"/>
      <c r="R2" s="23"/>
    </row>
    <row r="3" spans="1:20" x14ac:dyDescent="0.2">
      <c r="A3" s="261"/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2"/>
      <c r="R3" s="23"/>
    </row>
    <row r="4" spans="1:20" x14ac:dyDescent="0.2">
      <c r="A4" s="261"/>
      <c r="B4" s="24"/>
      <c r="C4" s="25"/>
      <c r="D4" s="26"/>
      <c r="E4" s="27"/>
      <c r="F4" s="28"/>
      <c r="G4" s="29" t="s">
        <v>72</v>
      </c>
      <c r="H4" s="30"/>
      <c r="I4" s="30"/>
      <c r="J4" s="30"/>
      <c r="K4" s="25"/>
      <c r="L4" s="31" t="s">
        <v>73</v>
      </c>
      <c r="M4" s="31"/>
      <c r="N4" s="31"/>
      <c r="O4" s="31"/>
      <c r="P4" s="31"/>
      <c r="Q4" s="32"/>
    </row>
    <row r="5" spans="1:20" x14ac:dyDescent="0.2">
      <c r="A5" s="261"/>
      <c r="B5" s="33"/>
      <c r="C5" s="34"/>
      <c r="D5" s="3"/>
      <c r="E5" s="35"/>
      <c r="F5" s="34"/>
      <c r="G5" s="31" t="s">
        <v>74</v>
      </c>
      <c r="H5" s="31"/>
      <c r="I5" s="31"/>
      <c r="J5" s="31"/>
      <c r="K5" s="34"/>
      <c r="L5" s="34"/>
      <c r="M5" s="34"/>
      <c r="N5" s="34"/>
      <c r="O5" s="34"/>
      <c r="P5" s="34"/>
      <c r="Q5" s="36"/>
    </row>
    <row r="6" spans="1:20" x14ac:dyDescent="0.2">
      <c r="A6" s="261"/>
      <c r="B6" s="33"/>
      <c r="C6" s="34"/>
      <c r="D6" s="3"/>
      <c r="E6" s="35"/>
      <c r="F6" s="34"/>
      <c r="G6" s="34"/>
      <c r="H6" s="34"/>
      <c r="I6" s="34"/>
      <c r="J6" s="34" t="s">
        <v>75</v>
      </c>
      <c r="K6" s="34" t="s">
        <v>76</v>
      </c>
      <c r="L6" s="34"/>
      <c r="M6" s="34"/>
      <c r="N6" s="34"/>
      <c r="O6" s="34"/>
      <c r="P6" s="34"/>
      <c r="Q6" s="36"/>
    </row>
    <row r="7" spans="1:20" x14ac:dyDescent="0.2">
      <c r="A7" s="261"/>
      <c r="B7" s="33"/>
      <c r="C7" s="34"/>
      <c r="D7" s="3"/>
      <c r="E7" s="35"/>
      <c r="F7" s="34"/>
      <c r="G7" s="34"/>
      <c r="H7" s="34"/>
      <c r="I7" s="34"/>
      <c r="J7" s="34" t="s">
        <v>77</v>
      </c>
      <c r="K7" s="34" t="s">
        <v>78</v>
      </c>
      <c r="L7" s="34"/>
      <c r="M7" s="34"/>
      <c r="N7" s="34"/>
      <c r="O7" s="34"/>
      <c r="P7" s="34"/>
      <c r="Q7" s="36"/>
    </row>
    <row r="8" spans="1:20" x14ac:dyDescent="0.2">
      <c r="A8" s="261"/>
      <c r="B8" s="33"/>
      <c r="C8" s="34"/>
      <c r="D8" s="3"/>
      <c r="E8" s="35"/>
      <c r="F8" s="34"/>
      <c r="G8" s="34"/>
      <c r="H8" s="34"/>
      <c r="I8" s="34" t="s">
        <v>79</v>
      </c>
      <c r="J8" s="34" t="s">
        <v>80</v>
      </c>
      <c r="K8" s="34" t="s">
        <v>81</v>
      </c>
      <c r="L8" s="34"/>
      <c r="M8" s="34"/>
      <c r="N8" s="34"/>
      <c r="O8" s="34" t="s">
        <v>82</v>
      </c>
      <c r="P8" s="34"/>
      <c r="Q8" s="36"/>
    </row>
    <row r="9" spans="1:20" x14ac:dyDescent="0.2">
      <c r="A9" s="261"/>
      <c r="B9" s="33"/>
      <c r="C9" s="34"/>
      <c r="D9" s="3"/>
      <c r="E9" s="35"/>
      <c r="F9" s="34" t="s">
        <v>83</v>
      </c>
      <c r="G9" s="34"/>
      <c r="H9" s="34"/>
      <c r="I9" s="34" t="s">
        <v>84</v>
      </c>
      <c r="J9" s="34" t="s">
        <v>85</v>
      </c>
      <c r="K9" s="34" t="s">
        <v>86</v>
      </c>
      <c r="L9" s="34"/>
      <c r="M9" s="34"/>
      <c r="N9" s="34"/>
      <c r="O9" s="34" t="s">
        <v>87</v>
      </c>
      <c r="P9" s="34"/>
      <c r="Q9" s="36"/>
    </row>
    <row r="10" spans="1:20" x14ac:dyDescent="0.2">
      <c r="A10" s="261"/>
      <c r="B10" s="33"/>
      <c r="C10" s="34"/>
      <c r="D10" s="3"/>
      <c r="E10" s="35"/>
      <c r="F10" s="34" t="s">
        <v>88</v>
      </c>
      <c r="G10" s="34"/>
      <c r="H10" s="34" t="s">
        <v>89</v>
      </c>
      <c r="I10" s="34" t="s">
        <v>90</v>
      </c>
      <c r="J10" s="34" t="s">
        <v>91</v>
      </c>
      <c r="K10" s="34" t="s">
        <v>92</v>
      </c>
      <c r="L10" s="34"/>
      <c r="M10" s="34"/>
      <c r="N10" s="34" t="s">
        <v>93</v>
      </c>
      <c r="O10" s="34" t="s">
        <v>94</v>
      </c>
      <c r="P10" s="34"/>
      <c r="Q10" s="36"/>
    </row>
    <row r="11" spans="1:20" x14ac:dyDescent="0.2">
      <c r="A11" s="261"/>
      <c r="B11" s="33"/>
      <c r="C11" s="34"/>
      <c r="D11" s="3"/>
      <c r="E11" s="35"/>
      <c r="F11" s="34" t="s">
        <v>95</v>
      </c>
      <c r="G11" s="34" t="s">
        <v>89</v>
      </c>
      <c r="H11" s="34" t="s">
        <v>96</v>
      </c>
      <c r="I11" s="34" t="s">
        <v>97</v>
      </c>
      <c r="J11" s="34" t="s">
        <v>98</v>
      </c>
      <c r="K11" s="34" t="s">
        <v>99</v>
      </c>
      <c r="L11" s="34" t="s">
        <v>100</v>
      </c>
      <c r="M11" s="34" t="s">
        <v>101</v>
      </c>
      <c r="N11" s="34" t="s">
        <v>88</v>
      </c>
      <c r="O11" s="34" t="s">
        <v>102</v>
      </c>
      <c r="P11" s="34"/>
      <c r="Q11" s="36"/>
    </row>
    <row r="12" spans="1:20" x14ac:dyDescent="0.2">
      <c r="A12" s="261"/>
      <c r="B12" s="33" t="s">
        <v>103</v>
      </c>
      <c r="C12" s="34" t="s">
        <v>104</v>
      </c>
      <c r="D12" s="3"/>
      <c r="E12" s="35"/>
      <c r="F12" s="34" t="s">
        <v>105</v>
      </c>
      <c r="G12" s="34" t="s">
        <v>98</v>
      </c>
      <c r="H12" s="34" t="s">
        <v>106</v>
      </c>
      <c r="I12" s="34" t="s">
        <v>107</v>
      </c>
      <c r="J12" s="34" t="s">
        <v>108</v>
      </c>
      <c r="K12" s="34" t="s">
        <v>109</v>
      </c>
      <c r="L12" s="34" t="s">
        <v>110</v>
      </c>
      <c r="M12" s="34" t="s">
        <v>106</v>
      </c>
      <c r="N12" s="34" t="s">
        <v>95</v>
      </c>
      <c r="O12" s="34" t="s">
        <v>111</v>
      </c>
      <c r="P12" s="34" t="s">
        <v>101</v>
      </c>
      <c r="Q12" s="36" t="s">
        <v>103</v>
      </c>
    </row>
    <row r="13" spans="1:20" x14ac:dyDescent="0.2">
      <c r="A13" s="261"/>
      <c r="B13" s="33" t="s">
        <v>112</v>
      </c>
      <c r="C13" s="34" t="s">
        <v>113</v>
      </c>
      <c r="D13" s="21" t="s">
        <v>114</v>
      </c>
      <c r="E13" s="37"/>
      <c r="F13" s="34" t="s">
        <v>115</v>
      </c>
      <c r="G13" s="34" t="s">
        <v>116</v>
      </c>
      <c r="H13" s="34" t="s">
        <v>117</v>
      </c>
      <c r="I13" s="34" t="s">
        <v>118</v>
      </c>
      <c r="J13" s="34" t="s">
        <v>117</v>
      </c>
      <c r="K13" s="34" t="s">
        <v>80</v>
      </c>
      <c r="L13" s="34" t="s">
        <v>119</v>
      </c>
      <c r="M13" s="34" t="s">
        <v>117</v>
      </c>
      <c r="N13" s="34" t="s">
        <v>120</v>
      </c>
      <c r="O13" s="34" t="s">
        <v>121</v>
      </c>
      <c r="P13" s="34" t="s">
        <v>122</v>
      </c>
      <c r="Q13" s="36" t="s">
        <v>112</v>
      </c>
    </row>
    <row r="14" spans="1:20" ht="12" thickBot="1" x14ac:dyDescent="0.25">
      <c r="A14" s="261"/>
      <c r="B14" s="38"/>
      <c r="C14" s="39"/>
      <c r="D14" s="40" t="s">
        <v>123</v>
      </c>
      <c r="E14" s="41"/>
      <c r="F14" s="39" t="s">
        <v>124</v>
      </c>
      <c r="G14" s="39" t="s">
        <v>125</v>
      </c>
      <c r="H14" s="39" t="s">
        <v>126</v>
      </c>
      <c r="I14" s="39" t="s">
        <v>127</v>
      </c>
      <c r="J14" s="39" t="s">
        <v>128</v>
      </c>
      <c r="K14" s="39" t="s">
        <v>129</v>
      </c>
      <c r="L14" s="39" t="s">
        <v>130</v>
      </c>
      <c r="M14" s="39" t="s">
        <v>131</v>
      </c>
      <c r="N14" s="39" t="s">
        <v>132</v>
      </c>
      <c r="O14" s="39" t="s">
        <v>133</v>
      </c>
      <c r="P14" s="39" t="s">
        <v>134</v>
      </c>
      <c r="Q14" s="42"/>
    </row>
    <row r="15" spans="1:20" x14ac:dyDescent="0.2">
      <c r="A15" s="261"/>
      <c r="B15" s="33"/>
      <c r="C15" s="34"/>
      <c r="D15" s="6" t="s">
        <v>135</v>
      </c>
      <c r="E15" s="43"/>
      <c r="F15" s="238"/>
      <c r="G15" s="239"/>
      <c r="H15" s="239"/>
      <c r="I15" s="239"/>
      <c r="J15" s="239"/>
      <c r="K15" s="239"/>
      <c r="L15" s="239"/>
      <c r="M15" s="239"/>
      <c r="N15" s="239"/>
      <c r="O15" s="239" t="s">
        <v>136</v>
      </c>
      <c r="P15" s="44"/>
      <c r="Q15" s="36"/>
    </row>
    <row r="16" spans="1:20" x14ac:dyDescent="0.2">
      <c r="A16" s="9"/>
      <c r="B16" s="38">
        <v>1</v>
      </c>
      <c r="C16" s="39"/>
      <c r="D16" s="45" t="s">
        <v>137</v>
      </c>
      <c r="E16" s="46"/>
      <c r="F16" s="240">
        <v>3659</v>
      </c>
      <c r="G16" s="241">
        <v>0</v>
      </c>
      <c r="H16" s="241">
        <v>0</v>
      </c>
      <c r="I16" s="241">
        <v>0</v>
      </c>
      <c r="J16" s="241">
        <v>0</v>
      </c>
      <c r="K16" s="241">
        <v>219</v>
      </c>
      <c r="L16" s="241">
        <f>(F16+G16)-(K16+M16-J16)</f>
        <v>3440</v>
      </c>
      <c r="M16" s="241">
        <v>0</v>
      </c>
      <c r="N16" s="241">
        <f>+F16+G16+H16+I16+J16-K16</f>
        <v>3440</v>
      </c>
      <c r="O16" s="241">
        <v>12714000</v>
      </c>
      <c r="P16" s="47">
        <v>0</v>
      </c>
      <c r="Q16" s="42">
        <v>1</v>
      </c>
      <c r="T16" s="48"/>
    </row>
    <row r="17" spans="1:20" x14ac:dyDescent="0.2">
      <c r="A17" s="9"/>
      <c r="B17" s="38">
        <v>2</v>
      </c>
      <c r="C17" s="39"/>
      <c r="D17" s="45" t="s">
        <v>138</v>
      </c>
      <c r="E17" s="46"/>
      <c r="F17" s="240">
        <v>5</v>
      </c>
      <c r="G17" s="241">
        <v>0</v>
      </c>
      <c r="H17" s="241">
        <v>0</v>
      </c>
      <c r="I17" s="241">
        <v>0</v>
      </c>
      <c r="J17" s="241">
        <v>0</v>
      </c>
      <c r="K17" s="241">
        <v>0</v>
      </c>
      <c r="L17" s="241">
        <f>(F17+G17)-(K17+M17-J17)</f>
        <v>5</v>
      </c>
      <c r="M17" s="241">
        <v>0</v>
      </c>
      <c r="N17" s="241">
        <f t="shared" ref="N17:N24" si="0">+F17+G17+H17+I17+J17-K17</f>
        <v>5</v>
      </c>
      <c r="O17" s="241">
        <v>15000</v>
      </c>
      <c r="P17" s="47">
        <v>0</v>
      </c>
      <c r="Q17" s="42">
        <v>2</v>
      </c>
      <c r="T17" s="48"/>
    </row>
    <row r="18" spans="1:20" x14ac:dyDescent="0.2">
      <c r="A18" s="9"/>
      <c r="B18" s="38">
        <v>3</v>
      </c>
      <c r="C18" s="39"/>
      <c r="D18" s="45" t="s">
        <v>139</v>
      </c>
      <c r="E18" s="46"/>
      <c r="F18" s="240">
        <v>0</v>
      </c>
      <c r="G18" s="241">
        <v>0</v>
      </c>
      <c r="H18" s="241">
        <v>0</v>
      </c>
      <c r="I18" s="241">
        <v>0</v>
      </c>
      <c r="J18" s="241">
        <v>0</v>
      </c>
      <c r="K18" s="241">
        <v>0</v>
      </c>
      <c r="L18" s="241">
        <v>0</v>
      </c>
      <c r="M18" s="241">
        <v>0</v>
      </c>
      <c r="N18" s="241">
        <f t="shared" si="0"/>
        <v>0</v>
      </c>
      <c r="O18" s="241">
        <v>0</v>
      </c>
      <c r="P18" s="47">
        <v>0</v>
      </c>
      <c r="Q18" s="42">
        <v>3</v>
      </c>
      <c r="T18" s="48"/>
    </row>
    <row r="19" spans="1:20" x14ac:dyDescent="0.2">
      <c r="A19" s="7"/>
      <c r="B19" s="38">
        <v>4</v>
      </c>
      <c r="C19" s="39"/>
      <c r="D19" s="45" t="s">
        <v>140</v>
      </c>
      <c r="E19" s="46"/>
      <c r="F19" s="240">
        <v>294</v>
      </c>
      <c r="G19" s="241">
        <v>0</v>
      </c>
      <c r="H19" s="241">
        <v>0</v>
      </c>
      <c r="I19" s="241">
        <v>0</v>
      </c>
      <c r="J19" s="241">
        <v>0</v>
      </c>
      <c r="K19" s="241">
        <v>45</v>
      </c>
      <c r="L19" s="241">
        <f>(F19+G19)-(K19+M19-J19)</f>
        <v>249</v>
      </c>
      <c r="M19" s="241">
        <v>0</v>
      </c>
      <c r="N19" s="241">
        <f t="shared" si="0"/>
        <v>249</v>
      </c>
      <c r="O19" s="241">
        <v>538300</v>
      </c>
      <c r="P19" s="47">
        <v>0</v>
      </c>
      <c r="Q19" s="42">
        <v>4</v>
      </c>
      <c r="T19" s="48"/>
    </row>
    <row r="20" spans="1:20" x14ac:dyDescent="0.2">
      <c r="A20" s="7"/>
      <c r="B20" s="38">
        <v>5</v>
      </c>
      <c r="C20" s="39" t="s">
        <v>141</v>
      </c>
      <c r="D20" s="45" t="s">
        <v>142</v>
      </c>
      <c r="E20" s="46"/>
      <c r="F20" s="240">
        <f>SUM(F16:F19)</f>
        <v>3958</v>
      </c>
      <c r="G20" s="241">
        <f t="shared" ref="G20:O20" si="1">SUM(G16:G19)</f>
        <v>0</v>
      </c>
      <c r="H20" s="241">
        <f t="shared" si="1"/>
        <v>0</v>
      </c>
      <c r="I20" s="241">
        <f t="shared" si="1"/>
        <v>0</v>
      </c>
      <c r="J20" s="241">
        <f t="shared" si="1"/>
        <v>0</v>
      </c>
      <c r="K20" s="241">
        <f t="shared" si="1"/>
        <v>264</v>
      </c>
      <c r="L20" s="241">
        <f>SUM(L16:L19)</f>
        <v>3694</v>
      </c>
      <c r="M20" s="241">
        <f t="shared" si="1"/>
        <v>0</v>
      </c>
      <c r="N20" s="241">
        <f t="shared" si="1"/>
        <v>3694</v>
      </c>
      <c r="O20" s="241">
        <f t="shared" si="1"/>
        <v>13267300</v>
      </c>
      <c r="P20" s="47">
        <v>0</v>
      </c>
      <c r="Q20" s="42">
        <v>5</v>
      </c>
      <c r="T20" s="48"/>
    </row>
    <row r="21" spans="1:20" x14ac:dyDescent="0.2">
      <c r="A21" s="7"/>
      <c r="B21" s="38">
        <v>6</v>
      </c>
      <c r="C21" s="39" t="s">
        <v>141</v>
      </c>
      <c r="D21" s="45" t="s">
        <v>143</v>
      </c>
      <c r="E21" s="46"/>
      <c r="F21" s="240">
        <v>0</v>
      </c>
      <c r="G21" s="241">
        <v>0</v>
      </c>
      <c r="H21" s="241">
        <v>0</v>
      </c>
      <c r="I21" s="241">
        <v>0</v>
      </c>
      <c r="J21" s="241">
        <v>0</v>
      </c>
      <c r="K21" s="241">
        <v>0</v>
      </c>
      <c r="L21" s="241">
        <v>0</v>
      </c>
      <c r="M21" s="241">
        <v>0</v>
      </c>
      <c r="N21" s="241">
        <f t="shared" si="0"/>
        <v>0</v>
      </c>
      <c r="O21" s="241">
        <v>0</v>
      </c>
      <c r="P21" s="47">
        <v>0</v>
      </c>
      <c r="Q21" s="42">
        <v>6</v>
      </c>
      <c r="R21" s="49"/>
      <c r="T21" s="48"/>
    </row>
    <row r="22" spans="1:20" x14ac:dyDescent="0.2">
      <c r="A22" s="7"/>
      <c r="B22" s="38">
        <v>7</v>
      </c>
      <c r="C22" s="39" t="s">
        <v>141</v>
      </c>
      <c r="D22" s="45" t="s">
        <v>144</v>
      </c>
      <c r="E22" s="46"/>
      <c r="F22" s="240">
        <v>0</v>
      </c>
      <c r="G22" s="241">
        <v>0</v>
      </c>
      <c r="H22" s="241">
        <v>0</v>
      </c>
      <c r="I22" s="241">
        <v>0</v>
      </c>
      <c r="J22" s="241">
        <v>0</v>
      </c>
      <c r="K22" s="241">
        <v>0</v>
      </c>
      <c r="L22" s="241">
        <v>0</v>
      </c>
      <c r="M22" s="241">
        <v>0</v>
      </c>
      <c r="N22" s="241">
        <f t="shared" si="0"/>
        <v>0</v>
      </c>
      <c r="O22" s="241">
        <v>0</v>
      </c>
      <c r="P22" s="47">
        <v>0</v>
      </c>
      <c r="Q22" s="42">
        <v>7</v>
      </c>
      <c r="R22" s="49"/>
      <c r="T22" s="48"/>
    </row>
    <row r="23" spans="1:20" x14ac:dyDescent="0.2">
      <c r="A23" s="7"/>
      <c r="B23" s="38">
        <v>8</v>
      </c>
      <c r="C23" s="39" t="s">
        <v>141</v>
      </c>
      <c r="D23" s="45" t="s">
        <v>145</v>
      </c>
      <c r="E23" s="46"/>
      <c r="F23" s="240">
        <v>3958</v>
      </c>
      <c r="G23" s="241">
        <f t="shared" ref="G23:O23" si="2">SUM(G20:G22)</f>
        <v>0</v>
      </c>
      <c r="H23" s="241">
        <f t="shared" si="2"/>
        <v>0</v>
      </c>
      <c r="I23" s="241">
        <f t="shared" si="2"/>
        <v>0</v>
      </c>
      <c r="J23" s="241">
        <f t="shared" si="2"/>
        <v>0</v>
      </c>
      <c r="K23" s="241">
        <f t="shared" si="2"/>
        <v>264</v>
      </c>
      <c r="L23" s="241">
        <f>SUM(L20:L22)</f>
        <v>3694</v>
      </c>
      <c r="M23" s="241">
        <f t="shared" si="2"/>
        <v>0</v>
      </c>
      <c r="N23" s="241">
        <f t="shared" si="2"/>
        <v>3694</v>
      </c>
      <c r="O23" s="241">
        <f t="shared" si="2"/>
        <v>13267300</v>
      </c>
      <c r="P23" s="47">
        <v>0</v>
      </c>
      <c r="Q23" s="42">
        <v>8</v>
      </c>
      <c r="R23" s="49"/>
      <c r="T23" s="48"/>
    </row>
    <row r="24" spans="1:20" x14ac:dyDescent="0.2">
      <c r="A24" s="7"/>
      <c r="B24" s="38">
        <v>9</v>
      </c>
      <c r="C24" s="39" t="s">
        <v>141</v>
      </c>
      <c r="D24" s="45" t="s">
        <v>146</v>
      </c>
      <c r="E24" s="46"/>
      <c r="F24" s="240">
        <v>208</v>
      </c>
      <c r="G24" s="241">
        <v>0</v>
      </c>
      <c r="H24" s="241">
        <v>0</v>
      </c>
      <c r="I24" s="241">
        <v>0</v>
      </c>
      <c r="J24" s="241">
        <v>0</v>
      </c>
      <c r="K24" s="241">
        <v>4</v>
      </c>
      <c r="L24" s="241">
        <f>SUM(F24:J24)-(K24+M24)</f>
        <v>204</v>
      </c>
      <c r="M24" s="241">
        <v>0</v>
      </c>
      <c r="N24" s="241">
        <f t="shared" si="0"/>
        <v>204</v>
      </c>
      <c r="O24" s="241" t="s">
        <v>147</v>
      </c>
      <c r="P24" s="47">
        <v>0</v>
      </c>
      <c r="Q24" s="42">
        <v>9</v>
      </c>
      <c r="R24" s="49"/>
      <c r="T24" s="48"/>
    </row>
    <row r="25" spans="1:20" x14ac:dyDescent="0.2">
      <c r="A25" s="7"/>
      <c r="B25" s="33"/>
      <c r="C25" s="34"/>
      <c r="D25" s="3" t="s">
        <v>148</v>
      </c>
      <c r="E25" s="35"/>
      <c r="F25" s="242"/>
      <c r="G25" s="243"/>
      <c r="H25" s="243"/>
      <c r="I25" s="243"/>
      <c r="J25" s="243"/>
      <c r="K25" s="243"/>
      <c r="L25" s="243"/>
      <c r="M25" s="243"/>
      <c r="N25" s="243"/>
      <c r="O25" s="243"/>
      <c r="P25" s="50"/>
      <c r="Q25" s="36"/>
      <c r="R25" s="49"/>
      <c r="T25" s="48"/>
    </row>
    <row r="26" spans="1:20" ht="12" thickBot="1" x14ac:dyDescent="0.25">
      <c r="A26" s="7"/>
      <c r="B26" s="38">
        <v>10</v>
      </c>
      <c r="C26" s="39" t="s">
        <v>141</v>
      </c>
      <c r="D26" s="45" t="s">
        <v>149</v>
      </c>
      <c r="E26" s="46"/>
      <c r="F26" s="244">
        <f>SUM(F23:F24)</f>
        <v>4166</v>
      </c>
      <c r="G26" s="245">
        <f t="shared" ref="G26:N26" si="3">SUM(G23:G24)</f>
        <v>0</v>
      </c>
      <c r="H26" s="245">
        <f t="shared" si="3"/>
        <v>0</v>
      </c>
      <c r="I26" s="245">
        <f t="shared" si="3"/>
        <v>0</v>
      </c>
      <c r="J26" s="245">
        <f t="shared" si="3"/>
        <v>0</v>
      </c>
      <c r="K26" s="245">
        <f t="shared" si="3"/>
        <v>268</v>
      </c>
      <c r="L26" s="245">
        <f>SUM(L23:L24)</f>
        <v>3898</v>
      </c>
      <c r="M26" s="245">
        <f t="shared" si="3"/>
        <v>0</v>
      </c>
      <c r="N26" s="245">
        <f t="shared" si="3"/>
        <v>3898</v>
      </c>
      <c r="O26" s="245" t="s">
        <v>147</v>
      </c>
      <c r="P26" s="51">
        <v>0</v>
      </c>
      <c r="Q26" s="42">
        <v>10</v>
      </c>
      <c r="R26" s="49"/>
      <c r="T26" s="48"/>
    </row>
    <row r="27" spans="1:20" s="3" customFormat="1" x14ac:dyDescent="0.2">
      <c r="A27" s="7"/>
      <c r="B27" s="52"/>
      <c r="C27" s="6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9"/>
      <c r="R27" s="49"/>
      <c r="S27" s="54"/>
      <c r="T27" s="55"/>
    </row>
    <row r="28" spans="1:20" x14ac:dyDescent="0.2">
      <c r="A28" s="7"/>
      <c r="B28" s="56"/>
      <c r="C28" s="57"/>
      <c r="D28" s="45"/>
      <c r="E28" s="45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9"/>
      <c r="R28" s="49"/>
    </row>
    <row r="29" spans="1:20" x14ac:dyDescent="0.2">
      <c r="A29" s="7"/>
      <c r="B29" s="60" t="s">
        <v>150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2"/>
      <c r="R29" s="49"/>
    </row>
    <row r="30" spans="1:20" x14ac:dyDescent="0.2">
      <c r="A30" s="7"/>
      <c r="B30" s="61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62"/>
      <c r="R30" s="49"/>
    </row>
    <row r="31" spans="1:20" x14ac:dyDescent="0.2">
      <c r="A31" s="7"/>
      <c r="B31" s="33"/>
      <c r="C31" s="63"/>
      <c r="D31" s="64"/>
      <c r="E31" s="35"/>
      <c r="F31" s="34"/>
      <c r="G31" s="34"/>
      <c r="H31" s="34"/>
      <c r="I31" s="34"/>
      <c r="J31" s="34"/>
      <c r="K31" s="40" t="s">
        <v>151</v>
      </c>
      <c r="L31" s="40"/>
      <c r="M31" s="40"/>
      <c r="N31" s="40"/>
      <c r="O31" s="40"/>
      <c r="P31" s="40"/>
      <c r="Q31" s="65"/>
      <c r="R31" s="49"/>
    </row>
    <row r="32" spans="1:20" x14ac:dyDescent="0.2">
      <c r="A32" s="7"/>
      <c r="B32" s="33"/>
      <c r="C32" s="63"/>
      <c r="D32" s="64"/>
      <c r="E32" s="35"/>
      <c r="F32" s="34"/>
      <c r="G32" s="34" t="s">
        <v>152</v>
      </c>
      <c r="H32" s="34" t="s">
        <v>152</v>
      </c>
      <c r="I32" s="34" t="s">
        <v>152</v>
      </c>
      <c r="J32" s="34" t="s">
        <v>152</v>
      </c>
      <c r="K32" s="34"/>
      <c r="L32" s="34"/>
      <c r="M32" s="34"/>
      <c r="N32" s="34"/>
      <c r="O32" s="34"/>
      <c r="P32" s="34"/>
      <c r="Q32" s="65"/>
      <c r="R32" s="49"/>
    </row>
    <row r="33" spans="1:18" x14ac:dyDescent="0.2">
      <c r="A33" s="7"/>
      <c r="B33" s="33"/>
      <c r="C33" s="63"/>
      <c r="D33" s="64"/>
      <c r="E33" s="35"/>
      <c r="F33" s="34"/>
      <c r="G33" s="66">
        <v>34700</v>
      </c>
      <c r="H33" s="66">
        <v>36526</v>
      </c>
      <c r="I33" s="66">
        <v>38353</v>
      </c>
      <c r="J33" s="66">
        <v>40179</v>
      </c>
      <c r="K33" s="34"/>
      <c r="L33" s="34"/>
      <c r="M33" s="34"/>
      <c r="N33" s="34"/>
      <c r="O33" s="34"/>
      <c r="P33" s="34"/>
      <c r="Q33" s="65"/>
      <c r="R33" s="49"/>
    </row>
    <row r="34" spans="1:18" x14ac:dyDescent="0.2">
      <c r="A34" s="7"/>
      <c r="B34" s="33" t="s">
        <v>153</v>
      </c>
      <c r="C34" s="34" t="s">
        <v>104</v>
      </c>
      <c r="D34" s="64"/>
      <c r="E34" s="35"/>
      <c r="F34" s="34" t="s">
        <v>154</v>
      </c>
      <c r="G34" s="34" t="s">
        <v>110</v>
      </c>
      <c r="H34" s="34" t="s">
        <v>110</v>
      </c>
      <c r="I34" s="34" t="s">
        <v>110</v>
      </c>
      <c r="J34" s="34" t="s">
        <v>110</v>
      </c>
      <c r="K34" s="34"/>
      <c r="L34" s="34"/>
      <c r="M34" s="34"/>
      <c r="N34" s="34"/>
      <c r="O34" s="34"/>
      <c r="P34" s="34"/>
      <c r="Q34" s="36" t="s">
        <v>103</v>
      </c>
      <c r="R34" s="49"/>
    </row>
    <row r="35" spans="1:18" x14ac:dyDescent="0.2">
      <c r="A35" s="7"/>
      <c r="B35" s="33" t="s">
        <v>112</v>
      </c>
      <c r="C35" s="34" t="s">
        <v>113</v>
      </c>
      <c r="D35" s="67" t="s">
        <v>114</v>
      </c>
      <c r="E35" s="37"/>
      <c r="F35" s="66">
        <v>34700</v>
      </c>
      <c r="G35" s="66">
        <v>36525</v>
      </c>
      <c r="H35" s="66">
        <v>38352</v>
      </c>
      <c r="I35" s="66">
        <v>40178</v>
      </c>
      <c r="J35" s="66">
        <v>42004</v>
      </c>
      <c r="K35" s="34">
        <v>2015</v>
      </c>
      <c r="L35" s="34">
        <v>2016</v>
      </c>
      <c r="M35" s="34">
        <v>2017</v>
      </c>
      <c r="N35" s="34">
        <v>2018</v>
      </c>
      <c r="O35" s="34">
        <v>2019</v>
      </c>
      <c r="P35" s="34" t="s">
        <v>155</v>
      </c>
      <c r="Q35" s="36" t="s">
        <v>112</v>
      </c>
      <c r="R35" s="49"/>
    </row>
    <row r="36" spans="1:18" ht="12" thickBot="1" x14ac:dyDescent="0.25">
      <c r="A36" s="7"/>
      <c r="B36" s="38"/>
      <c r="C36" s="39"/>
      <c r="D36" s="58" t="s">
        <v>123</v>
      </c>
      <c r="E36" s="46"/>
      <c r="F36" s="39" t="s">
        <v>124</v>
      </c>
      <c r="G36" s="39" t="s">
        <v>125</v>
      </c>
      <c r="H36" s="39" t="s">
        <v>126</v>
      </c>
      <c r="I36" s="39" t="s">
        <v>127</v>
      </c>
      <c r="J36" s="39" t="s">
        <v>128</v>
      </c>
      <c r="K36" s="39" t="s">
        <v>129</v>
      </c>
      <c r="L36" s="39" t="s">
        <v>130</v>
      </c>
      <c r="M36" s="39" t="s">
        <v>131</v>
      </c>
      <c r="N36" s="39" t="s">
        <v>132</v>
      </c>
      <c r="O36" s="39" t="s">
        <v>133</v>
      </c>
      <c r="P36" s="39" t="s">
        <v>134</v>
      </c>
      <c r="Q36" s="42"/>
      <c r="R36" s="49"/>
    </row>
    <row r="37" spans="1:18" x14ac:dyDescent="0.2">
      <c r="A37" s="7"/>
      <c r="B37" s="38">
        <v>11</v>
      </c>
      <c r="C37" s="39" t="s">
        <v>141</v>
      </c>
      <c r="D37" s="45" t="s">
        <v>156</v>
      </c>
      <c r="E37" s="46"/>
      <c r="F37" s="246">
        <v>1833</v>
      </c>
      <c r="G37" s="247">
        <v>438</v>
      </c>
      <c r="H37" s="247">
        <v>347</v>
      </c>
      <c r="I37" s="247">
        <v>551</v>
      </c>
      <c r="J37" s="247">
        <v>225</v>
      </c>
      <c r="K37" s="247">
        <v>200</v>
      </c>
      <c r="L37" s="247">
        <v>100</v>
      </c>
      <c r="M37" s="247">
        <v>0</v>
      </c>
      <c r="N37" s="248">
        <v>0</v>
      </c>
      <c r="O37" s="248">
        <v>0</v>
      </c>
      <c r="P37" s="249">
        <f>SUM(F37:O37)</f>
        <v>3694</v>
      </c>
      <c r="Q37" s="42">
        <v>11</v>
      </c>
      <c r="R37" s="49"/>
    </row>
    <row r="38" spans="1:18" x14ac:dyDescent="0.2">
      <c r="A38" s="7"/>
      <c r="B38" s="38">
        <v>12</v>
      </c>
      <c r="C38" s="39" t="s">
        <v>141</v>
      </c>
      <c r="D38" s="45" t="s">
        <v>157</v>
      </c>
      <c r="E38" s="46"/>
      <c r="F38" s="240">
        <v>0</v>
      </c>
      <c r="G38" s="241">
        <v>0</v>
      </c>
      <c r="H38" s="241">
        <v>0</v>
      </c>
      <c r="I38" s="241">
        <v>0</v>
      </c>
      <c r="J38" s="241">
        <v>0</v>
      </c>
      <c r="K38" s="241">
        <v>0</v>
      </c>
      <c r="L38" s="241">
        <v>0</v>
      </c>
      <c r="M38" s="241">
        <v>0</v>
      </c>
      <c r="N38" s="241">
        <v>0</v>
      </c>
      <c r="O38" s="241">
        <v>0</v>
      </c>
      <c r="P38" s="250">
        <f t="shared" ref="P38:P41" si="4">SUM(F38:O38)</f>
        <v>0</v>
      </c>
      <c r="Q38" s="42">
        <v>12</v>
      </c>
      <c r="R38" s="49"/>
    </row>
    <row r="39" spans="1:18" x14ac:dyDescent="0.2">
      <c r="A39" s="7"/>
      <c r="B39" s="38">
        <v>13</v>
      </c>
      <c r="C39" s="39" t="s">
        <v>141</v>
      </c>
      <c r="D39" s="45" t="s">
        <v>144</v>
      </c>
      <c r="E39" s="46"/>
      <c r="F39" s="240">
        <v>0</v>
      </c>
      <c r="G39" s="241">
        <v>0</v>
      </c>
      <c r="H39" s="241">
        <v>0</v>
      </c>
      <c r="I39" s="241">
        <v>0</v>
      </c>
      <c r="J39" s="241">
        <v>0</v>
      </c>
      <c r="K39" s="241">
        <v>0</v>
      </c>
      <c r="L39" s="241">
        <v>0</v>
      </c>
      <c r="M39" s="241">
        <v>0</v>
      </c>
      <c r="N39" s="241">
        <v>0</v>
      </c>
      <c r="O39" s="241">
        <v>0</v>
      </c>
      <c r="P39" s="250">
        <f t="shared" si="4"/>
        <v>0</v>
      </c>
      <c r="Q39" s="42">
        <v>13</v>
      </c>
      <c r="R39" s="262" t="s">
        <v>367</v>
      </c>
    </row>
    <row r="40" spans="1:18" x14ac:dyDescent="0.2">
      <c r="A40" s="7"/>
      <c r="B40" s="38">
        <v>14</v>
      </c>
      <c r="C40" s="39" t="s">
        <v>141</v>
      </c>
      <c r="D40" s="45" t="s">
        <v>158</v>
      </c>
      <c r="E40" s="46"/>
      <c r="F40" s="240">
        <f>SUM(F37:F39)</f>
        <v>1833</v>
      </c>
      <c r="G40" s="241">
        <f t="shared" ref="G40:P40" si="5">SUM(G37:G39)</f>
        <v>438</v>
      </c>
      <c r="H40" s="241">
        <f t="shared" si="5"/>
        <v>347</v>
      </c>
      <c r="I40" s="241">
        <f t="shared" si="5"/>
        <v>551</v>
      </c>
      <c r="J40" s="241">
        <f t="shared" si="5"/>
        <v>225</v>
      </c>
      <c r="K40" s="241">
        <f t="shared" si="5"/>
        <v>200</v>
      </c>
      <c r="L40" s="241">
        <f t="shared" si="5"/>
        <v>100</v>
      </c>
      <c r="M40" s="241">
        <f t="shared" si="5"/>
        <v>0</v>
      </c>
      <c r="N40" s="241">
        <f t="shared" si="5"/>
        <v>0</v>
      </c>
      <c r="O40" s="241">
        <f t="shared" si="5"/>
        <v>0</v>
      </c>
      <c r="P40" s="250">
        <f t="shared" si="5"/>
        <v>3694</v>
      </c>
      <c r="Q40" s="42">
        <v>14</v>
      </c>
      <c r="R40" s="262"/>
    </row>
    <row r="41" spans="1:18" x14ac:dyDescent="0.2">
      <c r="A41" s="7"/>
      <c r="B41" s="38">
        <v>15</v>
      </c>
      <c r="C41" s="39" t="s">
        <v>141</v>
      </c>
      <c r="D41" s="45" t="s">
        <v>146</v>
      </c>
      <c r="E41" s="46"/>
      <c r="F41" s="240">
        <v>204</v>
      </c>
      <c r="G41" s="241">
        <v>0</v>
      </c>
      <c r="H41" s="241">
        <v>0</v>
      </c>
      <c r="I41" s="241">
        <v>0</v>
      </c>
      <c r="J41" s="241">
        <v>0</v>
      </c>
      <c r="K41" s="241">
        <v>0</v>
      </c>
      <c r="L41" s="241">
        <v>0</v>
      </c>
      <c r="M41" s="241">
        <v>0</v>
      </c>
      <c r="N41" s="241">
        <v>0</v>
      </c>
      <c r="O41" s="241">
        <v>0</v>
      </c>
      <c r="P41" s="250">
        <f t="shared" si="4"/>
        <v>204</v>
      </c>
      <c r="Q41" s="42">
        <v>15</v>
      </c>
      <c r="R41" s="262"/>
    </row>
    <row r="42" spans="1:18" x14ac:dyDescent="0.2">
      <c r="A42" s="263"/>
      <c r="B42" s="33"/>
      <c r="C42" s="34"/>
      <c r="D42" s="3" t="s">
        <v>148</v>
      </c>
      <c r="E42" s="35"/>
      <c r="F42" s="242"/>
      <c r="G42" s="243"/>
      <c r="H42" s="243"/>
      <c r="I42" s="243"/>
      <c r="J42" s="243"/>
      <c r="K42" s="243"/>
      <c r="L42" s="243"/>
      <c r="M42" s="243"/>
      <c r="N42" s="243"/>
      <c r="O42" s="243"/>
      <c r="P42" s="251"/>
      <c r="Q42" s="36"/>
      <c r="R42" s="262"/>
    </row>
    <row r="43" spans="1:18" ht="12" thickBot="1" x14ac:dyDescent="0.25">
      <c r="A43" s="263"/>
      <c r="B43" s="38">
        <v>16</v>
      </c>
      <c r="C43" s="39" t="s">
        <v>141</v>
      </c>
      <c r="D43" s="45" t="s">
        <v>159</v>
      </c>
      <c r="E43" s="46"/>
      <c r="F43" s="244">
        <f>+F40+F41</f>
        <v>2037</v>
      </c>
      <c r="G43" s="245">
        <f t="shared" ref="G43:P43" si="6">+G40+G41</f>
        <v>438</v>
      </c>
      <c r="H43" s="245">
        <f t="shared" si="6"/>
        <v>347</v>
      </c>
      <c r="I43" s="245">
        <f t="shared" si="6"/>
        <v>551</v>
      </c>
      <c r="J43" s="245">
        <f t="shared" si="6"/>
        <v>225</v>
      </c>
      <c r="K43" s="245">
        <f t="shared" si="6"/>
        <v>200</v>
      </c>
      <c r="L43" s="245">
        <f t="shared" si="6"/>
        <v>100</v>
      </c>
      <c r="M43" s="245">
        <f t="shared" si="6"/>
        <v>0</v>
      </c>
      <c r="N43" s="245">
        <f t="shared" si="6"/>
        <v>0</v>
      </c>
      <c r="O43" s="245">
        <f t="shared" si="6"/>
        <v>0</v>
      </c>
      <c r="P43" s="252">
        <f t="shared" si="6"/>
        <v>3898</v>
      </c>
      <c r="Q43" s="42">
        <v>16</v>
      </c>
      <c r="R43" s="262"/>
    </row>
    <row r="44" spans="1:18" ht="12" customHeight="1" x14ac:dyDescent="0.2">
      <c r="A44" s="263"/>
      <c r="B44" s="52"/>
      <c r="C44" s="6"/>
      <c r="D44" s="3"/>
      <c r="E44" s="3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9"/>
      <c r="R44" s="262"/>
    </row>
    <row r="45" spans="1:18" x14ac:dyDescent="0.2">
      <c r="A45" s="263"/>
      <c r="B45" s="52"/>
      <c r="C45" s="6"/>
      <c r="D45" s="3"/>
      <c r="E45" s="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9"/>
      <c r="R45" s="262"/>
    </row>
    <row r="46" spans="1:18" x14ac:dyDescent="0.2">
      <c r="A46" s="263"/>
      <c r="B46" s="52"/>
      <c r="C46" s="6"/>
      <c r="D46" s="3"/>
      <c r="E46" s="3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9"/>
      <c r="R46" s="262"/>
    </row>
    <row r="47" spans="1:18" x14ac:dyDescent="0.2">
      <c r="A47" s="263"/>
      <c r="B47" s="52"/>
      <c r="C47" s="6"/>
      <c r="D47" s="3"/>
      <c r="E47" s="3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9"/>
      <c r="R47" s="262"/>
    </row>
    <row r="48" spans="1:18" x14ac:dyDescent="0.2">
      <c r="A48" s="263"/>
      <c r="B48" s="52"/>
      <c r="C48" s="6"/>
      <c r="D48" s="3"/>
      <c r="E48" s="3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9"/>
      <c r="R48" s="262"/>
    </row>
    <row r="49" spans="1:18" x14ac:dyDescent="0.2">
      <c r="A49" s="263"/>
      <c r="B49" s="52"/>
      <c r="C49" s="6"/>
      <c r="D49" s="3"/>
      <c r="E49" s="3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9"/>
      <c r="R49" s="262"/>
    </row>
    <row r="50" spans="1:18" x14ac:dyDescent="0.2">
      <c r="A50" s="263"/>
      <c r="B50" s="52"/>
      <c r="C50" s="6"/>
      <c r="D50" s="3"/>
      <c r="E50" s="3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9"/>
      <c r="R50" s="262"/>
    </row>
    <row r="51" spans="1:18" x14ac:dyDescent="0.2">
      <c r="A51" s="263"/>
      <c r="B51" s="52"/>
      <c r="C51" s="6"/>
      <c r="D51" s="3"/>
      <c r="E51" s="3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9"/>
      <c r="R51" s="262"/>
    </row>
    <row r="52" spans="1:18" x14ac:dyDescent="0.2">
      <c r="A52" s="263"/>
      <c r="B52" s="52"/>
      <c r="C52" s="6"/>
      <c r="D52" s="3"/>
      <c r="E52" s="3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9"/>
      <c r="R52" s="262"/>
    </row>
    <row r="53" spans="1:18" x14ac:dyDescent="0.2">
      <c r="A53" s="263"/>
      <c r="B53" s="52"/>
      <c r="C53" s="6"/>
      <c r="D53" s="3"/>
      <c r="E53" s="3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9"/>
      <c r="R53" s="262"/>
    </row>
    <row r="54" spans="1:18" x14ac:dyDescent="0.2">
      <c r="A54" s="263"/>
      <c r="B54" s="52"/>
      <c r="C54" s="6"/>
      <c r="D54" s="3"/>
      <c r="E54" s="3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9"/>
      <c r="R54" s="262"/>
    </row>
    <row r="55" spans="1:18" x14ac:dyDescent="0.2">
      <c r="A55" s="263"/>
      <c r="B55" s="52"/>
      <c r="C55" s="6"/>
      <c r="D55" s="3"/>
      <c r="E55" s="3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9"/>
      <c r="R55" s="262"/>
    </row>
    <row r="56" spans="1:18" x14ac:dyDescent="0.2">
      <c r="A56" s="263"/>
      <c r="B56" s="68"/>
      <c r="C56" s="69"/>
      <c r="D56" s="12"/>
      <c r="E56" s="12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70"/>
      <c r="R56" s="262"/>
    </row>
    <row r="57" spans="1:18" ht="14.25" customHeight="1" x14ac:dyDescent="0.2">
      <c r="A57" s="254"/>
      <c r="B57" s="256" t="s">
        <v>160</v>
      </c>
      <c r="C57" s="257"/>
      <c r="D57" s="257"/>
      <c r="E57" s="257"/>
      <c r="F57" s="257"/>
      <c r="G57" s="257"/>
      <c r="H57" s="257"/>
      <c r="I57" s="257"/>
      <c r="J57" s="257"/>
      <c r="K57" s="257"/>
      <c r="L57" s="257"/>
      <c r="M57" s="257"/>
      <c r="N57" s="257"/>
      <c r="O57" s="257"/>
      <c r="P57" s="257"/>
      <c r="Q57" s="258"/>
      <c r="R57" s="259" t="s">
        <v>367</v>
      </c>
    </row>
    <row r="58" spans="1:18" ht="10.5" customHeight="1" x14ac:dyDescent="0.2">
      <c r="A58" s="254"/>
      <c r="B58" s="60" t="s">
        <v>71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2"/>
      <c r="R58" s="259"/>
    </row>
    <row r="59" spans="1:18" ht="10.5" customHeight="1" x14ac:dyDescent="0.2">
      <c r="A59" s="254"/>
      <c r="B59" s="6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2"/>
      <c r="R59" s="259"/>
    </row>
    <row r="60" spans="1:18" ht="10.5" customHeight="1" x14ac:dyDescent="0.2">
      <c r="A60" s="254"/>
      <c r="B60" s="24"/>
      <c r="C60" s="25"/>
      <c r="D60" s="26"/>
      <c r="E60" s="27"/>
      <c r="F60" s="28"/>
      <c r="G60" s="29" t="s">
        <v>72</v>
      </c>
      <c r="H60" s="30"/>
      <c r="I60" s="30"/>
      <c r="J60" s="30"/>
      <c r="K60" s="25"/>
      <c r="L60" s="31" t="s">
        <v>73</v>
      </c>
      <c r="M60" s="31"/>
      <c r="N60" s="31"/>
      <c r="O60" s="31"/>
      <c r="P60" s="31"/>
      <c r="Q60" s="32"/>
      <c r="R60" s="259"/>
    </row>
    <row r="61" spans="1:18" ht="10.5" customHeight="1" x14ac:dyDescent="0.2">
      <c r="A61" s="254"/>
      <c r="B61" s="33"/>
      <c r="C61" s="34"/>
      <c r="D61" s="3"/>
      <c r="E61" s="35"/>
      <c r="F61" s="34"/>
      <c r="G61" s="31" t="s">
        <v>74</v>
      </c>
      <c r="H61" s="31"/>
      <c r="I61" s="31"/>
      <c r="J61" s="31"/>
      <c r="K61" s="34"/>
      <c r="L61" s="34"/>
      <c r="M61" s="34"/>
      <c r="N61" s="34"/>
      <c r="O61" s="34"/>
      <c r="P61" s="34"/>
      <c r="Q61" s="36"/>
      <c r="R61" s="259"/>
    </row>
    <row r="62" spans="1:18" ht="10.5" customHeight="1" x14ac:dyDescent="0.2">
      <c r="A62" s="254"/>
      <c r="B62" s="33"/>
      <c r="C62" s="34"/>
      <c r="D62" s="3"/>
      <c r="E62" s="35"/>
      <c r="F62" s="34"/>
      <c r="G62" s="34"/>
      <c r="H62" s="34"/>
      <c r="I62" s="34"/>
      <c r="J62" s="34" t="s">
        <v>75</v>
      </c>
      <c r="K62" s="34" t="s">
        <v>76</v>
      </c>
      <c r="L62" s="34"/>
      <c r="M62" s="34"/>
      <c r="N62" s="34"/>
      <c r="O62" s="34"/>
      <c r="P62" s="34"/>
      <c r="Q62" s="36"/>
      <c r="R62" s="259"/>
    </row>
    <row r="63" spans="1:18" ht="10.5" customHeight="1" x14ac:dyDescent="0.2">
      <c r="A63" s="254"/>
      <c r="B63" s="33"/>
      <c r="C63" s="34"/>
      <c r="D63" s="3"/>
      <c r="E63" s="35"/>
      <c r="F63" s="34"/>
      <c r="G63" s="34"/>
      <c r="H63" s="34"/>
      <c r="I63" s="34"/>
      <c r="J63" s="34" t="s">
        <v>77</v>
      </c>
      <c r="K63" s="34" t="s">
        <v>78</v>
      </c>
      <c r="L63" s="34"/>
      <c r="M63" s="34"/>
      <c r="N63" s="34"/>
      <c r="O63" s="34"/>
      <c r="P63" s="34"/>
      <c r="Q63" s="36"/>
      <c r="R63" s="259"/>
    </row>
    <row r="64" spans="1:18" ht="10.5" customHeight="1" x14ac:dyDescent="0.2">
      <c r="A64" s="254"/>
      <c r="B64" s="33"/>
      <c r="C64" s="34"/>
      <c r="D64" s="3"/>
      <c r="E64" s="35"/>
      <c r="F64" s="34"/>
      <c r="G64" s="34"/>
      <c r="H64" s="34"/>
      <c r="I64" s="34" t="s">
        <v>79</v>
      </c>
      <c r="J64" s="34" t="s">
        <v>80</v>
      </c>
      <c r="K64" s="34" t="s">
        <v>81</v>
      </c>
      <c r="L64" s="34"/>
      <c r="M64" s="34"/>
      <c r="N64" s="34"/>
      <c r="O64" s="34" t="s">
        <v>82</v>
      </c>
      <c r="P64" s="34"/>
      <c r="Q64" s="36"/>
      <c r="R64" s="259"/>
    </row>
    <row r="65" spans="1:18" ht="10.5" customHeight="1" x14ac:dyDescent="0.2">
      <c r="A65" s="254"/>
      <c r="B65" s="33"/>
      <c r="C65" s="34"/>
      <c r="D65" s="3"/>
      <c r="E65" s="35"/>
      <c r="F65" s="34" t="s">
        <v>83</v>
      </c>
      <c r="G65" s="34"/>
      <c r="H65" s="34"/>
      <c r="I65" s="34" t="s">
        <v>84</v>
      </c>
      <c r="J65" s="34" t="s">
        <v>85</v>
      </c>
      <c r="K65" s="34" t="s">
        <v>86</v>
      </c>
      <c r="L65" s="34"/>
      <c r="M65" s="34"/>
      <c r="N65" s="34"/>
      <c r="O65" s="34" t="s">
        <v>87</v>
      </c>
      <c r="P65" s="34"/>
      <c r="Q65" s="36"/>
      <c r="R65" s="259"/>
    </row>
    <row r="66" spans="1:18" ht="10.5" customHeight="1" x14ac:dyDescent="0.2">
      <c r="A66" s="254"/>
      <c r="B66" s="33"/>
      <c r="C66" s="34"/>
      <c r="D66" s="3"/>
      <c r="E66" s="35"/>
      <c r="F66" s="34" t="s">
        <v>88</v>
      </c>
      <c r="G66" s="34"/>
      <c r="H66" s="34" t="s">
        <v>89</v>
      </c>
      <c r="I66" s="34" t="s">
        <v>90</v>
      </c>
      <c r="J66" s="34" t="s">
        <v>91</v>
      </c>
      <c r="K66" s="34" t="s">
        <v>92</v>
      </c>
      <c r="L66" s="34"/>
      <c r="M66" s="34"/>
      <c r="N66" s="34" t="s">
        <v>93</v>
      </c>
      <c r="O66" s="34" t="s">
        <v>94</v>
      </c>
      <c r="P66" s="34"/>
      <c r="Q66" s="36"/>
      <c r="R66" s="259"/>
    </row>
    <row r="67" spans="1:18" ht="10.5" customHeight="1" x14ac:dyDescent="0.2">
      <c r="A67" s="254"/>
      <c r="B67" s="33"/>
      <c r="C67" s="34"/>
      <c r="D67" s="3"/>
      <c r="E67" s="35"/>
      <c r="F67" s="34" t="s">
        <v>95</v>
      </c>
      <c r="G67" s="34" t="s">
        <v>89</v>
      </c>
      <c r="H67" s="34" t="s">
        <v>96</v>
      </c>
      <c r="I67" s="34" t="s">
        <v>97</v>
      </c>
      <c r="J67" s="34" t="s">
        <v>98</v>
      </c>
      <c r="K67" s="34" t="s">
        <v>99</v>
      </c>
      <c r="L67" s="34" t="s">
        <v>100</v>
      </c>
      <c r="M67" s="34" t="s">
        <v>101</v>
      </c>
      <c r="N67" s="34" t="s">
        <v>88</v>
      </c>
      <c r="O67" s="34" t="s">
        <v>102</v>
      </c>
      <c r="P67" s="34"/>
      <c r="Q67" s="36"/>
      <c r="R67" s="259"/>
    </row>
    <row r="68" spans="1:18" ht="10.5" customHeight="1" x14ac:dyDescent="0.2">
      <c r="A68" s="254"/>
      <c r="B68" s="33" t="s">
        <v>103</v>
      </c>
      <c r="C68" s="34" t="s">
        <v>104</v>
      </c>
      <c r="D68" s="3"/>
      <c r="E68" s="35"/>
      <c r="F68" s="34" t="s">
        <v>105</v>
      </c>
      <c r="G68" s="34" t="s">
        <v>98</v>
      </c>
      <c r="H68" s="34" t="s">
        <v>106</v>
      </c>
      <c r="I68" s="34" t="s">
        <v>107</v>
      </c>
      <c r="J68" s="34" t="s">
        <v>108</v>
      </c>
      <c r="K68" s="34" t="s">
        <v>109</v>
      </c>
      <c r="L68" s="34" t="s">
        <v>110</v>
      </c>
      <c r="M68" s="34" t="s">
        <v>106</v>
      </c>
      <c r="N68" s="34" t="s">
        <v>95</v>
      </c>
      <c r="O68" s="34" t="s">
        <v>111</v>
      </c>
      <c r="P68" s="34" t="s">
        <v>101</v>
      </c>
      <c r="Q68" s="36" t="s">
        <v>103</v>
      </c>
      <c r="R68" s="259"/>
    </row>
    <row r="69" spans="1:18" ht="10.5" customHeight="1" x14ac:dyDescent="0.2">
      <c r="A69" s="254"/>
      <c r="B69" s="33" t="s">
        <v>112</v>
      </c>
      <c r="C69" s="34" t="s">
        <v>113</v>
      </c>
      <c r="D69" s="21" t="s">
        <v>114</v>
      </c>
      <c r="E69" s="37"/>
      <c r="F69" s="34" t="s">
        <v>115</v>
      </c>
      <c r="G69" s="34" t="s">
        <v>116</v>
      </c>
      <c r="H69" s="34" t="s">
        <v>117</v>
      </c>
      <c r="I69" s="34" t="s">
        <v>118</v>
      </c>
      <c r="J69" s="34" t="s">
        <v>117</v>
      </c>
      <c r="K69" s="34" t="s">
        <v>80</v>
      </c>
      <c r="L69" s="34" t="s">
        <v>119</v>
      </c>
      <c r="M69" s="34" t="s">
        <v>117</v>
      </c>
      <c r="N69" s="34" t="s">
        <v>120</v>
      </c>
      <c r="O69" s="34" t="s">
        <v>121</v>
      </c>
      <c r="P69" s="34" t="s">
        <v>122</v>
      </c>
      <c r="Q69" s="36" t="s">
        <v>112</v>
      </c>
      <c r="R69" s="259"/>
    </row>
    <row r="70" spans="1:18" ht="10.5" customHeight="1" thickBot="1" x14ac:dyDescent="0.25">
      <c r="A70" s="254"/>
      <c r="B70" s="38"/>
      <c r="C70" s="39"/>
      <c r="D70" s="40" t="s">
        <v>123</v>
      </c>
      <c r="E70" s="41"/>
      <c r="F70" s="39" t="s">
        <v>124</v>
      </c>
      <c r="G70" s="39" t="s">
        <v>125</v>
      </c>
      <c r="H70" s="39" t="s">
        <v>126</v>
      </c>
      <c r="I70" s="39" t="s">
        <v>127</v>
      </c>
      <c r="J70" s="39" t="s">
        <v>128</v>
      </c>
      <c r="K70" s="39" t="s">
        <v>129</v>
      </c>
      <c r="L70" s="39" t="s">
        <v>130</v>
      </c>
      <c r="M70" s="39" t="s">
        <v>131</v>
      </c>
      <c r="N70" s="39" t="s">
        <v>132</v>
      </c>
      <c r="O70" s="39" t="s">
        <v>133</v>
      </c>
      <c r="P70" s="39" t="s">
        <v>134</v>
      </c>
      <c r="Q70" s="42"/>
      <c r="R70" s="259"/>
    </row>
    <row r="71" spans="1:18" ht="10.5" customHeight="1" x14ac:dyDescent="0.2">
      <c r="A71" s="254"/>
      <c r="B71" s="71"/>
      <c r="C71" s="72"/>
      <c r="D71" s="21" t="s">
        <v>161</v>
      </c>
      <c r="E71" s="21"/>
      <c r="F71" s="73"/>
      <c r="G71" s="74"/>
      <c r="H71" s="74"/>
      <c r="I71" s="74"/>
      <c r="J71" s="74"/>
      <c r="K71" s="74"/>
      <c r="L71" s="74"/>
      <c r="M71" s="74"/>
      <c r="N71" s="74"/>
      <c r="O71" s="74"/>
      <c r="P71" s="75"/>
      <c r="Q71" s="65"/>
      <c r="R71" s="259"/>
    </row>
    <row r="72" spans="1:18" ht="10.5" customHeight="1" x14ac:dyDescent="0.2">
      <c r="A72" s="254"/>
      <c r="B72" s="71"/>
      <c r="C72" s="72"/>
      <c r="D72" s="21" t="s">
        <v>162</v>
      </c>
      <c r="E72" s="21"/>
      <c r="F72" s="76"/>
      <c r="G72" s="72"/>
      <c r="H72" s="72"/>
      <c r="I72" s="72"/>
      <c r="J72" s="72"/>
      <c r="K72" s="72"/>
      <c r="L72" s="72"/>
      <c r="M72" s="72"/>
      <c r="N72" s="72"/>
      <c r="O72" s="72"/>
      <c r="P72" s="77"/>
      <c r="Q72" s="65"/>
      <c r="R72" s="259"/>
    </row>
    <row r="73" spans="1:18" ht="10.5" customHeight="1" x14ac:dyDescent="0.2">
      <c r="A73" s="254"/>
      <c r="B73" s="38">
        <v>17</v>
      </c>
      <c r="C73" s="39"/>
      <c r="D73" s="45" t="s">
        <v>163</v>
      </c>
      <c r="E73" s="45"/>
      <c r="F73" s="78">
        <v>0</v>
      </c>
      <c r="G73" s="79">
        <v>0</v>
      </c>
      <c r="H73" s="79">
        <v>0</v>
      </c>
      <c r="I73" s="79">
        <v>0</v>
      </c>
      <c r="J73" s="79">
        <v>0</v>
      </c>
      <c r="K73" s="79">
        <v>0</v>
      </c>
      <c r="L73" s="79">
        <f>F73+SUM(G73:J73)-K73-M73</f>
        <v>0</v>
      </c>
      <c r="M73" s="79">
        <v>0</v>
      </c>
      <c r="N73" s="79">
        <f>+L73+M73</f>
        <v>0</v>
      </c>
      <c r="O73" s="79">
        <v>0</v>
      </c>
      <c r="P73" s="80">
        <v>0</v>
      </c>
      <c r="Q73" s="42">
        <v>17</v>
      </c>
      <c r="R73" s="259"/>
    </row>
    <row r="74" spans="1:18" ht="10.5" customHeight="1" x14ac:dyDescent="0.2">
      <c r="A74" s="254"/>
      <c r="B74" s="33">
        <v>18</v>
      </c>
      <c r="C74" s="34"/>
      <c r="D74" s="3" t="s">
        <v>164</v>
      </c>
      <c r="E74" s="3"/>
      <c r="F74" s="81">
        <v>0</v>
      </c>
      <c r="G74" s="82">
        <v>0</v>
      </c>
      <c r="H74" s="82">
        <v>0</v>
      </c>
      <c r="I74" s="82">
        <v>0</v>
      </c>
      <c r="J74" s="82">
        <v>0</v>
      </c>
      <c r="K74" s="82">
        <v>0</v>
      </c>
      <c r="L74" s="82">
        <f>F74+SUM(G74:J74)-K74-M74</f>
        <v>0</v>
      </c>
      <c r="M74" s="82">
        <v>0</v>
      </c>
      <c r="N74" s="82">
        <f>+L74+M74</f>
        <v>0</v>
      </c>
      <c r="O74" s="82">
        <v>0</v>
      </c>
      <c r="P74" s="83">
        <v>0</v>
      </c>
      <c r="Q74" s="36">
        <v>18</v>
      </c>
    </row>
    <row r="75" spans="1:18" ht="10.5" customHeight="1" x14ac:dyDescent="0.2">
      <c r="A75" s="254"/>
      <c r="B75" s="38"/>
      <c r="C75" s="39"/>
      <c r="D75" s="45" t="s">
        <v>165</v>
      </c>
      <c r="E75" s="45"/>
      <c r="F75" s="78"/>
      <c r="G75" s="79"/>
      <c r="H75" s="79"/>
      <c r="I75" s="79"/>
      <c r="J75" s="79"/>
      <c r="K75" s="79"/>
      <c r="L75" s="79"/>
      <c r="M75" s="79"/>
      <c r="N75" s="79"/>
      <c r="O75" s="79"/>
      <c r="P75" s="80"/>
      <c r="Q75" s="42"/>
    </row>
    <row r="76" spans="1:18" ht="10.5" customHeight="1" x14ac:dyDescent="0.2">
      <c r="A76" s="254"/>
      <c r="B76" s="38">
        <v>19</v>
      </c>
      <c r="C76" s="39"/>
      <c r="D76" s="45" t="s">
        <v>166</v>
      </c>
      <c r="E76" s="45"/>
      <c r="F76" s="78">
        <v>0</v>
      </c>
      <c r="G76" s="79">
        <v>0</v>
      </c>
      <c r="H76" s="79">
        <v>0</v>
      </c>
      <c r="I76" s="79">
        <v>0</v>
      </c>
      <c r="J76" s="79">
        <v>0</v>
      </c>
      <c r="K76" s="79">
        <v>0</v>
      </c>
      <c r="L76" s="79">
        <f>F76+SUM(G76:J76)-K76-M76</f>
        <v>0</v>
      </c>
      <c r="M76" s="79">
        <v>0</v>
      </c>
      <c r="N76" s="79">
        <f t="shared" ref="N76:N78" si="7">+L76+M76</f>
        <v>0</v>
      </c>
      <c r="O76" s="79">
        <v>0</v>
      </c>
      <c r="P76" s="80">
        <v>0</v>
      </c>
      <c r="Q76" s="42">
        <v>19</v>
      </c>
    </row>
    <row r="77" spans="1:18" ht="10.5" customHeight="1" x14ac:dyDescent="0.2">
      <c r="A77" s="254"/>
      <c r="B77" s="38">
        <v>20</v>
      </c>
      <c r="C77" s="39"/>
      <c r="D77" s="45" t="s">
        <v>167</v>
      </c>
      <c r="E77" s="45"/>
      <c r="F77" s="78">
        <v>0</v>
      </c>
      <c r="G77" s="79">
        <v>0</v>
      </c>
      <c r="H77" s="79">
        <v>0</v>
      </c>
      <c r="I77" s="79">
        <v>0</v>
      </c>
      <c r="J77" s="79">
        <v>0</v>
      </c>
      <c r="K77" s="79">
        <v>0</v>
      </c>
      <c r="L77" s="79">
        <f>F77+SUM(G77:J77)-K77-M77</f>
        <v>0</v>
      </c>
      <c r="M77" s="79">
        <v>0</v>
      </c>
      <c r="N77" s="79">
        <f t="shared" si="7"/>
        <v>0</v>
      </c>
      <c r="O77" s="79">
        <v>0</v>
      </c>
      <c r="P77" s="80">
        <v>0</v>
      </c>
      <c r="Q77" s="42">
        <v>20</v>
      </c>
    </row>
    <row r="78" spans="1:18" ht="10.5" customHeight="1" x14ac:dyDescent="0.2">
      <c r="A78" s="254"/>
      <c r="B78" s="33">
        <v>21</v>
      </c>
      <c r="C78" s="34"/>
      <c r="D78" s="3" t="s">
        <v>168</v>
      </c>
      <c r="E78" s="3"/>
      <c r="F78" s="81">
        <v>0</v>
      </c>
      <c r="G78" s="82">
        <v>0</v>
      </c>
      <c r="H78" s="82">
        <v>0</v>
      </c>
      <c r="I78" s="82">
        <v>0</v>
      </c>
      <c r="J78" s="82">
        <v>0</v>
      </c>
      <c r="K78" s="82">
        <v>0</v>
      </c>
      <c r="L78" s="82">
        <f>F78+SUM(G78:J78)-K78-M78</f>
        <v>0</v>
      </c>
      <c r="M78" s="82">
        <v>0</v>
      </c>
      <c r="N78" s="82">
        <f t="shared" si="7"/>
        <v>0</v>
      </c>
      <c r="O78" s="82">
        <v>0</v>
      </c>
      <c r="P78" s="83">
        <v>0</v>
      </c>
      <c r="Q78" s="36">
        <v>21</v>
      </c>
    </row>
    <row r="79" spans="1:18" ht="10.5" customHeight="1" x14ac:dyDescent="0.2">
      <c r="A79" s="254"/>
      <c r="B79" s="38"/>
      <c r="C79" s="39"/>
      <c r="D79" s="45" t="s">
        <v>169</v>
      </c>
      <c r="E79" s="45"/>
      <c r="F79" s="78"/>
      <c r="G79" s="79"/>
      <c r="H79" s="79"/>
      <c r="I79" s="79"/>
      <c r="J79" s="79"/>
      <c r="K79" s="79"/>
      <c r="L79" s="79"/>
      <c r="M79" s="79"/>
      <c r="N79" s="79"/>
      <c r="O79" s="79"/>
      <c r="P79" s="80"/>
      <c r="Q79" s="42"/>
    </row>
    <row r="80" spans="1:18" ht="10.5" customHeight="1" x14ac:dyDescent="0.2">
      <c r="A80" s="254"/>
      <c r="B80" s="33">
        <v>22</v>
      </c>
      <c r="C80" s="34"/>
      <c r="D80" s="3" t="s">
        <v>170</v>
      </c>
      <c r="E80" s="3"/>
      <c r="F80" s="81">
        <v>0</v>
      </c>
      <c r="G80" s="82">
        <v>0</v>
      </c>
      <c r="H80" s="82">
        <v>0</v>
      </c>
      <c r="I80" s="82">
        <v>0</v>
      </c>
      <c r="J80" s="82">
        <v>0</v>
      </c>
      <c r="K80" s="82">
        <v>0</v>
      </c>
      <c r="L80" s="82">
        <f>F80+SUM(G80:J80)-K80-M80</f>
        <v>0</v>
      </c>
      <c r="M80" s="82">
        <v>0</v>
      </c>
      <c r="N80" s="82">
        <f>+L80+M80</f>
        <v>0</v>
      </c>
      <c r="O80" s="82">
        <v>0</v>
      </c>
      <c r="P80" s="83">
        <v>0</v>
      </c>
      <c r="Q80" s="36">
        <v>22</v>
      </c>
    </row>
    <row r="81" spans="1:17" ht="10.5" customHeight="1" x14ac:dyDescent="0.2">
      <c r="A81" s="254"/>
      <c r="B81" s="38"/>
      <c r="C81" s="39"/>
      <c r="D81" s="45" t="s">
        <v>171</v>
      </c>
      <c r="E81" s="45"/>
      <c r="F81" s="78"/>
      <c r="G81" s="79"/>
      <c r="H81" s="79"/>
      <c r="I81" s="79"/>
      <c r="J81" s="79"/>
      <c r="K81" s="79"/>
      <c r="L81" s="79"/>
      <c r="M81" s="79"/>
      <c r="N81" s="79"/>
      <c r="O81" s="79"/>
      <c r="P81" s="80"/>
      <c r="Q81" s="42"/>
    </row>
    <row r="82" spans="1:17" ht="10.5" customHeight="1" x14ac:dyDescent="0.2">
      <c r="A82" s="254"/>
      <c r="B82" s="38">
        <v>23</v>
      </c>
      <c r="C82" s="39"/>
      <c r="D82" s="40" t="s">
        <v>172</v>
      </c>
      <c r="E82" s="40"/>
      <c r="F82" s="78">
        <f>SUM(F73:F80)</f>
        <v>0</v>
      </c>
      <c r="G82" s="79">
        <f t="shared" ref="G82:P82" si="8">SUM(G73:G80)</f>
        <v>0</v>
      </c>
      <c r="H82" s="79">
        <f t="shared" si="8"/>
        <v>0</v>
      </c>
      <c r="I82" s="79">
        <f t="shared" si="8"/>
        <v>0</v>
      </c>
      <c r="J82" s="79">
        <f t="shared" si="8"/>
        <v>0</v>
      </c>
      <c r="K82" s="79">
        <f t="shared" si="8"/>
        <v>0</v>
      </c>
      <c r="L82" s="79">
        <f t="shared" si="8"/>
        <v>0</v>
      </c>
      <c r="M82" s="79">
        <f t="shared" si="8"/>
        <v>0</v>
      </c>
      <c r="N82" s="79">
        <f t="shared" si="8"/>
        <v>0</v>
      </c>
      <c r="O82" s="79">
        <f t="shared" si="8"/>
        <v>0</v>
      </c>
      <c r="P82" s="80">
        <f t="shared" si="8"/>
        <v>0</v>
      </c>
      <c r="Q82" s="42">
        <v>23</v>
      </c>
    </row>
    <row r="83" spans="1:17" ht="10.5" customHeight="1" x14ac:dyDescent="0.2">
      <c r="A83" s="254"/>
      <c r="B83" s="33"/>
      <c r="C83" s="72"/>
      <c r="D83" s="21" t="s">
        <v>173</v>
      </c>
      <c r="E83" s="21"/>
      <c r="F83" s="84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36"/>
    </row>
    <row r="84" spans="1:17" ht="10.5" customHeight="1" x14ac:dyDescent="0.2">
      <c r="A84" s="254"/>
      <c r="B84" s="33">
        <v>24</v>
      </c>
      <c r="C84" s="72"/>
      <c r="D84" s="3" t="s">
        <v>174</v>
      </c>
      <c r="E84" s="3"/>
      <c r="F84" s="84">
        <v>0</v>
      </c>
      <c r="G84" s="85">
        <v>0</v>
      </c>
      <c r="H84" s="85">
        <v>0</v>
      </c>
      <c r="I84" s="85">
        <v>0</v>
      </c>
      <c r="J84" s="85">
        <v>0</v>
      </c>
      <c r="K84" s="85">
        <v>0</v>
      </c>
      <c r="L84" s="85">
        <f>F84+SUM(G84:J84)-K84-M84</f>
        <v>0</v>
      </c>
      <c r="M84" s="85">
        <v>0</v>
      </c>
      <c r="N84" s="85">
        <f>+L84+M84</f>
        <v>0</v>
      </c>
      <c r="O84" s="85">
        <v>0</v>
      </c>
      <c r="P84" s="86">
        <v>0</v>
      </c>
      <c r="Q84" s="36">
        <v>24</v>
      </c>
    </row>
    <row r="85" spans="1:17" ht="10.5" customHeight="1" x14ac:dyDescent="0.2">
      <c r="A85" s="9"/>
      <c r="B85" s="38"/>
      <c r="C85" s="87"/>
      <c r="D85" s="45" t="s">
        <v>175</v>
      </c>
      <c r="E85" s="45"/>
      <c r="F85" s="88"/>
      <c r="G85" s="89"/>
      <c r="H85" s="89"/>
      <c r="I85" s="89"/>
      <c r="J85" s="89"/>
      <c r="K85" s="89"/>
      <c r="L85" s="89"/>
      <c r="M85" s="89"/>
      <c r="N85" s="89"/>
      <c r="O85" s="89"/>
      <c r="P85" s="90"/>
      <c r="Q85" s="42"/>
    </row>
    <row r="86" spans="1:17" ht="10.5" customHeight="1" x14ac:dyDescent="0.2">
      <c r="A86" s="9"/>
      <c r="B86" s="38">
        <v>25</v>
      </c>
      <c r="C86" s="87"/>
      <c r="D86" s="45" t="s">
        <v>176</v>
      </c>
      <c r="E86" s="45"/>
      <c r="F86" s="88">
        <v>0</v>
      </c>
      <c r="G86" s="89">
        <v>0</v>
      </c>
      <c r="H86" s="89">
        <v>0</v>
      </c>
      <c r="I86" s="89">
        <v>0</v>
      </c>
      <c r="J86" s="89">
        <v>0</v>
      </c>
      <c r="K86" s="89">
        <v>0</v>
      </c>
      <c r="L86" s="89">
        <f>F86+SUM(G86:J86)-K86-M86</f>
        <v>0</v>
      </c>
      <c r="M86" s="89">
        <v>0</v>
      </c>
      <c r="N86" s="89">
        <f t="shared" ref="N86:N87" si="9">+L86+M86</f>
        <v>0</v>
      </c>
      <c r="O86" s="89">
        <v>0</v>
      </c>
      <c r="P86" s="90">
        <v>0</v>
      </c>
      <c r="Q86" s="42">
        <v>25</v>
      </c>
    </row>
    <row r="87" spans="1:17" ht="10.5" customHeight="1" x14ac:dyDescent="0.2">
      <c r="A87" s="9"/>
      <c r="B87" s="33">
        <v>26</v>
      </c>
      <c r="C87" s="72"/>
      <c r="D87" s="3" t="s">
        <v>177</v>
      </c>
      <c r="E87" s="3"/>
      <c r="F87" s="84">
        <v>0</v>
      </c>
      <c r="G87" s="85">
        <v>0</v>
      </c>
      <c r="H87" s="85"/>
      <c r="I87" s="85">
        <v>0</v>
      </c>
      <c r="J87" s="85">
        <v>0</v>
      </c>
      <c r="K87" s="85">
        <v>0</v>
      </c>
      <c r="L87" s="85">
        <f>F87+SUM(G87:J87)-K87-M87</f>
        <v>0</v>
      </c>
      <c r="M87" s="85">
        <v>0</v>
      </c>
      <c r="N87" s="85">
        <f t="shared" si="9"/>
        <v>0</v>
      </c>
      <c r="O87" s="85">
        <v>0</v>
      </c>
      <c r="P87" s="86">
        <v>0</v>
      </c>
      <c r="Q87" s="36">
        <v>26</v>
      </c>
    </row>
    <row r="88" spans="1:17" ht="10.5" customHeight="1" x14ac:dyDescent="0.2">
      <c r="A88" s="9"/>
      <c r="B88" s="38"/>
      <c r="C88" s="87"/>
      <c r="D88" s="45" t="s">
        <v>178</v>
      </c>
      <c r="E88" s="45"/>
      <c r="F88" s="88"/>
      <c r="G88" s="89"/>
      <c r="H88" s="89"/>
      <c r="I88" s="89"/>
      <c r="J88" s="89"/>
      <c r="K88" s="89"/>
      <c r="L88" s="89"/>
      <c r="M88" s="89"/>
      <c r="N88" s="89"/>
      <c r="O88" s="89"/>
      <c r="P88" s="90"/>
      <c r="Q88" s="42"/>
    </row>
    <row r="89" spans="1:17" ht="10.5" customHeight="1" x14ac:dyDescent="0.2">
      <c r="A89" s="9"/>
      <c r="B89" s="33">
        <v>27</v>
      </c>
      <c r="C89" s="72"/>
      <c r="D89" s="3" t="s">
        <v>179</v>
      </c>
      <c r="E89" s="3"/>
      <c r="F89" s="84">
        <v>0</v>
      </c>
      <c r="G89" s="85">
        <v>0</v>
      </c>
      <c r="H89" s="85">
        <v>0</v>
      </c>
      <c r="I89" s="85">
        <v>0</v>
      </c>
      <c r="J89" s="85">
        <v>0</v>
      </c>
      <c r="K89" s="85">
        <v>0</v>
      </c>
      <c r="L89" s="85">
        <f>F89+SUM(G89:J89)-K89-M89</f>
        <v>0</v>
      </c>
      <c r="M89" s="85">
        <v>0</v>
      </c>
      <c r="N89" s="85">
        <f>+L89+M89</f>
        <v>0</v>
      </c>
      <c r="O89" s="85">
        <v>0</v>
      </c>
      <c r="P89" s="86">
        <v>0</v>
      </c>
      <c r="Q89" s="36">
        <v>27</v>
      </c>
    </row>
    <row r="90" spans="1:17" ht="10.5" customHeight="1" x14ac:dyDescent="0.2">
      <c r="A90" s="9"/>
      <c r="B90" s="38"/>
      <c r="C90" s="87"/>
      <c r="D90" s="45" t="s">
        <v>180</v>
      </c>
      <c r="E90" s="45"/>
      <c r="F90" s="88"/>
      <c r="G90" s="89"/>
      <c r="H90" s="89"/>
      <c r="I90" s="89"/>
      <c r="J90" s="89"/>
      <c r="K90" s="89"/>
      <c r="L90" s="89"/>
      <c r="M90" s="89"/>
      <c r="N90" s="89"/>
      <c r="O90" s="89"/>
      <c r="P90" s="90"/>
      <c r="Q90" s="42"/>
    </row>
    <row r="91" spans="1:17" ht="10.5" customHeight="1" x14ac:dyDescent="0.2">
      <c r="A91" s="9"/>
      <c r="B91" s="38">
        <v>28</v>
      </c>
      <c r="C91" s="87"/>
      <c r="D91" s="40" t="s">
        <v>181</v>
      </c>
      <c r="E91" s="40"/>
      <c r="F91" s="88">
        <f>SUM(F84:F89)</f>
        <v>0</v>
      </c>
      <c r="G91" s="89">
        <f t="shared" ref="G91:P91" si="10">SUM(G84:G89)</f>
        <v>0</v>
      </c>
      <c r="H91" s="89">
        <f t="shared" si="10"/>
        <v>0</v>
      </c>
      <c r="I91" s="89">
        <f t="shared" si="10"/>
        <v>0</v>
      </c>
      <c r="J91" s="89">
        <f t="shared" si="10"/>
        <v>0</v>
      </c>
      <c r="K91" s="89">
        <f t="shared" si="10"/>
        <v>0</v>
      </c>
      <c r="L91" s="89">
        <f t="shared" si="10"/>
        <v>0</v>
      </c>
      <c r="M91" s="89">
        <f t="shared" si="10"/>
        <v>0</v>
      </c>
      <c r="N91" s="89">
        <f t="shared" si="10"/>
        <v>0</v>
      </c>
      <c r="O91" s="89">
        <f t="shared" si="10"/>
        <v>0</v>
      </c>
      <c r="P91" s="90">
        <f t="shared" si="10"/>
        <v>0</v>
      </c>
      <c r="Q91" s="42">
        <v>28</v>
      </c>
    </row>
    <row r="92" spans="1:17" ht="10.5" customHeight="1" x14ac:dyDescent="0.2">
      <c r="A92" s="9"/>
      <c r="B92" s="38">
        <v>29</v>
      </c>
      <c r="C92" s="87"/>
      <c r="D92" s="40" t="s">
        <v>182</v>
      </c>
      <c r="E92" s="40"/>
      <c r="F92" s="88">
        <f>+F91+F82</f>
        <v>0</v>
      </c>
      <c r="G92" s="89">
        <f t="shared" ref="G92:P92" si="11">+G91+G82</f>
        <v>0</v>
      </c>
      <c r="H92" s="89">
        <f t="shared" si="11"/>
        <v>0</v>
      </c>
      <c r="I92" s="89">
        <f t="shared" si="11"/>
        <v>0</v>
      </c>
      <c r="J92" s="89">
        <f t="shared" si="11"/>
        <v>0</v>
      </c>
      <c r="K92" s="89">
        <f t="shared" si="11"/>
        <v>0</v>
      </c>
      <c r="L92" s="89">
        <f t="shared" si="11"/>
        <v>0</v>
      </c>
      <c r="M92" s="89">
        <f t="shared" si="11"/>
        <v>0</v>
      </c>
      <c r="N92" s="89">
        <f t="shared" si="11"/>
        <v>0</v>
      </c>
      <c r="O92" s="89">
        <f t="shared" si="11"/>
        <v>0</v>
      </c>
      <c r="P92" s="90">
        <f t="shared" si="11"/>
        <v>0</v>
      </c>
      <c r="Q92" s="42">
        <v>29</v>
      </c>
    </row>
    <row r="93" spans="1:17" ht="10.5" customHeight="1" x14ac:dyDescent="0.2">
      <c r="A93" s="9"/>
      <c r="B93" s="33"/>
      <c r="C93" s="72"/>
      <c r="D93" s="21" t="s">
        <v>183</v>
      </c>
      <c r="E93" s="21"/>
      <c r="F93" s="84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36"/>
    </row>
    <row r="94" spans="1:17" ht="10.5" customHeight="1" x14ac:dyDescent="0.2">
      <c r="A94" s="9"/>
      <c r="B94" s="38">
        <v>30</v>
      </c>
      <c r="C94" s="87"/>
      <c r="D94" s="45" t="s">
        <v>184</v>
      </c>
      <c r="E94" s="45"/>
      <c r="F94" s="91">
        <v>20</v>
      </c>
      <c r="G94" s="92">
        <v>0</v>
      </c>
      <c r="H94" s="92">
        <v>0</v>
      </c>
      <c r="I94" s="92">
        <v>0</v>
      </c>
      <c r="J94" s="92">
        <v>1</v>
      </c>
      <c r="K94" s="92">
        <v>3</v>
      </c>
      <c r="L94" s="92">
        <v>18</v>
      </c>
      <c r="M94" s="92">
        <v>0</v>
      </c>
      <c r="N94" s="92">
        <f t="shared" ref="N94:N95" si="12">+L94+M94</f>
        <v>18</v>
      </c>
      <c r="O94" s="79" t="s">
        <v>147</v>
      </c>
      <c r="P94" s="90">
        <v>0</v>
      </c>
      <c r="Q94" s="42">
        <v>30</v>
      </c>
    </row>
    <row r="95" spans="1:17" ht="10.5" customHeight="1" x14ac:dyDescent="0.2">
      <c r="A95" s="9"/>
      <c r="B95" s="38">
        <v>31</v>
      </c>
      <c r="C95" s="87"/>
      <c r="D95" s="45" t="s">
        <v>185</v>
      </c>
      <c r="E95" s="45"/>
      <c r="F95" s="91">
        <v>7</v>
      </c>
      <c r="G95" s="92">
        <v>0</v>
      </c>
      <c r="H95" s="92">
        <v>0</v>
      </c>
      <c r="I95" s="92"/>
      <c r="J95" s="92">
        <v>0</v>
      </c>
      <c r="K95" s="92">
        <v>5</v>
      </c>
      <c r="L95" s="92">
        <v>1</v>
      </c>
      <c r="M95" s="92">
        <v>1</v>
      </c>
      <c r="N95" s="92">
        <f t="shared" si="12"/>
        <v>2</v>
      </c>
      <c r="O95" s="79" t="s">
        <v>147</v>
      </c>
      <c r="P95" s="90">
        <v>0</v>
      </c>
      <c r="Q95" s="42">
        <v>31</v>
      </c>
    </row>
    <row r="96" spans="1:17" ht="10.5" customHeight="1" x14ac:dyDescent="0.2">
      <c r="A96" s="9"/>
      <c r="B96" s="33">
        <v>32</v>
      </c>
      <c r="C96" s="72"/>
      <c r="D96" s="3" t="s">
        <v>186</v>
      </c>
      <c r="E96" s="3"/>
      <c r="F96" s="93"/>
      <c r="G96" s="94"/>
      <c r="H96" s="94"/>
      <c r="I96" s="94"/>
      <c r="J96" s="94"/>
      <c r="K96" s="94"/>
      <c r="L96" s="94"/>
      <c r="M96" s="94"/>
      <c r="N96" s="94"/>
      <c r="O96" s="82" t="s">
        <v>147</v>
      </c>
      <c r="P96" s="86"/>
      <c r="Q96" s="36">
        <v>32</v>
      </c>
    </row>
    <row r="97" spans="1:18" ht="10.5" customHeight="1" x14ac:dyDescent="0.2">
      <c r="A97" s="9"/>
      <c r="B97" s="38"/>
      <c r="C97" s="87"/>
      <c r="D97" s="45" t="s">
        <v>187</v>
      </c>
      <c r="E97" s="45"/>
      <c r="F97" s="91">
        <v>15</v>
      </c>
      <c r="G97" s="92">
        <v>0</v>
      </c>
      <c r="H97" s="92">
        <v>0</v>
      </c>
      <c r="I97" s="92">
        <v>0</v>
      </c>
      <c r="J97" s="92">
        <v>0</v>
      </c>
      <c r="K97" s="92">
        <v>0</v>
      </c>
      <c r="L97" s="92">
        <v>15</v>
      </c>
      <c r="M97" s="92">
        <v>0</v>
      </c>
      <c r="N97" s="92">
        <f>+L97+M97</f>
        <v>15</v>
      </c>
      <c r="O97" s="79"/>
      <c r="P97" s="90">
        <v>0</v>
      </c>
      <c r="Q97" s="42"/>
    </row>
    <row r="98" spans="1:18" ht="10.5" customHeight="1" x14ac:dyDescent="0.2">
      <c r="A98" s="9"/>
      <c r="B98" s="33">
        <v>33</v>
      </c>
      <c r="C98" s="72"/>
      <c r="D98" s="3" t="s">
        <v>188</v>
      </c>
      <c r="E98" s="3"/>
      <c r="F98" s="93"/>
      <c r="G98" s="94"/>
      <c r="H98" s="94"/>
      <c r="I98" s="94"/>
      <c r="J98" s="94"/>
      <c r="K98" s="94"/>
      <c r="L98" s="94"/>
      <c r="M98" s="94"/>
      <c r="N98" s="94"/>
      <c r="O98" s="82" t="s">
        <v>147</v>
      </c>
      <c r="P98" s="86">
        <v>0</v>
      </c>
      <c r="Q98" s="36">
        <v>33</v>
      </c>
    </row>
    <row r="99" spans="1:18" ht="10.5" customHeight="1" x14ac:dyDescent="0.2">
      <c r="A99" s="9"/>
      <c r="B99" s="38"/>
      <c r="C99" s="87"/>
      <c r="D99" s="45" t="s">
        <v>189</v>
      </c>
      <c r="E99" s="45"/>
      <c r="F99" s="208">
        <v>1188</v>
      </c>
      <c r="G99" s="92">
        <v>1</v>
      </c>
      <c r="H99" s="92">
        <v>0</v>
      </c>
      <c r="I99" s="92">
        <v>0</v>
      </c>
      <c r="J99" s="92">
        <v>0</v>
      </c>
      <c r="K99" s="92">
        <v>276</v>
      </c>
      <c r="L99" s="95">
        <v>913</v>
      </c>
      <c r="M99" s="95">
        <v>0</v>
      </c>
      <c r="N99" s="92">
        <f>+L99+M99</f>
        <v>913</v>
      </c>
      <c r="O99" s="79"/>
      <c r="P99" s="90"/>
      <c r="Q99" s="42"/>
    </row>
    <row r="100" spans="1:18" ht="10.5" customHeight="1" x14ac:dyDescent="0.2">
      <c r="A100" s="9"/>
      <c r="B100" s="33">
        <v>34</v>
      </c>
      <c r="C100" s="72"/>
      <c r="D100" s="3" t="s">
        <v>190</v>
      </c>
      <c r="E100" s="3"/>
      <c r="F100" s="209"/>
      <c r="G100" s="94"/>
      <c r="H100" s="94"/>
      <c r="I100" s="94"/>
      <c r="J100" s="94"/>
      <c r="K100" s="94"/>
      <c r="L100" s="96"/>
      <c r="M100" s="96"/>
      <c r="N100" s="96"/>
      <c r="O100" s="85"/>
      <c r="P100" s="86"/>
      <c r="Q100" s="36">
        <v>34</v>
      </c>
    </row>
    <row r="101" spans="1:18" ht="10.5" customHeight="1" x14ac:dyDescent="0.2">
      <c r="A101" s="9"/>
      <c r="B101" s="38"/>
      <c r="C101" s="87"/>
      <c r="D101" s="45" t="s">
        <v>191</v>
      </c>
      <c r="E101" s="45"/>
      <c r="F101" s="208">
        <v>4819</v>
      </c>
      <c r="G101" s="92">
        <v>2</v>
      </c>
      <c r="H101" s="92">
        <v>0</v>
      </c>
      <c r="I101" s="92">
        <v>0</v>
      </c>
      <c r="J101" s="92">
        <v>1</v>
      </c>
      <c r="K101" s="92">
        <v>566</v>
      </c>
      <c r="L101" s="95">
        <v>4237</v>
      </c>
      <c r="M101" s="95">
        <v>19</v>
      </c>
      <c r="N101" s="95">
        <f t="shared" ref="N101" si="13">+L101+M101</f>
        <v>4256</v>
      </c>
      <c r="O101" s="79" t="s">
        <v>147</v>
      </c>
      <c r="P101" s="90">
        <v>0</v>
      </c>
      <c r="Q101" s="42"/>
    </row>
    <row r="102" spans="1:18" ht="12" thickBot="1" x14ac:dyDescent="0.25">
      <c r="A102" s="9"/>
      <c r="B102" s="38">
        <v>35</v>
      </c>
      <c r="C102" s="87"/>
      <c r="D102" s="58" t="s">
        <v>192</v>
      </c>
      <c r="E102" s="45"/>
      <c r="F102" s="97">
        <f>SUM(F94:F101)</f>
        <v>6049</v>
      </c>
      <c r="G102" s="98">
        <f t="shared" ref="G102:M102" si="14">SUM(G94:G101)</f>
        <v>3</v>
      </c>
      <c r="H102" s="98">
        <f t="shared" si="14"/>
        <v>0</v>
      </c>
      <c r="I102" s="98">
        <f t="shared" si="14"/>
        <v>0</v>
      </c>
      <c r="J102" s="98">
        <f t="shared" si="14"/>
        <v>2</v>
      </c>
      <c r="K102" s="98">
        <f t="shared" si="14"/>
        <v>850</v>
      </c>
      <c r="L102" s="99">
        <f>SUM(L94:L101)</f>
        <v>5184</v>
      </c>
      <c r="M102" s="99">
        <f t="shared" si="14"/>
        <v>20</v>
      </c>
      <c r="N102" s="99">
        <f>SUM(N94:N101)</f>
        <v>5204</v>
      </c>
      <c r="O102" s="100" t="s">
        <v>147</v>
      </c>
      <c r="P102" s="101">
        <f>SUM(P94:P101)</f>
        <v>0</v>
      </c>
      <c r="Q102" s="42">
        <v>35</v>
      </c>
      <c r="R102" s="102"/>
    </row>
    <row r="103" spans="1:18" ht="10.5" customHeight="1" x14ac:dyDescent="0.2">
      <c r="A103" s="9"/>
      <c r="B103" s="103" t="s">
        <v>69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4"/>
    </row>
    <row r="104" spans="1:18" x14ac:dyDescent="0.2">
      <c r="A104" s="260" t="s">
        <v>0</v>
      </c>
      <c r="B104" s="104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4"/>
    </row>
    <row r="105" spans="1:18" x14ac:dyDescent="0.2">
      <c r="A105" s="260"/>
      <c r="B105" s="104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4"/>
    </row>
    <row r="106" spans="1:18" x14ac:dyDescent="0.2">
      <c r="A106" s="260"/>
      <c r="B106" s="104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4"/>
    </row>
    <row r="107" spans="1:18" x14ac:dyDescent="0.2">
      <c r="A107" s="260"/>
      <c r="B107" s="104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4"/>
    </row>
    <row r="108" spans="1:18" x14ac:dyDescent="0.2">
      <c r="A108" s="260"/>
      <c r="B108" s="104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4"/>
    </row>
    <row r="109" spans="1:18" x14ac:dyDescent="0.2">
      <c r="A109" s="260"/>
      <c r="B109" s="104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4"/>
    </row>
    <row r="110" spans="1:18" x14ac:dyDescent="0.2">
      <c r="A110" s="260"/>
      <c r="B110" s="104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4"/>
    </row>
    <row r="111" spans="1:18" x14ac:dyDescent="0.2">
      <c r="A111" s="260"/>
      <c r="B111" s="104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4"/>
    </row>
    <row r="112" spans="1:18" x14ac:dyDescent="0.2">
      <c r="A112" s="260"/>
      <c r="B112" s="104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4"/>
    </row>
    <row r="113" spans="1:18" x14ac:dyDescent="0.2">
      <c r="A113" s="260"/>
      <c r="B113" s="104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4"/>
    </row>
    <row r="114" spans="1:18" x14ac:dyDescent="0.2">
      <c r="A114" s="260"/>
      <c r="B114" s="104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4"/>
    </row>
    <row r="115" spans="1:18" ht="14.25" x14ac:dyDescent="0.2">
      <c r="A115" s="260"/>
      <c r="B115" s="11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3"/>
      <c r="R115" s="14">
        <v>77</v>
      </c>
    </row>
  </sheetData>
  <mergeCells count="6">
    <mergeCell ref="A1:A15"/>
    <mergeCell ref="A104:A115"/>
    <mergeCell ref="R39:R56"/>
    <mergeCell ref="A42:A56"/>
    <mergeCell ref="B57:Q57"/>
    <mergeCell ref="R57:R73"/>
  </mergeCells>
  <pageMargins left="0.75" right="0.75" top="0.75" bottom="0.75" header="0.5" footer="0.5"/>
  <pageSetup scale="86" orientation="landscape" r:id="rId1"/>
  <headerFooter alignWithMargins="0"/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T88"/>
  <sheetViews>
    <sheetView showGridLines="0" topLeftCell="A37" zoomScale="85" zoomScaleNormal="85" workbookViewId="0">
      <selection activeCell="J88" sqref="J88:K88"/>
    </sheetView>
  </sheetViews>
  <sheetFormatPr defaultRowHeight="11.25" x14ac:dyDescent="0.2"/>
  <cols>
    <col min="1" max="1" width="5.33203125" style="1" customWidth="1"/>
    <col min="2" max="2" width="5.83203125" style="1" customWidth="1"/>
    <col min="3" max="3" width="30.1640625" style="1" customWidth="1"/>
    <col min="4" max="7" width="16" style="1" customWidth="1"/>
    <col min="8" max="8" width="20" style="1" customWidth="1"/>
    <col min="9" max="9" width="16" style="1" customWidth="1"/>
    <col min="10" max="10" width="8.6640625" style="1" customWidth="1"/>
    <col min="11" max="11" width="7.83203125" style="1" customWidth="1"/>
    <col min="12" max="12" width="9.33203125" style="1" customWidth="1"/>
    <col min="13" max="13" width="18" style="1" customWidth="1"/>
    <col min="14" max="18" width="18.5" style="1" customWidth="1"/>
    <col min="19" max="19" width="16.6640625" style="1" customWidth="1"/>
    <col min="20" max="20" width="7.83203125" style="1" customWidth="1"/>
    <col min="21" max="16384" width="9.33203125" style="1"/>
  </cols>
  <sheetData>
    <row r="1" spans="1:20" s="3" customFormat="1" x14ac:dyDescent="0.2">
      <c r="A1" s="105">
        <v>78</v>
      </c>
      <c r="B1" s="106"/>
      <c r="C1" s="106"/>
      <c r="D1" s="106"/>
      <c r="E1" s="106"/>
      <c r="F1" s="106"/>
      <c r="G1" s="106"/>
      <c r="H1" s="105"/>
      <c r="I1" s="106"/>
      <c r="J1" s="107" t="s">
        <v>367</v>
      </c>
      <c r="K1" s="108" t="s">
        <v>367</v>
      </c>
      <c r="L1" s="106"/>
      <c r="M1" s="105"/>
      <c r="N1" s="109"/>
      <c r="O1" s="106"/>
      <c r="P1" s="106"/>
      <c r="Q1" s="106"/>
      <c r="R1" s="106"/>
      <c r="S1" s="106"/>
      <c r="T1" s="106">
        <v>79</v>
      </c>
    </row>
    <row r="2" spans="1:20" x14ac:dyDescent="0.2">
      <c r="A2" s="110" t="s">
        <v>193</v>
      </c>
      <c r="B2" s="111"/>
      <c r="C2" s="111"/>
      <c r="D2" s="111"/>
      <c r="E2" s="111"/>
      <c r="F2" s="111"/>
      <c r="G2" s="111"/>
      <c r="H2" s="111"/>
      <c r="I2" s="111"/>
      <c r="J2" s="112"/>
      <c r="K2" s="110" t="s">
        <v>193</v>
      </c>
      <c r="L2" s="111"/>
      <c r="M2" s="111"/>
      <c r="N2" s="111"/>
      <c r="O2" s="111"/>
      <c r="P2" s="111"/>
      <c r="Q2" s="111"/>
      <c r="R2" s="111"/>
      <c r="S2" s="111"/>
      <c r="T2" s="112"/>
    </row>
    <row r="3" spans="1:20" x14ac:dyDescent="0.2">
      <c r="A3" s="113"/>
      <c r="B3" s="114" t="s">
        <v>194</v>
      </c>
      <c r="C3" s="114"/>
      <c r="D3" s="114"/>
      <c r="E3" s="114"/>
      <c r="F3" s="114"/>
      <c r="G3" s="114"/>
      <c r="H3" s="114"/>
      <c r="I3" s="114"/>
      <c r="J3" s="115"/>
      <c r="K3" s="113"/>
      <c r="L3" s="114"/>
      <c r="M3" s="114"/>
      <c r="N3" s="114"/>
      <c r="O3" s="114"/>
      <c r="P3" s="114"/>
      <c r="Q3" s="114"/>
      <c r="R3" s="114"/>
      <c r="S3" s="114"/>
      <c r="T3" s="115"/>
    </row>
    <row r="4" spans="1:20" x14ac:dyDescent="0.2">
      <c r="A4" s="113"/>
      <c r="B4" s="116" t="s">
        <v>3</v>
      </c>
      <c r="C4" s="114" t="s">
        <v>195</v>
      </c>
      <c r="D4" s="114"/>
      <c r="E4" s="114"/>
      <c r="F4" s="114"/>
      <c r="G4" s="114"/>
      <c r="H4" s="114"/>
      <c r="I4" s="114"/>
      <c r="J4" s="115"/>
      <c r="K4" s="113"/>
      <c r="L4" s="116" t="s">
        <v>28</v>
      </c>
      <c r="M4" s="114" t="s">
        <v>196</v>
      </c>
      <c r="N4" s="114"/>
      <c r="O4" s="114"/>
      <c r="P4" s="114"/>
      <c r="Q4" s="114"/>
      <c r="R4" s="114"/>
      <c r="S4" s="114"/>
      <c r="T4" s="115"/>
    </row>
    <row r="5" spans="1:20" x14ac:dyDescent="0.2">
      <c r="A5" s="113"/>
      <c r="B5" s="116" t="s">
        <v>10</v>
      </c>
      <c r="C5" s="114" t="s">
        <v>197</v>
      </c>
      <c r="D5" s="114"/>
      <c r="E5" s="114"/>
      <c r="F5" s="114"/>
      <c r="G5" s="114"/>
      <c r="H5" s="114"/>
      <c r="I5" s="114"/>
      <c r="J5" s="115"/>
      <c r="K5" s="113"/>
      <c r="M5" s="114" t="s">
        <v>198</v>
      </c>
      <c r="N5" s="114"/>
      <c r="O5" s="114"/>
      <c r="P5" s="114"/>
      <c r="Q5" s="114"/>
      <c r="R5" s="114"/>
      <c r="S5" s="114"/>
      <c r="T5" s="115"/>
    </row>
    <row r="6" spans="1:20" x14ac:dyDescent="0.2">
      <c r="A6" s="113"/>
      <c r="C6" s="114" t="s">
        <v>199</v>
      </c>
      <c r="D6" s="114"/>
      <c r="E6" s="114"/>
      <c r="F6" s="114"/>
      <c r="G6" s="114"/>
      <c r="H6" s="114"/>
      <c r="I6" s="114"/>
      <c r="J6" s="115"/>
      <c r="K6" s="113"/>
      <c r="M6" s="114" t="s">
        <v>200</v>
      </c>
      <c r="N6" s="114"/>
      <c r="O6" s="114"/>
      <c r="P6" s="114"/>
      <c r="Q6" s="114"/>
      <c r="R6" s="114"/>
      <c r="S6" s="114"/>
      <c r="T6" s="115"/>
    </row>
    <row r="7" spans="1:20" x14ac:dyDescent="0.2">
      <c r="A7" s="113"/>
      <c r="B7" s="116" t="s">
        <v>17</v>
      </c>
      <c r="C7" s="114" t="s">
        <v>201</v>
      </c>
      <c r="D7" s="114"/>
      <c r="E7" s="114"/>
      <c r="F7" s="114"/>
      <c r="G7" s="114"/>
      <c r="H7" s="114"/>
      <c r="I7" s="114"/>
      <c r="J7" s="115"/>
      <c r="K7" s="113"/>
      <c r="L7" s="116" t="s">
        <v>45</v>
      </c>
      <c r="M7" s="114" t="s">
        <v>202</v>
      </c>
      <c r="N7" s="114"/>
      <c r="O7" s="114"/>
      <c r="P7" s="114"/>
      <c r="Q7" s="114"/>
      <c r="R7" s="114"/>
      <c r="S7" s="114"/>
      <c r="T7" s="115"/>
    </row>
    <row r="8" spans="1:20" x14ac:dyDescent="0.2">
      <c r="A8" s="113"/>
      <c r="C8" s="114" t="s">
        <v>203</v>
      </c>
      <c r="D8" s="114"/>
      <c r="E8" s="114"/>
      <c r="F8" s="114"/>
      <c r="G8" s="114"/>
      <c r="H8" s="114"/>
      <c r="I8" s="114"/>
      <c r="J8" s="115"/>
      <c r="K8" s="113"/>
      <c r="M8" s="114" t="s">
        <v>204</v>
      </c>
      <c r="N8" s="114"/>
      <c r="O8" s="114"/>
      <c r="P8" s="114"/>
      <c r="Q8" s="114"/>
      <c r="R8" s="114"/>
      <c r="S8" s="114"/>
      <c r="T8" s="115"/>
    </row>
    <row r="9" spans="1:20" x14ac:dyDescent="0.2">
      <c r="A9" s="113"/>
      <c r="C9" s="114" t="s">
        <v>205</v>
      </c>
      <c r="D9" s="114"/>
      <c r="E9" s="114"/>
      <c r="F9" s="114"/>
      <c r="G9" s="114"/>
      <c r="H9" s="114"/>
      <c r="I9" s="114"/>
      <c r="J9" s="115"/>
      <c r="K9" s="113"/>
      <c r="L9" s="114"/>
      <c r="M9" s="114"/>
      <c r="N9" s="114"/>
      <c r="O9" s="114"/>
      <c r="P9" s="114"/>
      <c r="Q9" s="114"/>
      <c r="R9" s="114"/>
      <c r="S9" s="114"/>
      <c r="T9" s="115"/>
    </row>
    <row r="10" spans="1:20" x14ac:dyDescent="0.2">
      <c r="A10" s="117"/>
      <c r="B10" s="118"/>
      <c r="C10" s="118"/>
      <c r="D10" s="118"/>
      <c r="E10" s="118"/>
      <c r="F10" s="118"/>
      <c r="G10" s="118"/>
      <c r="H10" s="118"/>
      <c r="I10" s="118"/>
      <c r="J10" s="119"/>
      <c r="K10" s="117"/>
      <c r="L10" s="118"/>
      <c r="M10" s="118"/>
      <c r="N10" s="118"/>
      <c r="O10" s="118"/>
      <c r="P10" s="118"/>
      <c r="Q10" s="118"/>
      <c r="R10" s="118"/>
      <c r="S10" s="118"/>
      <c r="T10" s="119"/>
    </row>
    <row r="11" spans="1:20" x14ac:dyDescent="0.2">
      <c r="A11" s="120" t="s">
        <v>71</v>
      </c>
      <c r="B11" s="121"/>
      <c r="C11" s="121"/>
      <c r="D11" s="121"/>
      <c r="E11" s="121"/>
      <c r="F11" s="121"/>
      <c r="G11" s="121"/>
      <c r="H11" s="121"/>
      <c r="I11" s="121"/>
      <c r="J11" s="122"/>
      <c r="K11" s="120" t="s">
        <v>71</v>
      </c>
      <c r="L11" s="121"/>
      <c r="M11" s="121"/>
      <c r="N11" s="121"/>
      <c r="O11" s="121"/>
      <c r="P11" s="121"/>
      <c r="Q11" s="121"/>
      <c r="R11" s="121"/>
      <c r="S11" s="121"/>
      <c r="T11" s="122"/>
    </row>
    <row r="12" spans="1:20" x14ac:dyDescent="0.2">
      <c r="A12" s="123"/>
      <c r="B12" s="124"/>
      <c r="C12" s="124"/>
      <c r="D12" s="125" t="s">
        <v>206</v>
      </c>
      <c r="E12" s="126"/>
      <c r="F12" s="127" t="s">
        <v>207</v>
      </c>
      <c r="G12" s="121"/>
      <c r="H12" s="121"/>
      <c r="I12" s="121"/>
      <c r="J12" s="128"/>
      <c r="K12" s="123"/>
      <c r="L12" s="124"/>
      <c r="M12" s="129" t="s">
        <v>208</v>
      </c>
      <c r="N12" s="127" t="s">
        <v>209</v>
      </c>
      <c r="O12" s="121"/>
      <c r="P12" s="121"/>
      <c r="Q12" s="121"/>
      <c r="R12" s="121"/>
      <c r="S12" s="121"/>
      <c r="T12" s="130"/>
    </row>
    <row r="13" spans="1:20" x14ac:dyDescent="0.2">
      <c r="A13" s="123"/>
      <c r="B13" s="124"/>
      <c r="C13" s="124"/>
      <c r="D13" s="131" t="s">
        <v>210</v>
      </c>
      <c r="E13" s="132"/>
      <c r="F13" s="127" t="s">
        <v>211</v>
      </c>
      <c r="G13" s="121"/>
      <c r="H13" s="121"/>
      <c r="I13" s="121"/>
      <c r="J13" s="133"/>
      <c r="K13" s="123"/>
      <c r="L13" s="124"/>
      <c r="M13" s="134" t="s">
        <v>212</v>
      </c>
      <c r="N13" s="135"/>
      <c r="O13" s="135"/>
      <c r="P13" s="125" t="s">
        <v>213</v>
      </c>
      <c r="Q13" s="126"/>
      <c r="R13" s="135"/>
      <c r="S13" s="135"/>
      <c r="T13" s="128"/>
    </row>
    <row r="14" spans="1:20" x14ac:dyDescent="0.2">
      <c r="A14" s="123"/>
      <c r="B14" s="124"/>
      <c r="C14" s="124"/>
      <c r="D14" s="136"/>
      <c r="E14" s="136"/>
      <c r="F14" s="136"/>
      <c r="G14" s="136"/>
      <c r="H14" s="136" t="s">
        <v>79</v>
      </c>
      <c r="I14" s="136" t="s">
        <v>214</v>
      </c>
      <c r="J14" s="137"/>
      <c r="K14" s="138"/>
      <c r="L14" s="136"/>
      <c r="M14" s="129" t="s">
        <v>76</v>
      </c>
      <c r="N14" s="136"/>
      <c r="O14" s="136"/>
      <c r="P14" s="139" t="s">
        <v>95</v>
      </c>
      <c r="Q14" s="140"/>
      <c r="R14" s="136" t="s">
        <v>82</v>
      </c>
      <c r="S14" s="136"/>
      <c r="T14" s="137"/>
    </row>
    <row r="15" spans="1:20" x14ac:dyDescent="0.2">
      <c r="A15" s="123"/>
      <c r="B15" s="124"/>
      <c r="C15" s="124"/>
      <c r="D15" s="136"/>
      <c r="E15" s="136"/>
      <c r="F15" s="136"/>
      <c r="G15" s="136"/>
      <c r="H15" s="136" t="s">
        <v>84</v>
      </c>
      <c r="I15" s="136" t="s">
        <v>215</v>
      </c>
      <c r="J15" s="137"/>
      <c r="K15" s="138"/>
      <c r="L15" s="136"/>
      <c r="M15" s="136" t="s">
        <v>78</v>
      </c>
      <c r="N15" s="136"/>
      <c r="O15" s="136"/>
      <c r="P15" s="131" t="s">
        <v>216</v>
      </c>
      <c r="Q15" s="132"/>
      <c r="R15" s="136" t="s">
        <v>217</v>
      </c>
      <c r="S15" s="136"/>
      <c r="T15" s="137"/>
    </row>
    <row r="16" spans="1:20" x14ac:dyDescent="0.2">
      <c r="A16" s="123"/>
      <c r="B16" s="124"/>
      <c r="C16" s="124"/>
      <c r="D16" s="136"/>
      <c r="E16" s="136"/>
      <c r="F16" s="136" t="s">
        <v>89</v>
      </c>
      <c r="G16" s="136" t="s">
        <v>218</v>
      </c>
      <c r="H16" s="136" t="s">
        <v>90</v>
      </c>
      <c r="I16" s="136" t="s">
        <v>80</v>
      </c>
      <c r="J16" s="137"/>
      <c r="K16" s="138"/>
      <c r="L16" s="136"/>
      <c r="M16" s="136" t="s">
        <v>81</v>
      </c>
      <c r="N16" s="136"/>
      <c r="O16" s="136"/>
      <c r="P16" s="135"/>
      <c r="Q16" s="135"/>
      <c r="R16" s="136" t="s">
        <v>219</v>
      </c>
      <c r="S16" s="136"/>
      <c r="T16" s="137"/>
    </row>
    <row r="17" spans="1:20" x14ac:dyDescent="0.2">
      <c r="A17" s="123"/>
      <c r="B17" s="124"/>
      <c r="C17" s="136" t="s">
        <v>220</v>
      </c>
      <c r="D17" s="136" t="s">
        <v>221</v>
      </c>
      <c r="E17" s="136"/>
      <c r="F17" s="136" t="s">
        <v>98</v>
      </c>
      <c r="G17" s="136" t="s">
        <v>90</v>
      </c>
      <c r="H17" s="136" t="s">
        <v>97</v>
      </c>
      <c r="I17" s="136" t="s">
        <v>222</v>
      </c>
      <c r="J17" s="137"/>
      <c r="K17" s="138"/>
      <c r="L17" s="136"/>
      <c r="M17" s="136" t="s">
        <v>223</v>
      </c>
      <c r="N17" s="136" t="s">
        <v>100</v>
      </c>
      <c r="O17" s="136" t="s">
        <v>101</v>
      </c>
      <c r="P17" s="136" t="s">
        <v>221</v>
      </c>
      <c r="Q17" s="136"/>
      <c r="R17" s="136" t="s">
        <v>224</v>
      </c>
      <c r="S17" s="136" t="s">
        <v>101</v>
      </c>
      <c r="T17" s="137"/>
    </row>
    <row r="18" spans="1:20" x14ac:dyDescent="0.2">
      <c r="A18" s="138" t="s">
        <v>153</v>
      </c>
      <c r="B18" s="136" t="s">
        <v>104</v>
      </c>
      <c r="C18" s="136" t="s">
        <v>110</v>
      </c>
      <c r="D18" s="136" t="s">
        <v>225</v>
      </c>
      <c r="E18" s="136" t="s">
        <v>226</v>
      </c>
      <c r="F18" s="136" t="s">
        <v>227</v>
      </c>
      <c r="G18" s="136" t="s">
        <v>96</v>
      </c>
      <c r="H18" s="136" t="s">
        <v>228</v>
      </c>
      <c r="I18" s="136" t="s">
        <v>229</v>
      </c>
      <c r="J18" s="137" t="s">
        <v>153</v>
      </c>
      <c r="K18" s="138" t="s">
        <v>153</v>
      </c>
      <c r="L18" s="136" t="s">
        <v>104</v>
      </c>
      <c r="M18" s="136" t="s">
        <v>230</v>
      </c>
      <c r="N18" s="136" t="s">
        <v>110</v>
      </c>
      <c r="O18" s="136" t="s">
        <v>106</v>
      </c>
      <c r="P18" s="136" t="s">
        <v>225</v>
      </c>
      <c r="Q18" s="136" t="s">
        <v>226</v>
      </c>
      <c r="R18" s="136" t="s">
        <v>231</v>
      </c>
      <c r="S18" s="136" t="s">
        <v>232</v>
      </c>
      <c r="T18" s="137" t="s">
        <v>153</v>
      </c>
    </row>
    <row r="19" spans="1:20" x14ac:dyDescent="0.2">
      <c r="A19" s="138" t="s">
        <v>112</v>
      </c>
      <c r="B19" s="136" t="s">
        <v>113</v>
      </c>
      <c r="C19" s="136" t="s">
        <v>233</v>
      </c>
      <c r="D19" s="136" t="s">
        <v>234</v>
      </c>
      <c r="E19" s="136" t="s">
        <v>235</v>
      </c>
      <c r="F19" s="136" t="s">
        <v>236</v>
      </c>
      <c r="G19" s="136" t="s">
        <v>237</v>
      </c>
      <c r="H19" s="136" t="s">
        <v>238</v>
      </c>
      <c r="I19" s="136" t="s">
        <v>230</v>
      </c>
      <c r="J19" s="137" t="s">
        <v>112</v>
      </c>
      <c r="K19" s="138" t="s">
        <v>112</v>
      </c>
      <c r="L19" s="136" t="s">
        <v>113</v>
      </c>
      <c r="M19" s="136" t="s">
        <v>109</v>
      </c>
      <c r="N19" s="136" t="s">
        <v>119</v>
      </c>
      <c r="O19" s="136" t="s">
        <v>117</v>
      </c>
      <c r="P19" s="136" t="s">
        <v>234</v>
      </c>
      <c r="Q19" s="136" t="s">
        <v>235</v>
      </c>
      <c r="R19" s="136" t="s">
        <v>239</v>
      </c>
      <c r="S19" s="136" t="s">
        <v>235</v>
      </c>
      <c r="T19" s="137" t="s">
        <v>112</v>
      </c>
    </row>
    <row r="20" spans="1:20" x14ac:dyDescent="0.2">
      <c r="A20" s="138"/>
      <c r="B20" s="136"/>
      <c r="C20" s="136"/>
      <c r="D20" s="136"/>
      <c r="E20" s="136"/>
      <c r="F20" s="136"/>
      <c r="G20" s="136"/>
      <c r="H20" s="136" t="s">
        <v>118</v>
      </c>
      <c r="I20" s="136" t="s">
        <v>237</v>
      </c>
      <c r="J20" s="137"/>
      <c r="K20" s="138"/>
      <c r="L20" s="136"/>
      <c r="M20" s="136" t="s">
        <v>80</v>
      </c>
      <c r="N20" s="136"/>
      <c r="O20" s="136"/>
      <c r="P20" s="124"/>
      <c r="Q20" s="124"/>
      <c r="R20" s="136"/>
      <c r="S20" s="136"/>
      <c r="T20" s="137"/>
    </row>
    <row r="21" spans="1:20" ht="12" thickBot="1" x14ac:dyDescent="0.25">
      <c r="A21" s="141"/>
      <c r="B21" s="142"/>
      <c r="C21" s="134" t="s">
        <v>123</v>
      </c>
      <c r="D21" s="134" t="s">
        <v>124</v>
      </c>
      <c r="E21" s="134" t="s">
        <v>125</v>
      </c>
      <c r="F21" s="134" t="s">
        <v>126</v>
      </c>
      <c r="G21" s="134" t="s">
        <v>127</v>
      </c>
      <c r="H21" s="134" t="s">
        <v>128</v>
      </c>
      <c r="I21" s="134" t="s">
        <v>129</v>
      </c>
      <c r="J21" s="143"/>
      <c r="K21" s="141"/>
      <c r="L21" s="142"/>
      <c r="M21" s="134" t="s">
        <v>130</v>
      </c>
      <c r="N21" s="134" t="s">
        <v>131</v>
      </c>
      <c r="O21" s="134" t="s">
        <v>132</v>
      </c>
      <c r="P21" s="134" t="s">
        <v>133</v>
      </c>
      <c r="Q21" s="134" t="s">
        <v>134</v>
      </c>
      <c r="R21" s="134" t="s">
        <v>240</v>
      </c>
      <c r="S21" s="134" t="s">
        <v>241</v>
      </c>
      <c r="T21" s="144"/>
    </row>
    <row r="22" spans="1:20" x14ac:dyDescent="0.2">
      <c r="A22" s="123"/>
      <c r="B22" s="124"/>
      <c r="C22" s="136" t="s">
        <v>242</v>
      </c>
      <c r="D22" s="145"/>
      <c r="E22" s="146"/>
      <c r="F22" s="146"/>
      <c r="G22" s="146"/>
      <c r="H22" s="146"/>
      <c r="I22" s="147"/>
      <c r="J22" s="133"/>
      <c r="K22" s="123"/>
      <c r="L22" s="124"/>
      <c r="M22" s="148"/>
      <c r="N22" s="149"/>
      <c r="O22" s="149"/>
      <c r="P22" s="149"/>
      <c r="Q22" s="149"/>
      <c r="R22" s="149"/>
      <c r="S22" s="147"/>
      <c r="T22" s="133"/>
    </row>
    <row r="23" spans="1:20" x14ac:dyDescent="0.2">
      <c r="A23" s="138">
        <v>36</v>
      </c>
      <c r="B23" s="124"/>
      <c r="C23" s="124" t="s">
        <v>243</v>
      </c>
      <c r="D23" s="150"/>
      <c r="E23" s="151"/>
      <c r="F23" s="151"/>
      <c r="G23" s="151"/>
      <c r="H23" s="151"/>
      <c r="I23" s="152"/>
      <c r="J23" s="137">
        <v>36</v>
      </c>
      <c r="K23" s="138">
        <v>36</v>
      </c>
      <c r="L23" s="124"/>
      <c r="M23" s="150"/>
      <c r="N23" s="151"/>
      <c r="O23" s="151"/>
      <c r="P23" s="151"/>
      <c r="Q23" s="151"/>
      <c r="R23" s="151"/>
      <c r="S23" s="153"/>
      <c r="T23" s="137">
        <v>36</v>
      </c>
    </row>
    <row r="24" spans="1:20" x14ac:dyDescent="0.2">
      <c r="A24" s="141"/>
      <c r="B24" s="142"/>
      <c r="C24" s="142" t="s">
        <v>244</v>
      </c>
      <c r="D24" s="154">
        <v>0</v>
      </c>
      <c r="E24" s="155">
        <v>0</v>
      </c>
      <c r="F24" s="155">
        <v>0</v>
      </c>
      <c r="G24" s="155">
        <v>0</v>
      </c>
      <c r="H24" s="155">
        <v>0</v>
      </c>
      <c r="I24" s="156">
        <v>0</v>
      </c>
      <c r="J24" s="143"/>
      <c r="K24" s="141"/>
      <c r="L24" s="142"/>
      <c r="M24" s="154">
        <v>0</v>
      </c>
      <c r="N24" s="155">
        <f>SUM(D24:I24)-M24-O24</f>
        <v>0</v>
      </c>
      <c r="O24" s="155">
        <v>0</v>
      </c>
      <c r="P24" s="155">
        <f>+N24+O24</f>
        <v>0</v>
      </c>
      <c r="Q24" s="155">
        <v>0</v>
      </c>
      <c r="R24" s="155">
        <v>0</v>
      </c>
      <c r="S24" s="157">
        <v>0</v>
      </c>
      <c r="T24" s="143"/>
    </row>
    <row r="25" spans="1:20" x14ac:dyDescent="0.2">
      <c r="A25" s="123"/>
      <c r="B25" s="124"/>
      <c r="C25" s="124" t="s">
        <v>245</v>
      </c>
      <c r="D25" s="150"/>
      <c r="E25" s="151"/>
      <c r="F25" s="151"/>
      <c r="G25" s="151"/>
      <c r="H25" s="151"/>
      <c r="I25" s="152"/>
      <c r="J25" s="133"/>
      <c r="K25" s="123"/>
      <c r="L25" s="124"/>
      <c r="M25" s="150"/>
      <c r="N25" s="151"/>
      <c r="O25" s="151"/>
      <c r="P25" s="151"/>
      <c r="Q25" s="151"/>
      <c r="R25" s="151"/>
      <c r="S25" s="153"/>
      <c r="T25" s="133"/>
    </row>
    <row r="26" spans="1:20" x14ac:dyDescent="0.2">
      <c r="A26" s="138" t="s">
        <v>246</v>
      </c>
      <c r="B26" s="124"/>
      <c r="C26" s="124" t="s">
        <v>247</v>
      </c>
      <c r="D26" s="150"/>
      <c r="E26" s="151"/>
      <c r="F26" s="151"/>
      <c r="G26" s="151"/>
      <c r="H26" s="151"/>
      <c r="I26" s="152"/>
      <c r="J26" s="137" t="s">
        <v>246</v>
      </c>
      <c r="K26" s="138" t="s">
        <v>246</v>
      </c>
      <c r="L26" s="124"/>
      <c r="M26" s="150"/>
      <c r="N26" s="151"/>
      <c r="O26" s="151"/>
      <c r="P26" s="151"/>
      <c r="Q26" s="151"/>
      <c r="R26" s="151"/>
      <c r="S26" s="153">
        <v>0</v>
      </c>
      <c r="T26" s="137" t="s">
        <v>246</v>
      </c>
    </row>
    <row r="27" spans="1:20" x14ac:dyDescent="0.2">
      <c r="A27" s="141"/>
      <c r="B27" s="142"/>
      <c r="C27" s="142" t="s">
        <v>248</v>
      </c>
      <c r="D27" s="154">
        <v>6</v>
      </c>
      <c r="E27" s="155">
        <v>0</v>
      </c>
      <c r="F27" s="155">
        <v>0</v>
      </c>
      <c r="G27" s="155">
        <v>0</v>
      </c>
      <c r="H27" s="155">
        <v>0</v>
      </c>
      <c r="I27" s="156">
        <v>0</v>
      </c>
      <c r="J27" s="143"/>
      <c r="K27" s="141"/>
      <c r="L27" s="142"/>
      <c r="M27" s="154">
        <v>3</v>
      </c>
      <c r="N27" s="155">
        <v>3</v>
      </c>
      <c r="O27" s="155">
        <v>0</v>
      </c>
      <c r="P27" s="155">
        <f>+N27+O27</f>
        <v>3</v>
      </c>
      <c r="Q27" s="155">
        <v>0</v>
      </c>
      <c r="R27" s="155">
        <v>256</v>
      </c>
      <c r="S27" s="157"/>
      <c r="T27" s="143"/>
    </row>
    <row r="28" spans="1:20" x14ac:dyDescent="0.2">
      <c r="A28" s="123"/>
      <c r="B28" s="124"/>
      <c r="C28" s="124" t="s">
        <v>249</v>
      </c>
      <c r="D28" s="150"/>
      <c r="E28" s="151"/>
      <c r="F28" s="151"/>
      <c r="G28" s="151"/>
      <c r="H28" s="151"/>
      <c r="I28" s="152"/>
      <c r="J28" s="133"/>
      <c r="K28" s="123"/>
      <c r="L28" s="124"/>
      <c r="M28" s="150"/>
      <c r="N28" s="151"/>
      <c r="O28" s="151"/>
      <c r="P28" s="151"/>
      <c r="Q28" s="151"/>
      <c r="R28" s="151"/>
      <c r="S28" s="153"/>
      <c r="T28" s="133"/>
    </row>
    <row r="29" spans="1:20" x14ac:dyDescent="0.2">
      <c r="A29" s="158" t="s">
        <v>250</v>
      </c>
      <c r="B29" s="142"/>
      <c r="C29" s="142" t="s">
        <v>251</v>
      </c>
      <c r="D29" s="154">
        <v>6368</v>
      </c>
      <c r="E29" s="155">
        <v>0</v>
      </c>
      <c r="F29" s="155">
        <v>0</v>
      </c>
      <c r="G29" s="155">
        <v>0</v>
      </c>
      <c r="H29" s="155">
        <v>0</v>
      </c>
      <c r="I29" s="156">
        <v>0</v>
      </c>
      <c r="J29" s="144" t="s">
        <v>250</v>
      </c>
      <c r="K29" s="158" t="s">
        <v>250</v>
      </c>
      <c r="L29" s="142"/>
      <c r="M29" s="154">
        <v>1498</v>
      </c>
      <c r="N29" s="155">
        <v>4811</v>
      </c>
      <c r="O29" s="155">
        <v>59</v>
      </c>
      <c r="P29" s="155">
        <f>+N29+O29</f>
        <v>4870</v>
      </c>
      <c r="Q29" s="155">
        <v>0</v>
      </c>
      <c r="R29" s="155">
        <v>394925</v>
      </c>
      <c r="S29" s="157">
        <v>0</v>
      </c>
      <c r="T29" s="144" t="s">
        <v>250</v>
      </c>
    </row>
    <row r="30" spans="1:20" x14ac:dyDescent="0.2">
      <c r="A30" s="123"/>
      <c r="B30" s="124"/>
      <c r="C30" s="124" t="s">
        <v>252</v>
      </c>
      <c r="D30" s="150"/>
      <c r="E30" s="151"/>
      <c r="F30" s="151"/>
      <c r="G30" s="151"/>
      <c r="H30" s="151"/>
      <c r="I30" s="152"/>
      <c r="J30" s="133"/>
      <c r="K30" s="123"/>
      <c r="L30" s="124"/>
      <c r="M30" s="150"/>
      <c r="N30" s="151"/>
      <c r="O30" s="151"/>
      <c r="P30" s="151"/>
      <c r="Q30" s="151"/>
      <c r="R30" s="151"/>
      <c r="S30" s="153"/>
      <c r="T30" s="133"/>
    </row>
    <row r="31" spans="1:20" x14ac:dyDescent="0.2">
      <c r="A31" s="138" t="s">
        <v>253</v>
      </c>
      <c r="B31" s="124"/>
      <c r="C31" s="124" t="s">
        <v>254</v>
      </c>
      <c r="D31" s="150"/>
      <c r="E31" s="151"/>
      <c r="F31" s="151"/>
      <c r="G31" s="151"/>
      <c r="H31" s="151"/>
      <c r="I31" s="152"/>
      <c r="J31" s="137" t="s">
        <v>253</v>
      </c>
      <c r="K31" s="138" t="s">
        <v>253</v>
      </c>
      <c r="L31" s="124"/>
      <c r="M31" s="150"/>
      <c r="N31" s="151"/>
      <c r="O31" s="151"/>
      <c r="P31" s="151"/>
      <c r="Q31" s="151"/>
      <c r="R31" s="151"/>
      <c r="S31" s="153">
        <v>0</v>
      </c>
      <c r="T31" s="137" t="s">
        <v>253</v>
      </c>
    </row>
    <row r="32" spans="1:20" x14ac:dyDescent="0.2">
      <c r="A32" s="141"/>
      <c r="B32" s="142"/>
      <c r="C32" s="142" t="s">
        <v>255</v>
      </c>
      <c r="D32" s="154">
        <v>13506</v>
      </c>
      <c r="E32" s="155">
        <v>0</v>
      </c>
      <c r="F32" s="155">
        <v>0</v>
      </c>
      <c r="G32" s="155">
        <v>0</v>
      </c>
      <c r="H32" s="155">
        <v>0</v>
      </c>
      <c r="I32" s="156">
        <v>0</v>
      </c>
      <c r="J32" s="143"/>
      <c r="K32" s="141"/>
      <c r="L32" s="142"/>
      <c r="M32" s="154">
        <v>343</v>
      </c>
      <c r="N32" s="155">
        <v>13085</v>
      </c>
      <c r="O32" s="155">
        <v>78</v>
      </c>
      <c r="P32" s="155">
        <f>+N32+O32</f>
        <v>13163</v>
      </c>
      <c r="Q32" s="155">
        <v>0</v>
      </c>
      <c r="R32" s="155">
        <v>1559095</v>
      </c>
      <c r="S32" s="157"/>
      <c r="T32" s="143"/>
    </row>
    <row r="33" spans="1:20" x14ac:dyDescent="0.2">
      <c r="A33" s="123"/>
      <c r="B33" s="124"/>
      <c r="C33" s="124" t="s">
        <v>256</v>
      </c>
      <c r="D33" s="150"/>
      <c r="E33" s="151"/>
      <c r="F33" s="151"/>
      <c r="G33" s="151"/>
      <c r="H33" s="151"/>
      <c r="I33" s="152"/>
      <c r="J33" s="133"/>
      <c r="K33" s="123"/>
      <c r="L33" s="124"/>
      <c r="M33" s="150"/>
      <c r="N33" s="151"/>
      <c r="O33" s="151"/>
      <c r="P33" s="151"/>
      <c r="Q33" s="151"/>
      <c r="R33" s="151"/>
      <c r="S33" s="153"/>
      <c r="T33" s="133"/>
    </row>
    <row r="34" spans="1:20" x14ac:dyDescent="0.2">
      <c r="A34" s="158" t="s">
        <v>257</v>
      </c>
      <c r="B34" s="142"/>
      <c r="C34" s="142" t="s">
        <v>258</v>
      </c>
      <c r="D34" s="154">
        <v>7703</v>
      </c>
      <c r="E34" s="155">
        <v>0</v>
      </c>
      <c r="F34" s="155">
        <v>0</v>
      </c>
      <c r="G34" s="155">
        <v>0</v>
      </c>
      <c r="H34" s="155">
        <v>0</v>
      </c>
      <c r="I34" s="156">
        <v>0</v>
      </c>
      <c r="J34" s="144" t="s">
        <v>257</v>
      </c>
      <c r="K34" s="158" t="s">
        <v>257</v>
      </c>
      <c r="L34" s="142"/>
      <c r="M34" s="207">
        <v>1478</v>
      </c>
      <c r="N34" s="155">
        <v>6223</v>
      </c>
      <c r="O34" s="155">
        <v>2</v>
      </c>
      <c r="P34" s="155">
        <f>+N34+O34</f>
        <v>6225</v>
      </c>
      <c r="Q34" s="155">
        <v>0</v>
      </c>
      <c r="R34" s="155">
        <v>628788</v>
      </c>
      <c r="S34" s="157">
        <v>0</v>
      </c>
      <c r="T34" s="144" t="s">
        <v>257</v>
      </c>
    </row>
    <row r="35" spans="1:20" x14ac:dyDescent="0.2">
      <c r="A35" s="123"/>
      <c r="B35" s="124"/>
      <c r="C35" s="124" t="s">
        <v>259</v>
      </c>
      <c r="D35" s="150"/>
      <c r="E35" s="151"/>
      <c r="F35" s="151"/>
      <c r="G35" s="151"/>
      <c r="H35" s="151"/>
      <c r="I35" s="152"/>
      <c r="J35" s="133"/>
      <c r="K35" s="123"/>
      <c r="L35" s="124"/>
      <c r="M35" s="150"/>
      <c r="N35" s="151"/>
      <c r="O35" s="151"/>
      <c r="P35" s="151"/>
      <c r="Q35" s="151"/>
      <c r="R35" s="151"/>
      <c r="S35" s="153"/>
      <c r="T35" s="133"/>
    </row>
    <row r="36" spans="1:20" x14ac:dyDescent="0.2">
      <c r="A36" s="158" t="s">
        <v>260</v>
      </c>
      <c r="B36" s="142"/>
      <c r="C36" s="142" t="s">
        <v>261</v>
      </c>
      <c r="D36" s="154">
        <v>9623</v>
      </c>
      <c r="E36" s="155">
        <v>0</v>
      </c>
      <c r="F36" s="155">
        <v>0</v>
      </c>
      <c r="G36" s="155">
        <v>0</v>
      </c>
      <c r="H36" s="155">
        <v>0</v>
      </c>
      <c r="I36" s="156">
        <v>0</v>
      </c>
      <c r="J36" s="144" t="s">
        <v>260</v>
      </c>
      <c r="K36" s="158" t="s">
        <v>260</v>
      </c>
      <c r="L36" s="142"/>
      <c r="M36" s="154">
        <v>1053</v>
      </c>
      <c r="N36" s="155">
        <v>8328</v>
      </c>
      <c r="O36" s="155">
        <v>242</v>
      </c>
      <c r="P36" s="155">
        <f>+N36+O36</f>
        <v>8570</v>
      </c>
      <c r="Q36" s="155">
        <v>0</v>
      </c>
      <c r="R36" s="155">
        <v>914051</v>
      </c>
      <c r="S36" s="157">
        <v>0</v>
      </c>
      <c r="T36" s="144" t="s">
        <v>260</v>
      </c>
    </row>
    <row r="37" spans="1:20" x14ac:dyDescent="0.2">
      <c r="A37" s="123"/>
      <c r="B37" s="124"/>
      <c r="C37" s="124" t="s">
        <v>262</v>
      </c>
      <c r="D37" s="150"/>
      <c r="E37" s="151"/>
      <c r="F37" s="151"/>
      <c r="G37" s="151"/>
      <c r="H37" s="151"/>
      <c r="I37" s="152"/>
      <c r="J37" s="133"/>
      <c r="K37" s="123"/>
      <c r="L37" s="124"/>
      <c r="M37" s="150"/>
      <c r="N37" s="151"/>
      <c r="O37" s="151"/>
      <c r="P37" s="151"/>
      <c r="Q37" s="151"/>
      <c r="R37" s="151"/>
      <c r="S37" s="153"/>
      <c r="T37" s="133"/>
    </row>
    <row r="38" spans="1:20" x14ac:dyDescent="0.2">
      <c r="A38" s="158" t="s">
        <v>263</v>
      </c>
      <c r="B38" s="142"/>
      <c r="C38" s="142" t="s">
        <v>264</v>
      </c>
      <c r="D38" s="154">
        <v>4973</v>
      </c>
      <c r="E38" s="155">
        <v>0</v>
      </c>
      <c r="F38" s="155">
        <v>0</v>
      </c>
      <c r="G38" s="155">
        <v>0</v>
      </c>
      <c r="H38" s="155">
        <v>0</v>
      </c>
      <c r="I38" s="156">
        <v>0</v>
      </c>
      <c r="J38" s="144" t="s">
        <v>263</v>
      </c>
      <c r="K38" s="158" t="s">
        <v>263</v>
      </c>
      <c r="L38" s="142"/>
      <c r="M38" s="154">
        <v>1207</v>
      </c>
      <c r="N38" s="155">
        <v>3614</v>
      </c>
      <c r="O38" s="155">
        <v>152</v>
      </c>
      <c r="P38" s="155">
        <f>+N38+O38</f>
        <v>3766</v>
      </c>
      <c r="Q38" s="155">
        <v>0</v>
      </c>
      <c r="R38" s="155">
        <v>391965</v>
      </c>
      <c r="S38" s="157">
        <v>0</v>
      </c>
      <c r="T38" s="144" t="s">
        <v>263</v>
      </c>
    </row>
    <row r="39" spans="1:20" x14ac:dyDescent="0.2">
      <c r="A39" s="123"/>
      <c r="B39" s="124"/>
      <c r="C39" s="124" t="s">
        <v>265</v>
      </c>
      <c r="D39" s="150"/>
      <c r="E39" s="151"/>
      <c r="F39" s="151"/>
      <c r="G39" s="151"/>
      <c r="H39" s="151"/>
      <c r="I39" s="152"/>
      <c r="J39" s="133"/>
      <c r="K39" s="123"/>
      <c r="L39" s="124"/>
      <c r="M39" s="150"/>
      <c r="N39" s="151"/>
      <c r="O39" s="151"/>
      <c r="P39" s="151"/>
      <c r="Q39" s="151"/>
      <c r="R39" s="151"/>
      <c r="S39" s="153"/>
      <c r="T39" s="133"/>
    </row>
    <row r="40" spans="1:20" x14ac:dyDescent="0.2">
      <c r="A40" s="158" t="s">
        <v>266</v>
      </c>
      <c r="B40" s="142"/>
      <c r="C40" s="142" t="s">
        <v>267</v>
      </c>
      <c r="D40" s="154">
        <v>5325</v>
      </c>
      <c r="E40" s="155">
        <v>0</v>
      </c>
      <c r="F40" s="155">
        <v>0</v>
      </c>
      <c r="G40" s="155">
        <v>0</v>
      </c>
      <c r="H40" s="155">
        <v>0</v>
      </c>
      <c r="I40" s="156">
        <v>0</v>
      </c>
      <c r="J40" s="144" t="s">
        <v>266</v>
      </c>
      <c r="K40" s="158" t="s">
        <v>266</v>
      </c>
      <c r="L40" s="142"/>
      <c r="M40" s="154">
        <v>818</v>
      </c>
      <c r="N40" s="155">
        <v>4490</v>
      </c>
      <c r="O40" s="155">
        <v>17</v>
      </c>
      <c r="P40" s="155">
        <f>+N40+O40</f>
        <v>4507</v>
      </c>
      <c r="Q40" s="155">
        <v>0</v>
      </c>
      <c r="R40" s="155">
        <v>494856</v>
      </c>
      <c r="S40" s="157">
        <v>0</v>
      </c>
      <c r="T40" s="144" t="s">
        <v>266</v>
      </c>
    </row>
    <row r="41" spans="1:20" x14ac:dyDescent="0.2">
      <c r="A41" s="123"/>
      <c r="B41" s="124"/>
      <c r="C41" s="124" t="s">
        <v>268</v>
      </c>
      <c r="D41" s="150"/>
      <c r="E41" s="151"/>
      <c r="F41" s="151"/>
      <c r="G41" s="151"/>
      <c r="H41" s="151"/>
      <c r="I41" s="152"/>
      <c r="J41" s="133"/>
      <c r="K41" s="123"/>
      <c r="L41" s="124"/>
      <c r="M41" s="150"/>
      <c r="N41" s="151"/>
      <c r="O41" s="151"/>
      <c r="P41" s="151"/>
      <c r="Q41" s="151"/>
      <c r="R41" s="151"/>
      <c r="S41" s="153"/>
      <c r="T41" s="133"/>
    </row>
    <row r="42" spans="1:20" x14ac:dyDescent="0.2">
      <c r="A42" s="158" t="s">
        <v>269</v>
      </c>
      <c r="B42" s="142"/>
      <c r="C42" s="142" t="s">
        <v>270</v>
      </c>
      <c r="D42" s="154">
        <v>23</v>
      </c>
      <c r="E42" s="155">
        <v>0</v>
      </c>
      <c r="F42" s="155">
        <v>0</v>
      </c>
      <c r="G42" s="155">
        <v>0</v>
      </c>
      <c r="H42" s="155">
        <v>0</v>
      </c>
      <c r="I42" s="156">
        <v>0</v>
      </c>
      <c r="J42" s="144" t="s">
        <v>269</v>
      </c>
      <c r="K42" s="158" t="s">
        <v>269</v>
      </c>
      <c r="L42" s="142"/>
      <c r="M42" s="154">
        <v>7</v>
      </c>
      <c r="N42" s="155">
        <v>0</v>
      </c>
      <c r="O42" s="155">
        <v>16</v>
      </c>
      <c r="P42" s="155">
        <f>+N42+O42</f>
        <v>16</v>
      </c>
      <c r="Q42" s="155">
        <v>0</v>
      </c>
      <c r="R42" s="155">
        <v>1309</v>
      </c>
      <c r="S42" s="157">
        <v>0</v>
      </c>
      <c r="T42" s="144" t="s">
        <v>269</v>
      </c>
    </row>
    <row r="43" spans="1:20" x14ac:dyDescent="0.2">
      <c r="A43" s="123"/>
      <c r="B43" s="124"/>
      <c r="C43" s="124" t="s">
        <v>271</v>
      </c>
      <c r="D43" s="150"/>
      <c r="E43" s="151"/>
      <c r="F43" s="151"/>
      <c r="G43" s="151"/>
      <c r="H43" s="151"/>
      <c r="I43" s="152"/>
      <c r="J43" s="133"/>
      <c r="K43" s="123"/>
      <c r="L43" s="124"/>
      <c r="M43" s="150"/>
      <c r="N43" s="151"/>
      <c r="O43" s="151"/>
      <c r="P43" s="151"/>
      <c r="Q43" s="151"/>
      <c r="R43" s="151"/>
      <c r="S43" s="153"/>
      <c r="T43" s="133"/>
    </row>
    <row r="44" spans="1:20" x14ac:dyDescent="0.2">
      <c r="A44" s="158" t="s">
        <v>272</v>
      </c>
      <c r="B44" s="142"/>
      <c r="C44" s="142" t="s">
        <v>273</v>
      </c>
      <c r="D44" s="154">
        <v>107</v>
      </c>
      <c r="E44" s="155">
        <v>0</v>
      </c>
      <c r="F44" s="155">
        <v>0</v>
      </c>
      <c r="G44" s="155">
        <v>0</v>
      </c>
      <c r="H44" s="155">
        <v>0</v>
      </c>
      <c r="I44" s="156">
        <v>0</v>
      </c>
      <c r="J44" s="144" t="s">
        <v>272</v>
      </c>
      <c r="K44" s="158" t="s">
        <v>272</v>
      </c>
      <c r="L44" s="142"/>
      <c r="M44" s="154">
        <v>64</v>
      </c>
      <c r="N44" s="155">
        <v>8</v>
      </c>
      <c r="O44" s="155">
        <v>35</v>
      </c>
      <c r="P44" s="155">
        <f>+N44+O44</f>
        <v>43</v>
      </c>
      <c r="Q44" s="155">
        <v>0</v>
      </c>
      <c r="R44" s="155">
        <v>3186</v>
      </c>
      <c r="S44" s="157">
        <v>0</v>
      </c>
      <c r="T44" s="144" t="s">
        <v>272</v>
      </c>
    </row>
    <row r="45" spans="1:20" x14ac:dyDescent="0.2">
      <c r="A45" s="123"/>
      <c r="B45" s="124"/>
      <c r="C45" s="124" t="s">
        <v>274</v>
      </c>
      <c r="D45" s="150"/>
      <c r="E45" s="151"/>
      <c r="F45" s="151"/>
      <c r="G45" s="151"/>
      <c r="H45" s="151"/>
      <c r="I45" s="152"/>
      <c r="J45" s="133"/>
      <c r="K45" s="123"/>
      <c r="L45" s="124"/>
      <c r="M45" s="150"/>
      <c r="N45" s="151"/>
      <c r="O45" s="151"/>
      <c r="P45" s="151"/>
      <c r="Q45" s="151"/>
      <c r="R45" s="151"/>
      <c r="S45" s="153"/>
      <c r="T45" s="133"/>
    </row>
    <row r="46" spans="1:20" x14ac:dyDescent="0.2">
      <c r="A46" s="158" t="s">
        <v>275</v>
      </c>
      <c r="B46" s="142"/>
      <c r="C46" s="142" t="s">
        <v>276</v>
      </c>
      <c r="D46" s="154">
        <v>230</v>
      </c>
      <c r="E46" s="155">
        <v>0</v>
      </c>
      <c r="F46" s="155">
        <v>0</v>
      </c>
      <c r="G46" s="155">
        <v>0</v>
      </c>
      <c r="H46" s="155">
        <v>0</v>
      </c>
      <c r="I46" s="156">
        <v>0</v>
      </c>
      <c r="J46" s="144" t="s">
        <v>275</v>
      </c>
      <c r="K46" s="158" t="s">
        <v>275</v>
      </c>
      <c r="L46" s="142"/>
      <c r="M46" s="154">
        <v>25</v>
      </c>
      <c r="N46" s="155">
        <v>205</v>
      </c>
      <c r="O46" s="155">
        <v>0</v>
      </c>
      <c r="P46" s="155">
        <f>+N46+O46</f>
        <v>205</v>
      </c>
      <c r="Q46" s="155">
        <v>0</v>
      </c>
      <c r="R46" s="155">
        <v>49550</v>
      </c>
      <c r="S46" s="157">
        <v>0</v>
      </c>
      <c r="T46" s="144" t="s">
        <v>275</v>
      </c>
    </row>
    <row r="47" spans="1:20" x14ac:dyDescent="0.2">
      <c r="A47" s="123"/>
      <c r="B47" s="124"/>
      <c r="C47" s="124" t="s">
        <v>277</v>
      </c>
      <c r="D47" s="150"/>
      <c r="E47" s="151"/>
      <c r="F47" s="151"/>
      <c r="G47" s="151"/>
      <c r="H47" s="151"/>
      <c r="I47" s="152"/>
      <c r="J47" s="133"/>
      <c r="K47" s="123"/>
      <c r="L47" s="124"/>
      <c r="M47" s="150"/>
      <c r="N47" s="151"/>
      <c r="O47" s="151"/>
      <c r="P47" s="151"/>
      <c r="Q47" s="151"/>
      <c r="R47" s="151"/>
      <c r="S47" s="153"/>
      <c r="T47" s="133"/>
    </row>
    <row r="48" spans="1:20" x14ac:dyDescent="0.2">
      <c r="A48" s="158" t="s">
        <v>278</v>
      </c>
      <c r="B48" s="142"/>
      <c r="C48" s="142" t="s">
        <v>279</v>
      </c>
      <c r="D48" s="154">
        <v>11686</v>
      </c>
      <c r="E48" s="155">
        <v>0</v>
      </c>
      <c r="F48" s="155">
        <v>0</v>
      </c>
      <c r="G48" s="155">
        <v>0</v>
      </c>
      <c r="H48" s="155">
        <v>0</v>
      </c>
      <c r="I48" s="156">
        <v>0</v>
      </c>
      <c r="J48" s="144" t="s">
        <v>278</v>
      </c>
      <c r="K48" s="158" t="s">
        <v>278</v>
      </c>
      <c r="L48" s="142"/>
      <c r="M48" s="154">
        <v>210</v>
      </c>
      <c r="N48" s="155">
        <v>0</v>
      </c>
      <c r="O48" s="155">
        <v>11476</v>
      </c>
      <c r="P48" s="155">
        <f>+N48+O48</f>
        <v>11476</v>
      </c>
      <c r="Q48" s="155">
        <v>0</v>
      </c>
      <c r="R48" s="155">
        <v>443183</v>
      </c>
      <c r="S48" s="157">
        <v>0</v>
      </c>
      <c r="T48" s="144" t="s">
        <v>278</v>
      </c>
    </row>
    <row r="49" spans="1:20" x14ac:dyDescent="0.2">
      <c r="A49" s="123"/>
      <c r="B49" s="124"/>
      <c r="C49" s="124" t="s">
        <v>280</v>
      </c>
      <c r="D49" s="150"/>
      <c r="E49" s="151"/>
      <c r="F49" s="151"/>
      <c r="G49" s="151"/>
      <c r="H49" s="151"/>
      <c r="I49" s="152"/>
      <c r="J49" s="133"/>
      <c r="K49" s="123"/>
      <c r="L49" s="124"/>
      <c r="M49" s="150"/>
      <c r="N49" s="151"/>
      <c r="O49" s="151"/>
      <c r="P49" s="151"/>
      <c r="Q49" s="151"/>
      <c r="R49" s="151"/>
      <c r="S49" s="153"/>
      <c r="T49" s="133"/>
    </row>
    <row r="50" spans="1:20" x14ac:dyDescent="0.2">
      <c r="A50" s="158" t="s">
        <v>281</v>
      </c>
      <c r="B50" s="142"/>
      <c r="C50" s="142" t="s">
        <v>282</v>
      </c>
      <c r="D50" s="154">
        <v>1</v>
      </c>
      <c r="E50" s="155">
        <v>0</v>
      </c>
      <c r="F50" s="155">
        <v>0</v>
      </c>
      <c r="G50" s="155">
        <v>0</v>
      </c>
      <c r="H50" s="155">
        <v>0</v>
      </c>
      <c r="I50" s="156">
        <v>0</v>
      </c>
      <c r="J50" s="144" t="s">
        <v>281</v>
      </c>
      <c r="K50" s="158" t="s">
        <v>281</v>
      </c>
      <c r="L50" s="142"/>
      <c r="M50" s="154">
        <v>0</v>
      </c>
      <c r="N50" s="155">
        <v>1</v>
      </c>
      <c r="O50" s="155">
        <v>0</v>
      </c>
      <c r="P50" s="155">
        <f>+N50+O50</f>
        <v>1</v>
      </c>
      <c r="Q50" s="155">
        <v>0</v>
      </c>
      <c r="R50" s="155">
        <v>79</v>
      </c>
      <c r="S50" s="157">
        <v>0</v>
      </c>
      <c r="T50" s="144" t="s">
        <v>281</v>
      </c>
    </row>
    <row r="51" spans="1:20" x14ac:dyDescent="0.2">
      <c r="A51" s="123"/>
      <c r="B51" s="124"/>
      <c r="C51" s="124" t="s">
        <v>283</v>
      </c>
      <c r="D51" s="150"/>
      <c r="E51" s="151"/>
      <c r="F51" s="151"/>
      <c r="G51" s="151"/>
      <c r="H51" s="151"/>
      <c r="I51" s="152"/>
      <c r="J51" s="133"/>
      <c r="K51" s="123"/>
      <c r="L51" s="124"/>
      <c r="M51" s="150"/>
      <c r="N51" s="151"/>
      <c r="O51" s="151"/>
      <c r="P51" s="151"/>
      <c r="Q51" s="151"/>
      <c r="R51" s="151"/>
      <c r="S51" s="153"/>
      <c r="T51" s="133"/>
    </row>
    <row r="52" spans="1:20" x14ac:dyDescent="0.2">
      <c r="A52" s="138" t="s">
        <v>284</v>
      </c>
      <c r="B52" s="124"/>
      <c r="C52" s="124" t="s">
        <v>285</v>
      </c>
      <c r="D52" s="150"/>
      <c r="E52" s="151"/>
      <c r="F52" s="151"/>
      <c r="G52" s="151"/>
      <c r="H52" s="151"/>
      <c r="I52" s="152"/>
      <c r="J52" s="137" t="s">
        <v>284</v>
      </c>
      <c r="K52" s="138" t="s">
        <v>284</v>
      </c>
      <c r="L52" s="124"/>
      <c r="M52" s="150"/>
      <c r="N52" s="151"/>
      <c r="O52" s="151"/>
      <c r="P52" s="151"/>
      <c r="Q52" s="151"/>
      <c r="R52" s="151"/>
      <c r="S52" s="153">
        <v>0</v>
      </c>
      <c r="T52" s="137" t="s">
        <v>284</v>
      </c>
    </row>
    <row r="53" spans="1:20" x14ac:dyDescent="0.2">
      <c r="A53" s="141"/>
      <c r="B53" s="142"/>
      <c r="C53" s="142" t="s">
        <v>286</v>
      </c>
      <c r="D53" s="154">
        <v>393</v>
      </c>
      <c r="E53" s="155">
        <v>0</v>
      </c>
      <c r="F53" s="155">
        <v>0</v>
      </c>
      <c r="G53" s="155">
        <v>0</v>
      </c>
      <c r="H53" s="155">
        <v>0</v>
      </c>
      <c r="I53" s="156">
        <v>0</v>
      </c>
      <c r="J53" s="143"/>
      <c r="K53" s="141"/>
      <c r="L53" s="142"/>
      <c r="M53" s="154">
        <v>66</v>
      </c>
      <c r="N53" s="155">
        <v>327</v>
      </c>
      <c r="O53" s="155">
        <v>0</v>
      </c>
      <c r="P53" s="155">
        <f>+N53+O53</f>
        <v>327</v>
      </c>
      <c r="Q53" s="155">
        <v>0</v>
      </c>
      <c r="R53" s="155">
        <v>33712</v>
      </c>
      <c r="S53" s="157"/>
      <c r="T53" s="143"/>
    </row>
    <row r="54" spans="1:20" x14ac:dyDescent="0.2">
      <c r="A54" s="123"/>
      <c r="B54" s="124"/>
      <c r="C54" s="124" t="s">
        <v>287</v>
      </c>
      <c r="D54" s="150"/>
      <c r="E54" s="151"/>
      <c r="F54" s="151"/>
      <c r="G54" s="151"/>
      <c r="H54" s="151"/>
      <c r="I54" s="152"/>
      <c r="J54" s="133"/>
      <c r="K54" s="123"/>
      <c r="L54" s="124"/>
      <c r="M54" s="150"/>
      <c r="N54" s="151"/>
      <c r="O54" s="151"/>
      <c r="P54" s="151"/>
      <c r="Q54" s="151"/>
      <c r="R54" s="151"/>
      <c r="S54" s="153"/>
      <c r="T54" s="133"/>
    </row>
    <row r="55" spans="1:20" x14ac:dyDescent="0.2">
      <c r="A55" s="138" t="s">
        <v>288</v>
      </c>
      <c r="B55" s="124"/>
      <c r="C55" s="124" t="s">
        <v>289</v>
      </c>
      <c r="D55" s="150"/>
      <c r="E55" s="151"/>
      <c r="F55" s="151"/>
      <c r="G55" s="151"/>
      <c r="H55" s="151"/>
      <c r="I55" s="152"/>
      <c r="J55" s="137" t="s">
        <v>288</v>
      </c>
      <c r="K55" s="138" t="s">
        <v>288</v>
      </c>
      <c r="L55" s="124"/>
      <c r="M55" s="150"/>
      <c r="N55" s="151"/>
      <c r="O55" s="151"/>
      <c r="P55" s="151"/>
      <c r="Q55" s="151"/>
      <c r="R55" s="151"/>
      <c r="S55" s="153">
        <v>0</v>
      </c>
      <c r="T55" s="137" t="s">
        <v>288</v>
      </c>
    </row>
    <row r="56" spans="1:20" x14ac:dyDescent="0.2">
      <c r="A56" s="141"/>
      <c r="B56" s="142"/>
      <c r="C56" s="142" t="s">
        <v>290</v>
      </c>
      <c r="D56" s="154">
        <v>0</v>
      </c>
      <c r="E56" s="155">
        <v>0</v>
      </c>
      <c r="F56" s="155">
        <v>0</v>
      </c>
      <c r="G56" s="155">
        <v>0</v>
      </c>
      <c r="H56" s="155">
        <v>0</v>
      </c>
      <c r="I56" s="156">
        <v>0</v>
      </c>
      <c r="J56" s="143"/>
      <c r="K56" s="141"/>
      <c r="L56" s="142"/>
      <c r="M56" s="154">
        <v>0</v>
      </c>
      <c r="N56" s="155">
        <v>0</v>
      </c>
      <c r="O56" s="155">
        <v>0</v>
      </c>
      <c r="P56" s="253">
        <f>+N56+O56</f>
        <v>0</v>
      </c>
      <c r="Q56" s="253">
        <v>0</v>
      </c>
      <c r="R56" s="155">
        <v>0</v>
      </c>
      <c r="S56" s="157"/>
      <c r="T56" s="143"/>
    </row>
    <row r="57" spans="1:20" x14ac:dyDescent="0.2">
      <c r="A57" s="123"/>
      <c r="B57" s="124"/>
      <c r="C57" s="124" t="s">
        <v>291</v>
      </c>
      <c r="D57" s="150"/>
      <c r="E57" s="151"/>
      <c r="F57" s="151"/>
      <c r="G57" s="151"/>
      <c r="H57" s="151"/>
      <c r="I57" s="152"/>
      <c r="J57" s="133"/>
      <c r="K57" s="123"/>
      <c r="L57" s="124"/>
      <c r="M57" s="150"/>
      <c r="N57" s="151"/>
      <c r="O57" s="151"/>
      <c r="P57" s="151"/>
      <c r="Q57" s="151"/>
      <c r="R57" s="151"/>
      <c r="S57" s="153"/>
      <c r="T57" s="133"/>
    </row>
    <row r="58" spans="1:20" x14ac:dyDescent="0.2">
      <c r="A58" s="158" t="s">
        <v>292</v>
      </c>
      <c r="B58" s="142"/>
      <c r="C58" s="142" t="s">
        <v>293</v>
      </c>
      <c r="D58" s="154">
        <v>0</v>
      </c>
      <c r="E58" s="155">
        <v>0</v>
      </c>
      <c r="F58" s="155">
        <v>0</v>
      </c>
      <c r="G58" s="155">
        <v>0</v>
      </c>
      <c r="H58" s="155">
        <v>0</v>
      </c>
      <c r="I58" s="156">
        <v>0</v>
      </c>
      <c r="J58" s="144" t="s">
        <v>292</v>
      </c>
      <c r="K58" s="158" t="s">
        <v>292</v>
      </c>
      <c r="L58" s="142"/>
      <c r="M58" s="154">
        <v>0</v>
      </c>
      <c r="N58" s="155">
        <v>0</v>
      </c>
      <c r="O58" s="155">
        <v>0</v>
      </c>
      <c r="P58" s="155">
        <f>+N58+O58</f>
        <v>0</v>
      </c>
      <c r="Q58" s="155">
        <v>0</v>
      </c>
      <c r="R58" s="155">
        <v>0</v>
      </c>
      <c r="S58" s="157">
        <v>0</v>
      </c>
      <c r="T58" s="144" t="s">
        <v>292</v>
      </c>
    </row>
    <row r="59" spans="1:20" x14ac:dyDescent="0.2">
      <c r="A59" s="123"/>
      <c r="B59" s="124"/>
      <c r="C59" s="124" t="s">
        <v>294</v>
      </c>
      <c r="D59" s="150"/>
      <c r="E59" s="151"/>
      <c r="F59" s="151"/>
      <c r="G59" s="151"/>
      <c r="H59" s="151"/>
      <c r="I59" s="152"/>
      <c r="J59" s="133"/>
      <c r="K59" s="123"/>
      <c r="L59" s="124"/>
      <c r="M59" s="150"/>
      <c r="N59" s="151"/>
      <c r="O59" s="151"/>
      <c r="P59" s="151"/>
      <c r="Q59" s="151"/>
      <c r="R59" s="151"/>
      <c r="S59" s="153"/>
      <c r="T59" s="133"/>
    </row>
    <row r="60" spans="1:20" x14ac:dyDescent="0.2">
      <c r="A60" s="158" t="s">
        <v>295</v>
      </c>
      <c r="B60" s="142"/>
      <c r="C60" s="142" t="s">
        <v>296</v>
      </c>
      <c r="D60" s="154">
        <v>207</v>
      </c>
      <c r="E60" s="155">
        <v>0</v>
      </c>
      <c r="F60" s="155">
        <v>0</v>
      </c>
      <c r="G60" s="155">
        <v>0</v>
      </c>
      <c r="H60" s="155">
        <v>0</v>
      </c>
      <c r="I60" s="156">
        <v>0</v>
      </c>
      <c r="J60" s="144" t="s">
        <v>295</v>
      </c>
      <c r="K60" s="158" t="s">
        <v>295</v>
      </c>
      <c r="L60" s="142"/>
      <c r="M60" s="154">
        <v>0</v>
      </c>
      <c r="N60" s="151">
        <v>207</v>
      </c>
      <c r="O60" s="151">
        <v>0</v>
      </c>
      <c r="P60" s="151">
        <f>+N60+O60</f>
        <v>207</v>
      </c>
      <c r="Q60" s="151">
        <v>0</v>
      </c>
      <c r="R60" s="151">
        <v>22488</v>
      </c>
      <c r="S60" s="157">
        <v>0</v>
      </c>
      <c r="T60" s="144" t="s">
        <v>295</v>
      </c>
    </row>
    <row r="61" spans="1:20" x14ac:dyDescent="0.2">
      <c r="A61" s="158">
        <v>53</v>
      </c>
      <c r="B61" s="142"/>
      <c r="C61" s="142" t="s">
        <v>297</v>
      </c>
      <c r="D61" s="154">
        <f>SUM(D22:D60)</f>
        <v>60151</v>
      </c>
      <c r="E61" s="155">
        <f t="shared" ref="E61:H61" si="0">SUM(E22:E60)</f>
        <v>0</v>
      </c>
      <c r="F61" s="155">
        <f t="shared" si="0"/>
        <v>0</v>
      </c>
      <c r="G61" s="155">
        <f t="shared" si="0"/>
        <v>0</v>
      </c>
      <c r="H61" s="155">
        <f t="shared" si="0"/>
        <v>0</v>
      </c>
      <c r="I61" s="156">
        <v>0</v>
      </c>
      <c r="J61" s="144">
        <v>53</v>
      </c>
      <c r="K61" s="158">
        <v>53</v>
      </c>
      <c r="L61" s="142"/>
      <c r="M61" s="159">
        <f t="shared" ref="M61:R61" si="1">SUM(M22:M60)</f>
        <v>6772</v>
      </c>
      <c r="N61" s="160">
        <f t="shared" si="1"/>
        <v>41302</v>
      </c>
      <c r="O61" s="160">
        <f t="shared" si="1"/>
        <v>12077</v>
      </c>
      <c r="P61" s="160">
        <f t="shared" si="1"/>
        <v>53379</v>
      </c>
      <c r="Q61" s="160">
        <f t="shared" si="1"/>
        <v>0</v>
      </c>
      <c r="R61" s="160">
        <f t="shared" si="1"/>
        <v>4937443</v>
      </c>
      <c r="S61" s="161">
        <f t="shared" ref="S61" si="2">SUM(S22:S60)</f>
        <v>0</v>
      </c>
      <c r="T61" s="144">
        <v>53</v>
      </c>
    </row>
    <row r="62" spans="1:20" x14ac:dyDescent="0.2">
      <c r="A62" s="158">
        <v>54</v>
      </c>
      <c r="B62" s="142"/>
      <c r="C62" s="142" t="s">
        <v>298</v>
      </c>
      <c r="D62" s="162" t="s">
        <v>299</v>
      </c>
      <c r="E62" s="155">
        <v>124</v>
      </c>
      <c r="F62" s="155">
        <v>0</v>
      </c>
      <c r="G62" s="155">
        <v>0</v>
      </c>
      <c r="H62" s="155">
        <v>0</v>
      </c>
      <c r="I62" s="156">
        <v>0</v>
      </c>
      <c r="J62" s="144">
        <v>54</v>
      </c>
      <c r="K62" s="158">
        <v>54</v>
      </c>
      <c r="L62" s="142"/>
      <c r="M62" s="154">
        <v>14</v>
      </c>
      <c r="N62" s="155">
        <f>SUM(D62:I62)-M62-O62</f>
        <v>110</v>
      </c>
      <c r="O62" s="155">
        <v>0</v>
      </c>
      <c r="P62" s="163" t="s">
        <v>299</v>
      </c>
      <c r="Q62" s="155">
        <v>110</v>
      </c>
      <c r="R62" s="163" t="s">
        <v>299</v>
      </c>
      <c r="S62" s="157">
        <v>0</v>
      </c>
      <c r="T62" s="144">
        <v>54</v>
      </c>
    </row>
    <row r="63" spans="1:20" ht="12" thickBot="1" x14ac:dyDescent="0.25">
      <c r="A63" s="158">
        <v>55</v>
      </c>
      <c r="B63" s="142"/>
      <c r="C63" s="142" t="s">
        <v>300</v>
      </c>
      <c r="D63" s="164">
        <f>SUM(D61:D62)</f>
        <v>60151</v>
      </c>
      <c r="E63" s="165">
        <f t="shared" ref="E63:I63" si="3">SUM(E61:E62)</f>
        <v>124</v>
      </c>
      <c r="F63" s="165">
        <f t="shared" si="3"/>
        <v>0</v>
      </c>
      <c r="G63" s="165">
        <f t="shared" si="3"/>
        <v>0</v>
      </c>
      <c r="H63" s="165">
        <f t="shared" si="3"/>
        <v>0</v>
      </c>
      <c r="I63" s="166">
        <f t="shared" si="3"/>
        <v>0</v>
      </c>
      <c r="J63" s="144">
        <v>55</v>
      </c>
      <c r="K63" s="158">
        <v>55</v>
      </c>
      <c r="L63" s="142"/>
      <c r="M63" s="164">
        <f>SUM(M61:M62)</f>
        <v>6786</v>
      </c>
      <c r="N63" s="165">
        <f t="shared" ref="N63:S63" si="4">SUM(N61:N62)</f>
        <v>41412</v>
      </c>
      <c r="O63" s="165">
        <f t="shared" si="4"/>
        <v>12077</v>
      </c>
      <c r="P63" s="165">
        <f>SUM(P61:P62)</f>
        <v>53379</v>
      </c>
      <c r="Q63" s="165">
        <f>SUM(Q61:Q62)</f>
        <v>110</v>
      </c>
      <c r="R63" s="165">
        <f t="shared" si="4"/>
        <v>4937443</v>
      </c>
      <c r="S63" s="167">
        <f t="shared" si="4"/>
        <v>0</v>
      </c>
      <c r="T63" s="144">
        <v>55</v>
      </c>
    </row>
    <row r="64" spans="1:20" x14ac:dyDescent="0.2">
      <c r="A64" s="168"/>
      <c r="B64" s="114"/>
      <c r="C64" s="114"/>
      <c r="D64" s="169"/>
      <c r="E64" s="169"/>
      <c r="F64" s="169"/>
      <c r="G64" s="169"/>
      <c r="H64" s="169"/>
      <c r="I64" s="169"/>
      <c r="J64" s="170"/>
      <c r="K64" s="168"/>
      <c r="L64" s="114"/>
      <c r="M64" s="169"/>
      <c r="N64" s="169"/>
      <c r="O64" s="169"/>
      <c r="P64" s="169"/>
      <c r="Q64" s="169"/>
      <c r="R64" s="169"/>
      <c r="S64" s="114"/>
      <c r="T64" s="170"/>
    </row>
    <row r="65" spans="1:20" x14ac:dyDescent="0.2">
      <c r="A65" s="168"/>
      <c r="B65" s="114"/>
      <c r="C65" s="114"/>
      <c r="D65" s="169"/>
      <c r="E65" s="169"/>
      <c r="F65" s="169"/>
      <c r="G65" s="169"/>
      <c r="H65" s="169"/>
      <c r="I65" s="169"/>
      <c r="J65" s="170"/>
      <c r="K65" s="168"/>
      <c r="L65" s="114"/>
      <c r="M65" s="169"/>
      <c r="N65" s="169"/>
      <c r="O65" s="169"/>
      <c r="P65" s="169"/>
      <c r="Q65" s="169"/>
      <c r="R65" s="169"/>
      <c r="S65" s="114"/>
      <c r="T65" s="170"/>
    </row>
    <row r="66" spans="1:20" x14ac:dyDescent="0.2">
      <c r="A66" s="168"/>
      <c r="B66" s="114"/>
      <c r="C66" s="114"/>
      <c r="D66" s="169"/>
      <c r="E66" s="169"/>
      <c r="F66" s="169"/>
      <c r="G66" s="169"/>
      <c r="H66" s="169"/>
      <c r="I66" s="169"/>
      <c r="J66" s="170"/>
      <c r="K66" s="168"/>
      <c r="L66" s="114"/>
      <c r="M66" s="169"/>
      <c r="N66" s="169"/>
      <c r="O66" s="169"/>
      <c r="P66" s="169"/>
      <c r="Q66" s="169"/>
      <c r="R66" s="169"/>
      <c r="S66" s="114"/>
      <c r="T66" s="170"/>
    </row>
    <row r="67" spans="1:20" x14ac:dyDescent="0.2">
      <c r="A67" s="168"/>
      <c r="B67" s="114"/>
      <c r="C67" s="114"/>
      <c r="D67" s="169"/>
      <c r="E67" s="169"/>
      <c r="F67" s="169"/>
      <c r="G67" s="169"/>
      <c r="H67" s="169"/>
      <c r="I67" s="169"/>
      <c r="J67" s="170"/>
      <c r="K67" s="168"/>
      <c r="L67" s="114"/>
      <c r="M67" s="169"/>
      <c r="N67" s="169"/>
      <c r="O67" s="169"/>
      <c r="P67" s="169"/>
      <c r="Q67" s="169"/>
      <c r="R67" s="169"/>
      <c r="S67" s="114"/>
      <c r="T67" s="170"/>
    </row>
    <row r="68" spans="1:20" x14ac:dyDescent="0.2">
      <c r="A68" s="168"/>
      <c r="B68" s="114"/>
      <c r="C68" s="114"/>
      <c r="D68" s="169"/>
      <c r="E68" s="169"/>
      <c r="F68" s="169"/>
      <c r="G68" s="169"/>
      <c r="H68" s="169"/>
      <c r="I68" s="169"/>
      <c r="J68" s="170"/>
      <c r="K68" s="168"/>
      <c r="L68" s="114"/>
      <c r="M68" s="169"/>
      <c r="N68" s="169"/>
      <c r="O68" s="169"/>
      <c r="P68" s="169"/>
      <c r="Q68" s="169"/>
      <c r="R68" s="169"/>
      <c r="S68" s="114"/>
      <c r="T68" s="170"/>
    </row>
    <row r="69" spans="1:20" x14ac:dyDescent="0.2">
      <c r="A69" s="168"/>
      <c r="B69" s="114"/>
      <c r="C69" s="114"/>
      <c r="D69" s="169"/>
      <c r="E69" s="169"/>
      <c r="F69" s="169"/>
      <c r="G69" s="169"/>
      <c r="H69" s="169"/>
      <c r="I69" s="169"/>
      <c r="J69" s="170"/>
      <c r="K69" s="168"/>
      <c r="L69" s="114"/>
      <c r="M69" s="169"/>
      <c r="N69" s="169"/>
      <c r="O69" s="169"/>
      <c r="P69" s="169"/>
      <c r="Q69" s="169"/>
      <c r="R69" s="169"/>
      <c r="S69" s="114"/>
      <c r="T69" s="170"/>
    </row>
    <row r="70" spans="1:20" x14ac:dyDescent="0.2">
      <c r="A70" s="168"/>
      <c r="B70" s="114"/>
      <c r="C70" s="114"/>
      <c r="D70" s="169"/>
      <c r="E70" s="169"/>
      <c r="F70" s="169"/>
      <c r="G70" s="169"/>
      <c r="H70" s="169"/>
      <c r="I70" s="169"/>
      <c r="J70" s="170"/>
      <c r="K70" s="168"/>
      <c r="L70" s="114"/>
      <c r="M70" s="169"/>
      <c r="N70" s="169"/>
      <c r="O70" s="169"/>
      <c r="P70" s="169"/>
      <c r="Q70" s="169"/>
      <c r="R70" s="169"/>
      <c r="S70" s="114"/>
      <c r="T70" s="170"/>
    </row>
    <row r="71" spans="1:20" x14ac:dyDescent="0.2">
      <c r="A71" s="168"/>
      <c r="B71" s="114"/>
      <c r="C71" s="114"/>
      <c r="D71" s="169"/>
      <c r="E71" s="169"/>
      <c r="F71" s="169"/>
      <c r="G71" s="169"/>
      <c r="H71" s="169"/>
      <c r="I71" s="169"/>
      <c r="J71" s="170"/>
      <c r="K71" s="168"/>
      <c r="L71" s="114"/>
      <c r="M71" s="169"/>
      <c r="N71" s="169"/>
      <c r="O71" s="169"/>
      <c r="P71" s="169"/>
      <c r="Q71" s="169"/>
      <c r="R71" s="169"/>
      <c r="S71" s="114"/>
      <c r="T71" s="170"/>
    </row>
    <row r="72" spans="1:20" x14ac:dyDescent="0.2">
      <c r="A72" s="168"/>
      <c r="B72" s="114"/>
      <c r="C72" s="114"/>
      <c r="D72" s="169"/>
      <c r="E72" s="169"/>
      <c r="F72" s="169"/>
      <c r="G72" s="169"/>
      <c r="H72" s="169"/>
      <c r="I72" s="169"/>
      <c r="J72" s="170"/>
      <c r="K72" s="168"/>
      <c r="L72" s="114"/>
      <c r="M72" s="169"/>
      <c r="N72" s="169"/>
      <c r="O72" s="169"/>
      <c r="P72" s="169"/>
      <c r="Q72" s="169"/>
      <c r="R72" s="169"/>
      <c r="S72" s="114"/>
      <c r="T72" s="170"/>
    </row>
    <row r="73" spans="1:20" x14ac:dyDescent="0.2">
      <c r="A73" s="168"/>
      <c r="B73" s="114"/>
      <c r="C73" s="114"/>
      <c r="D73" s="169"/>
      <c r="E73" s="169"/>
      <c r="F73" s="169"/>
      <c r="G73" s="169"/>
      <c r="H73" s="169"/>
      <c r="I73" s="169"/>
      <c r="J73" s="170"/>
      <c r="K73" s="168"/>
      <c r="L73" s="114"/>
      <c r="M73" s="169"/>
      <c r="N73" s="169"/>
      <c r="O73" s="169"/>
      <c r="P73" s="169"/>
      <c r="Q73" s="169"/>
      <c r="R73" s="169"/>
      <c r="S73" s="114"/>
      <c r="T73" s="170"/>
    </row>
    <row r="74" spans="1:20" x14ac:dyDescent="0.2">
      <c r="A74" s="168"/>
      <c r="B74" s="114"/>
      <c r="C74" s="114"/>
      <c r="D74" s="169"/>
      <c r="E74" s="169"/>
      <c r="F74" s="169"/>
      <c r="G74" s="169"/>
      <c r="H74" s="169"/>
      <c r="I74" s="169"/>
      <c r="J74" s="170"/>
      <c r="K74" s="168"/>
      <c r="L74" s="114"/>
      <c r="M74" s="169"/>
      <c r="N74" s="169"/>
      <c r="O74" s="169"/>
      <c r="P74" s="169"/>
      <c r="Q74" s="169"/>
      <c r="R74" s="169"/>
      <c r="S74" s="114"/>
      <c r="T74" s="170"/>
    </row>
    <row r="75" spans="1:20" x14ac:dyDescent="0.2">
      <c r="A75" s="168"/>
      <c r="B75" s="114"/>
      <c r="C75" s="114"/>
      <c r="D75" s="169"/>
      <c r="E75" s="169"/>
      <c r="F75" s="169"/>
      <c r="G75" s="169"/>
      <c r="H75" s="169"/>
      <c r="I75" s="169"/>
      <c r="J75" s="170"/>
      <c r="K75" s="168"/>
      <c r="L75" s="114"/>
      <c r="M75" s="169"/>
      <c r="N75" s="169"/>
      <c r="O75" s="169"/>
      <c r="P75" s="169"/>
      <c r="Q75" s="169"/>
      <c r="R75" s="169"/>
      <c r="S75" s="114"/>
      <c r="T75" s="170"/>
    </row>
    <row r="76" spans="1:20" x14ac:dyDescent="0.2">
      <c r="A76" s="168"/>
      <c r="B76" s="114"/>
      <c r="C76" s="114"/>
      <c r="D76" s="169"/>
      <c r="E76" s="169"/>
      <c r="F76" s="169"/>
      <c r="G76" s="169"/>
      <c r="H76" s="169"/>
      <c r="I76" s="169"/>
      <c r="J76" s="170"/>
      <c r="K76" s="168"/>
      <c r="L76" s="114"/>
      <c r="M76" s="169"/>
      <c r="N76" s="169"/>
      <c r="O76" s="169"/>
      <c r="P76" s="169"/>
      <c r="Q76" s="169"/>
      <c r="R76" s="169"/>
      <c r="S76" s="114"/>
      <c r="T76" s="170"/>
    </row>
    <row r="77" spans="1:20" x14ac:dyDescent="0.2">
      <c r="A77" s="168"/>
      <c r="B77" s="114"/>
      <c r="C77" s="114"/>
      <c r="D77" s="169"/>
      <c r="E77" s="169"/>
      <c r="F77" s="169"/>
      <c r="G77" s="169"/>
      <c r="H77" s="169"/>
      <c r="I77" s="169"/>
      <c r="J77" s="170"/>
      <c r="K77" s="168"/>
      <c r="L77" s="114"/>
      <c r="M77" s="169"/>
      <c r="N77" s="169"/>
      <c r="O77" s="169"/>
      <c r="P77" s="169"/>
      <c r="Q77" s="169"/>
      <c r="R77" s="169"/>
      <c r="S77" s="114"/>
      <c r="T77" s="170"/>
    </row>
    <row r="78" spans="1:20" x14ac:dyDescent="0.2">
      <c r="A78" s="168"/>
      <c r="B78" s="114"/>
      <c r="C78" s="114"/>
      <c r="D78" s="169"/>
      <c r="E78" s="169"/>
      <c r="F78" s="169"/>
      <c r="G78" s="169"/>
      <c r="H78" s="169"/>
      <c r="I78" s="169"/>
      <c r="J78" s="170"/>
      <c r="K78" s="168"/>
      <c r="L78" s="114"/>
      <c r="M78" s="169"/>
      <c r="N78" s="169"/>
      <c r="O78" s="169"/>
      <c r="P78" s="169"/>
      <c r="Q78" s="169"/>
      <c r="R78" s="169"/>
      <c r="S78" s="114"/>
      <c r="T78" s="170"/>
    </row>
    <row r="79" spans="1:20" x14ac:dyDescent="0.2">
      <c r="A79" s="168"/>
      <c r="B79" s="114"/>
      <c r="C79" s="114"/>
      <c r="D79" s="169"/>
      <c r="E79" s="169"/>
      <c r="F79" s="169"/>
      <c r="G79" s="169"/>
      <c r="H79" s="169"/>
      <c r="I79" s="169"/>
      <c r="J79" s="170"/>
      <c r="K79" s="168"/>
      <c r="L79" s="114"/>
      <c r="M79" s="169"/>
      <c r="N79" s="169"/>
      <c r="O79" s="169"/>
      <c r="P79" s="169"/>
      <c r="Q79" s="169"/>
      <c r="R79" s="169"/>
      <c r="S79" s="114"/>
      <c r="T79" s="170"/>
    </row>
    <row r="80" spans="1:20" x14ac:dyDescent="0.2">
      <c r="A80" s="168"/>
      <c r="B80" s="114"/>
      <c r="C80" s="114"/>
      <c r="D80" s="169"/>
      <c r="E80" s="169"/>
      <c r="F80" s="169"/>
      <c r="G80" s="169"/>
      <c r="H80" s="169"/>
      <c r="I80" s="169"/>
      <c r="J80" s="170"/>
      <c r="K80" s="168"/>
      <c r="L80" s="114"/>
      <c r="M80" s="169"/>
      <c r="N80" s="169"/>
      <c r="O80" s="169"/>
      <c r="P80" s="169"/>
      <c r="Q80" s="169"/>
      <c r="R80" s="169"/>
      <c r="S80" s="114"/>
      <c r="T80" s="170"/>
    </row>
    <row r="81" spans="1:20" x14ac:dyDescent="0.2">
      <c r="A81" s="168"/>
      <c r="B81" s="114"/>
      <c r="C81" s="114"/>
      <c r="D81" s="169"/>
      <c r="E81" s="169"/>
      <c r="F81" s="169"/>
      <c r="G81" s="169"/>
      <c r="H81" s="169"/>
      <c r="I81" s="169"/>
      <c r="J81" s="170"/>
      <c r="K81" s="168"/>
      <c r="L81" s="114"/>
      <c r="M81" s="169"/>
      <c r="N81" s="169"/>
      <c r="O81" s="169"/>
      <c r="P81" s="169"/>
      <c r="Q81" s="169"/>
      <c r="R81" s="169"/>
      <c r="S81" s="114"/>
      <c r="T81" s="170"/>
    </row>
    <row r="82" spans="1:20" x14ac:dyDescent="0.2">
      <c r="A82" s="168"/>
      <c r="B82" s="114"/>
      <c r="C82" s="114"/>
      <c r="D82" s="169"/>
      <c r="E82" s="169"/>
      <c r="F82" s="169"/>
      <c r="G82" s="169"/>
      <c r="H82" s="169"/>
      <c r="I82" s="169"/>
      <c r="J82" s="170"/>
      <c r="K82" s="168"/>
      <c r="L82" s="114"/>
      <c r="M82" s="169"/>
      <c r="N82" s="169"/>
      <c r="O82" s="169"/>
      <c r="P82" s="169"/>
      <c r="Q82" s="169"/>
      <c r="R82" s="169"/>
      <c r="S82" s="114"/>
      <c r="T82" s="170"/>
    </row>
    <row r="83" spans="1:20" x14ac:dyDescent="0.2">
      <c r="A83" s="168"/>
      <c r="B83" s="114"/>
      <c r="C83" s="114"/>
      <c r="D83" s="169"/>
      <c r="E83" s="169"/>
      <c r="F83" s="169"/>
      <c r="G83" s="169"/>
      <c r="H83" s="169"/>
      <c r="I83" s="169"/>
      <c r="J83" s="170"/>
      <c r="K83" s="168"/>
      <c r="L83" s="114"/>
      <c r="M83" s="169"/>
      <c r="N83" s="169"/>
      <c r="O83" s="169"/>
      <c r="P83" s="169"/>
      <c r="Q83" s="169"/>
      <c r="R83" s="169"/>
      <c r="S83" s="114"/>
      <c r="T83" s="170"/>
    </row>
    <row r="84" spans="1:20" s="3" customFormat="1" x14ac:dyDescent="0.2">
      <c r="A84" s="168"/>
      <c r="B84" s="114"/>
      <c r="C84" s="114"/>
      <c r="D84" s="169"/>
      <c r="E84" s="169"/>
      <c r="F84" s="169"/>
      <c r="G84" s="169"/>
      <c r="H84" s="169"/>
      <c r="I84" s="169"/>
      <c r="J84" s="170"/>
      <c r="K84" s="168"/>
      <c r="L84" s="114"/>
      <c r="M84" s="169"/>
      <c r="N84" s="169"/>
      <c r="O84" s="169"/>
      <c r="P84" s="169"/>
      <c r="Q84" s="169"/>
      <c r="R84" s="169"/>
      <c r="S84" s="114"/>
      <c r="T84" s="170"/>
    </row>
    <row r="85" spans="1:20" s="3" customFormat="1" x14ac:dyDescent="0.2">
      <c r="A85" s="168"/>
      <c r="B85" s="114"/>
      <c r="C85" s="114"/>
      <c r="D85" s="169"/>
      <c r="E85" s="169"/>
      <c r="F85" s="169"/>
      <c r="G85" s="169"/>
      <c r="H85" s="169"/>
      <c r="I85" s="169"/>
      <c r="J85" s="170"/>
      <c r="K85" s="168"/>
      <c r="L85" s="114"/>
      <c r="M85" s="169"/>
      <c r="N85" s="169"/>
      <c r="O85" s="169"/>
      <c r="P85" s="169"/>
      <c r="Q85" s="169"/>
      <c r="R85" s="169"/>
      <c r="S85" s="114"/>
      <c r="T85" s="170"/>
    </row>
    <row r="86" spans="1:20" s="3" customFormat="1" x14ac:dyDescent="0.2">
      <c r="A86" s="168"/>
      <c r="B86" s="114"/>
      <c r="C86" s="114"/>
      <c r="D86" s="169"/>
      <c r="E86" s="169"/>
      <c r="F86" s="169"/>
      <c r="G86" s="169"/>
      <c r="H86" s="169"/>
      <c r="I86" s="169"/>
      <c r="J86" s="170"/>
      <c r="K86" s="168"/>
      <c r="L86" s="114"/>
      <c r="M86" s="169"/>
      <c r="N86" s="169"/>
      <c r="O86" s="169"/>
      <c r="P86" s="169"/>
      <c r="Q86" s="169"/>
      <c r="R86" s="169"/>
      <c r="S86" s="114"/>
      <c r="T86" s="170"/>
    </row>
    <row r="87" spans="1:20" s="3" customFormat="1" x14ac:dyDescent="0.2">
      <c r="A87" s="113"/>
      <c r="B87" s="114"/>
      <c r="C87" s="114"/>
      <c r="D87" s="114"/>
      <c r="E87" s="114"/>
      <c r="F87" s="114"/>
      <c r="G87" s="114"/>
      <c r="H87" s="114"/>
      <c r="I87" s="114"/>
      <c r="J87" s="115"/>
      <c r="K87" s="113"/>
      <c r="L87" s="114"/>
      <c r="M87" s="114"/>
      <c r="N87" s="114"/>
      <c r="O87" s="114"/>
      <c r="P87" s="114"/>
      <c r="Q87" s="114"/>
      <c r="R87" s="114"/>
      <c r="S87" s="114"/>
      <c r="T87" s="115"/>
    </row>
    <row r="88" spans="1:20" s="3" customFormat="1" x14ac:dyDescent="0.2">
      <c r="A88" s="173" t="s">
        <v>302</v>
      </c>
      <c r="B88" s="171"/>
      <c r="C88" s="171"/>
      <c r="D88" s="171"/>
      <c r="E88" s="171"/>
      <c r="F88" s="171"/>
      <c r="G88" s="171"/>
      <c r="H88" s="171"/>
      <c r="I88" s="171"/>
      <c r="J88" s="172"/>
      <c r="K88" s="173"/>
      <c r="L88" s="171"/>
      <c r="M88" s="171"/>
      <c r="N88" s="171"/>
      <c r="O88" s="171"/>
      <c r="P88" s="171"/>
      <c r="Q88" s="171"/>
      <c r="R88" s="171"/>
      <c r="S88" s="171"/>
      <c r="T88" s="172" t="s">
        <v>301</v>
      </c>
    </row>
  </sheetData>
  <pageMargins left="0.75" right="0.75" top="0.75" bottom="0.75" header="0.5" footer="0.5"/>
  <pageSetup scale="74" orientation="portrait" r:id="rId1"/>
  <headerFooter alignWithMargins="0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T88"/>
  <sheetViews>
    <sheetView showGridLines="0" topLeftCell="A43" zoomScaleNormal="100" workbookViewId="0">
      <selection activeCell="J88" sqref="J88:K88"/>
    </sheetView>
  </sheetViews>
  <sheetFormatPr defaultRowHeight="11.25" x14ac:dyDescent="0.2"/>
  <cols>
    <col min="1" max="1" width="5.33203125" style="1" customWidth="1"/>
    <col min="2" max="2" width="5.83203125" style="1" customWidth="1"/>
    <col min="3" max="3" width="30.1640625" style="1" customWidth="1"/>
    <col min="4" max="7" width="16" style="1" customWidth="1"/>
    <col min="8" max="8" width="20" style="1" customWidth="1"/>
    <col min="9" max="9" width="16" style="1" customWidth="1"/>
    <col min="10" max="10" width="8.6640625" style="1" customWidth="1"/>
    <col min="11" max="11" width="7.83203125" style="1" customWidth="1"/>
    <col min="12" max="12" width="9.33203125" style="1" customWidth="1"/>
    <col min="13" max="13" width="18" style="1" customWidth="1"/>
    <col min="14" max="18" width="18.5" style="1" customWidth="1"/>
    <col min="19" max="19" width="16.6640625" style="1" customWidth="1"/>
    <col min="20" max="20" width="7.83203125" style="1" customWidth="1"/>
    <col min="21" max="16384" width="9.33203125" style="1"/>
  </cols>
  <sheetData>
    <row r="1" spans="1:20" s="3" customFormat="1" x14ac:dyDescent="0.2">
      <c r="A1" s="174">
        <v>80</v>
      </c>
      <c r="B1" s="175"/>
      <c r="C1" s="175"/>
      <c r="D1" s="175"/>
      <c r="E1" s="175"/>
      <c r="F1" s="175"/>
      <c r="G1" s="175"/>
      <c r="H1" s="174"/>
      <c r="I1" s="175"/>
      <c r="J1" s="107" t="s">
        <v>367</v>
      </c>
      <c r="K1" s="176" t="s">
        <v>367</v>
      </c>
      <c r="L1" s="175"/>
      <c r="M1" s="175"/>
      <c r="N1" s="177"/>
      <c r="O1" s="175"/>
      <c r="P1" s="175"/>
      <c r="Q1" s="175"/>
      <c r="R1" s="175"/>
      <c r="S1" s="175"/>
      <c r="T1" s="175">
        <v>81</v>
      </c>
    </row>
    <row r="2" spans="1:20" x14ac:dyDescent="0.2">
      <c r="A2" s="178" t="s">
        <v>193</v>
      </c>
      <c r="B2" s="179"/>
      <c r="C2" s="179"/>
      <c r="D2" s="179"/>
      <c r="E2" s="179"/>
      <c r="F2" s="179"/>
      <c r="G2" s="179"/>
      <c r="H2" s="179"/>
      <c r="I2" s="179"/>
      <c r="J2" s="180"/>
      <c r="K2" s="178" t="s">
        <v>303</v>
      </c>
      <c r="L2" s="179"/>
      <c r="M2" s="179"/>
      <c r="N2" s="179"/>
      <c r="O2" s="179"/>
      <c r="P2" s="179"/>
      <c r="Q2" s="179"/>
      <c r="R2" s="179"/>
      <c r="S2" s="179"/>
      <c r="T2" s="180"/>
    </row>
    <row r="3" spans="1:20" x14ac:dyDescent="0.2">
      <c r="A3" s="113"/>
      <c r="B3" s="114"/>
      <c r="C3" s="114"/>
      <c r="D3" s="114"/>
      <c r="E3" s="114"/>
      <c r="F3" s="114"/>
      <c r="G3" s="114"/>
      <c r="H3" s="114"/>
      <c r="I3" s="114"/>
      <c r="J3" s="115"/>
      <c r="K3" s="113"/>
      <c r="L3" s="114"/>
      <c r="M3" s="114"/>
      <c r="N3" s="114"/>
      <c r="O3" s="114"/>
      <c r="P3" s="114"/>
      <c r="Q3" s="114"/>
      <c r="R3" s="114"/>
      <c r="S3" s="114"/>
      <c r="T3" s="115"/>
    </row>
    <row r="4" spans="1:20" x14ac:dyDescent="0.2">
      <c r="A4" s="120" t="s">
        <v>71</v>
      </c>
      <c r="B4" s="121"/>
      <c r="C4" s="121"/>
      <c r="D4" s="121"/>
      <c r="E4" s="121"/>
      <c r="F4" s="121"/>
      <c r="G4" s="121"/>
      <c r="H4" s="121"/>
      <c r="I4" s="121"/>
      <c r="J4" s="122"/>
      <c r="K4" s="120" t="s">
        <v>71</v>
      </c>
      <c r="L4" s="121"/>
      <c r="M4" s="121"/>
      <c r="N4" s="121"/>
      <c r="O4" s="121"/>
      <c r="P4" s="121"/>
      <c r="Q4" s="121"/>
      <c r="R4" s="121"/>
      <c r="S4" s="121"/>
      <c r="T4" s="122"/>
    </row>
    <row r="5" spans="1:20" x14ac:dyDescent="0.2">
      <c r="A5" s="123"/>
      <c r="B5" s="124"/>
      <c r="C5" s="124"/>
      <c r="D5" s="125" t="s">
        <v>206</v>
      </c>
      <c r="E5" s="126"/>
      <c r="F5" s="127" t="s">
        <v>207</v>
      </c>
      <c r="G5" s="121"/>
      <c r="H5" s="121"/>
      <c r="I5" s="121"/>
      <c r="J5" s="128"/>
      <c r="K5" s="123"/>
      <c r="L5" s="124"/>
      <c r="M5" s="129" t="s">
        <v>208</v>
      </c>
      <c r="N5" s="127" t="s">
        <v>209</v>
      </c>
      <c r="O5" s="121"/>
      <c r="P5" s="121"/>
      <c r="Q5" s="121"/>
      <c r="R5" s="121"/>
      <c r="S5" s="121"/>
      <c r="T5" s="130"/>
    </row>
    <row r="6" spans="1:20" x14ac:dyDescent="0.2">
      <c r="A6" s="123"/>
      <c r="B6" s="124"/>
      <c r="C6" s="124"/>
      <c r="D6" s="131" t="s">
        <v>210</v>
      </c>
      <c r="E6" s="132"/>
      <c r="F6" s="127" t="s">
        <v>211</v>
      </c>
      <c r="G6" s="121"/>
      <c r="H6" s="121"/>
      <c r="I6" s="121"/>
      <c r="J6" s="133"/>
      <c r="K6" s="123"/>
      <c r="L6" s="124"/>
      <c r="M6" s="134" t="s">
        <v>212</v>
      </c>
      <c r="N6" s="135"/>
      <c r="O6" s="135"/>
      <c r="P6" s="125" t="s">
        <v>213</v>
      </c>
      <c r="Q6" s="126"/>
      <c r="R6" s="135"/>
      <c r="S6" s="135"/>
      <c r="T6" s="128"/>
    </row>
    <row r="7" spans="1:20" x14ac:dyDescent="0.2">
      <c r="A7" s="123"/>
      <c r="B7" s="124"/>
      <c r="C7" s="124"/>
      <c r="D7" s="136"/>
      <c r="E7" s="136"/>
      <c r="F7" s="136"/>
      <c r="G7" s="136"/>
      <c r="H7" s="136" t="s">
        <v>79</v>
      </c>
      <c r="I7" s="136" t="s">
        <v>214</v>
      </c>
      <c r="J7" s="137"/>
      <c r="K7" s="138"/>
      <c r="L7" s="136"/>
      <c r="M7" s="129" t="s">
        <v>76</v>
      </c>
      <c r="N7" s="136"/>
      <c r="O7" s="136"/>
      <c r="P7" s="139" t="s">
        <v>95</v>
      </c>
      <c r="Q7" s="140"/>
      <c r="R7" s="136" t="s">
        <v>82</v>
      </c>
      <c r="S7" s="136"/>
      <c r="T7" s="137"/>
    </row>
    <row r="8" spans="1:20" x14ac:dyDescent="0.2">
      <c r="A8" s="123"/>
      <c r="B8" s="124"/>
      <c r="C8" s="124"/>
      <c r="D8" s="136"/>
      <c r="E8" s="136"/>
      <c r="F8" s="136"/>
      <c r="G8" s="136"/>
      <c r="H8" s="136" t="s">
        <v>84</v>
      </c>
      <c r="I8" s="136" t="s">
        <v>215</v>
      </c>
      <c r="J8" s="137"/>
      <c r="K8" s="138"/>
      <c r="L8" s="136"/>
      <c r="M8" s="136" t="s">
        <v>78</v>
      </c>
      <c r="N8" s="136"/>
      <c r="O8" s="136"/>
      <c r="P8" s="131" t="s">
        <v>216</v>
      </c>
      <c r="Q8" s="132"/>
      <c r="R8" s="136" t="s">
        <v>217</v>
      </c>
      <c r="S8" s="136"/>
      <c r="T8" s="137"/>
    </row>
    <row r="9" spans="1:20" x14ac:dyDescent="0.2">
      <c r="A9" s="123"/>
      <c r="B9" s="124"/>
      <c r="C9" s="124"/>
      <c r="D9" s="136"/>
      <c r="E9" s="136"/>
      <c r="F9" s="136" t="s">
        <v>89</v>
      </c>
      <c r="G9" s="136"/>
      <c r="H9" s="136" t="s">
        <v>90</v>
      </c>
      <c r="I9" s="136" t="s">
        <v>80</v>
      </c>
      <c r="J9" s="137"/>
      <c r="K9" s="138"/>
      <c r="L9" s="136"/>
      <c r="M9" s="136" t="s">
        <v>81</v>
      </c>
      <c r="N9" s="136"/>
      <c r="O9" s="136"/>
      <c r="P9" s="136"/>
      <c r="Q9" s="135"/>
      <c r="R9" s="136" t="s">
        <v>219</v>
      </c>
      <c r="S9" s="136"/>
      <c r="T9" s="137"/>
    </row>
    <row r="10" spans="1:20" x14ac:dyDescent="0.2">
      <c r="A10" s="123"/>
      <c r="B10" s="124"/>
      <c r="C10" s="136" t="s">
        <v>220</v>
      </c>
      <c r="D10" s="136"/>
      <c r="E10" s="136"/>
      <c r="F10" s="136" t="s">
        <v>98</v>
      </c>
      <c r="G10" s="136" t="s">
        <v>89</v>
      </c>
      <c r="H10" s="136" t="s">
        <v>97</v>
      </c>
      <c r="I10" s="136" t="s">
        <v>222</v>
      </c>
      <c r="J10" s="137"/>
      <c r="K10" s="138"/>
      <c r="L10" s="136"/>
      <c r="M10" s="136" t="s">
        <v>223</v>
      </c>
      <c r="N10" s="136" t="s">
        <v>100</v>
      </c>
      <c r="O10" s="136" t="s">
        <v>101</v>
      </c>
      <c r="P10" s="136"/>
      <c r="Q10" s="136"/>
      <c r="R10" s="136" t="s">
        <v>224</v>
      </c>
      <c r="S10" s="136" t="s">
        <v>101</v>
      </c>
      <c r="T10" s="137"/>
    </row>
    <row r="11" spans="1:20" x14ac:dyDescent="0.2">
      <c r="A11" s="138" t="s">
        <v>153</v>
      </c>
      <c r="B11" s="136" t="s">
        <v>104</v>
      </c>
      <c r="C11" s="136" t="s">
        <v>110</v>
      </c>
      <c r="D11" s="136" t="s">
        <v>304</v>
      </c>
      <c r="E11" s="136" t="s">
        <v>226</v>
      </c>
      <c r="F11" s="136" t="s">
        <v>227</v>
      </c>
      <c r="G11" s="136" t="s">
        <v>96</v>
      </c>
      <c r="H11" s="136" t="s">
        <v>228</v>
      </c>
      <c r="I11" s="136" t="s">
        <v>229</v>
      </c>
      <c r="J11" s="137" t="s">
        <v>153</v>
      </c>
      <c r="K11" s="138" t="s">
        <v>153</v>
      </c>
      <c r="L11" s="136" t="s">
        <v>104</v>
      </c>
      <c r="M11" s="136" t="s">
        <v>230</v>
      </c>
      <c r="N11" s="136" t="s">
        <v>110</v>
      </c>
      <c r="O11" s="136" t="s">
        <v>106</v>
      </c>
      <c r="P11" s="136" t="s">
        <v>304</v>
      </c>
      <c r="Q11" s="136" t="s">
        <v>226</v>
      </c>
      <c r="R11" s="136" t="s">
        <v>231</v>
      </c>
      <c r="S11" s="136" t="s">
        <v>232</v>
      </c>
      <c r="T11" s="137" t="s">
        <v>153</v>
      </c>
    </row>
    <row r="12" spans="1:20" x14ac:dyDescent="0.2">
      <c r="A12" s="138" t="s">
        <v>112</v>
      </c>
      <c r="B12" s="136" t="s">
        <v>113</v>
      </c>
      <c r="C12" s="136" t="s">
        <v>233</v>
      </c>
      <c r="D12" s="136" t="s">
        <v>305</v>
      </c>
      <c r="E12" s="136" t="s">
        <v>235</v>
      </c>
      <c r="F12" s="136" t="s">
        <v>236</v>
      </c>
      <c r="G12" s="136" t="s">
        <v>237</v>
      </c>
      <c r="H12" s="136" t="s">
        <v>238</v>
      </c>
      <c r="I12" s="136" t="s">
        <v>230</v>
      </c>
      <c r="J12" s="137" t="s">
        <v>112</v>
      </c>
      <c r="K12" s="138" t="s">
        <v>112</v>
      </c>
      <c r="L12" s="136" t="s">
        <v>113</v>
      </c>
      <c r="M12" s="136" t="s">
        <v>109</v>
      </c>
      <c r="N12" s="136" t="s">
        <v>119</v>
      </c>
      <c r="O12" s="136" t="s">
        <v>117</v>
      </c>
      <c r="P12" s="136" t="s">
        <v>305</v>
      </c>
      <c r="Q12" s="136" t="s">
        <v>235</v>
      </c>
      <c r="R12" s="136" t="s">
        <v>239</v>
      </c>
      <c r="S12" s="136" t="s">
        <v>235</v>
      </c>
      <c r="T12" s="137" t="s">
        <v>112</v>
      </c>
    </row>
    <row r="13" spans="1:20" x14ac:dyDescent="0.2">
      <c r="A13" s="138"/>
      <c r="B13" s="136"/>
      <c r="C13" s="136"/>
      <c r="D13" s="136"/>
      <c r="E13" s="136"/>
      <c r="F13" s="136"/>
      <c r="G13" s="136"/>
      <c r="H13" s="136" t="s">
        <v>118</v>
      </c>
      <c r="I13" s="136" t="s">
        <v>237</v>
      </c>
      <c r="J13" s="137"/>
      <c r="K13" s="138"/>
      <c r="L13" s="136"/>
      <c r="M13" s="136" t="s">
        <v>80</v>
      </c>
      <c r="N13" s="136"/>
      <c r="O13" s="136"/>
      <c r="P13" s="136"/>
      <c r="Q13" s="124"/>
      <c r="R13" s="136"/>
      <c r="S13" s="136"/>
      <c r="T13" s="137"/>
    </row>
    <row r="14" spans="1:20" ht="12" thickBot="1" x14ac:dyDescent="0.25">
      <c r="A14" s="141"/>
      <c r="B14" s="142"/>
      <c r="C14" s="134" t="s">
        <v>123</v>
      </c>
      <c r="D14" s="134" t="s">
        <v>124</v>
      </c>
      <c r="E14" s="134" t="s">
        <v>125</v>
      </c>
      <c r="F14" s="134" t="s">
        <v>126</v>
      </c>
      <c r="G14" s="134" t="s">
        <v>127</v>
      </c>
      <c r="H14" s="134" t="s">
        <v>128</v>
      </c>
      <c r="I14" s="134" t="s">
        <v>129</v>
      </c>
      <c r="J14" s="143"/>
      <c r="K14" s="141"/>
      <c r="L14" s="142"/>
      <c r="M14" s="134" t="s">
        <v>130</v>
      </c>
      <c r="N14" s="134" t="s">
        <v>131</v>
      </c>
      <c r="O14" s="134" t="s">
        <v>132</v>
      </c>
      <c r="P14" s="134" t="s">
        <v>133</v>
      </c>
      <c r="Q14" s="134" t="s">
        <v>134</v>
      </c>
      <c r="R14" s="134" t="s">
        <v>240</v>
      </c>
      <c r="S14" s="134" t="s">
        <v>241</v>
      </c>
      <c r="T14" s="144"/>
    </row>
    <row r="15" spans="1:20" x14ac:dyDescent="0.2">
      <c r="A15" s="123"/>
      <c r="B15" s="124"/>
      <c r="C15" s="136" t="s">
        <v>306</v>
      </c>
      <c r="D15" s="148"/>
      <c r="E15" s="149"/>
      <c r="F15" s="149"/>
      <c r="G15" s="149"/>
      <c r="H15" s="149"/>
      <c r="I15" s="181"/>
      <c r="J15" s="133"/>
      <c r="K15" s="123"/>
      <c r="L15" s="124"/>
      <c r="M15" s="182"/>
      <c r="N15" s="183"/>
      <c r="O15" s="183"/>
      <c r="P15" s="183"/>
      <c r="Q15" s="183"/>
      <c r="R15" s="183"/>
      <c r="S15" s="184"/>
      <c r="T15" s="133"/>
    </row>
    <row r="16" spans="1:20" x14ac:dyDescent="0.2">
      <c r="A16" s="138"/>
      <c r="B16" s="124"/>
      <c r="C16" s="124" t="s">
        <v>307</v>
      </c>
      <c r="D16" s="150"/>
      <c r="E16" s="151"/>
      <c r="F16" s="151"/>
      <c r="G16" s="151"/>
      <c r="H16" s="151"/>
      <c r="I16" s="152"/>
      <c r="J16" s="137"/>
      <c r="K16" s="138"/>
      <c r="L16" s="124"/>
      <c r="M16" s="185"/>
      <c r="N16" s="186"/>
      <c r="O16" s="186"/>
      <c r="P16" s="186"/>
      <c r="Q16" s="186"/>
      <c r="R16" s="186"/>
      <c r="S16" s="187"/>
      <c r="T16" s="137"/>
    </row>
    <row r="17" spans="1:20" x14ac:dyDescent="0.2">
      <c r="A17" s="158">
        <v>56</v>
      </c>
      <c r="B17" s="142"/>
      <c r="C17" s="142" t="s">
        <v>308</v>
      </c>
      <c r="D17" s="188" t="s">
        <v>299</v>
      </c>
      <c r="E17" s="155">
        <v>0</v>
      </c>
      <c r="F17" s="155">
        <v>0</v>
      </c>
      <c r="G17" s="155">
        <v>0</v>
      </c>
      <c r="H17" s="155">
        <v>0</v>
      </c>
      <c r="I17" s="156">
        <v>0</v>
      </c>
      <c r="J17" s="144">
        <v>56</v>
      </c>
      <c r="K17" s="158">
        <v>56</v>
      </c>
      <c r="L17" s="142"/>
      <c r="M17" s="189">
        <v>0</v>
      </c>
      <c r="N17" s="190">
        <v>0</v>
      </c>
      <c r="O17" s="190">
        <v>0</v>
      </c>
      <c r="P17" s="190" t="s">
        <v>299</v>
      </c>
      <c r="Q17" s="190">
        <v>0</v>
      </c>
      <c r="R17" s="190">
        <v>0</v>
      </c>
      <c r="S17" s="191">
        <v>0</v>
      </c>
      <c r="T17" s="144">
        <v>56</v>
      </c>
    </row>
    <row r="18" spans="1:20" x14ac:dyDescent="0.2">
      <c r="A18" s="138"/>
      <c r="B18" s="124"/>
      <c r="C18" s="124" t="s">
        <v>309</v>
      </c>
      <c r="D18" s="150"/>
      <c r="E18" s="151"/>
      <c r="F18" s="151"/>
      <c r="G18" s="151"/>
      <c r="H18" s="151"/>
      <c r="I18" s="152"/>
      <c r="J18" s="137"/>
      <c r="K18" s="138"/>
      <c r="L18" s="124"/>
      <c r="M18" s="185"/>
      <c r="N18" s="186"/>
      <c r="O18" s="186"/>
      <c r="P18" s="186"/>
      <c r="Q18" s="186"/>
      <c r="R18" s="186"/>
      <c r="S18" s="187"/>
      <c r="T18" s="137"/>
    </row>
    <row r="19" spans="1:20" x14ac:dyDescent="0.2">
      <c r="A19" s="158">
        <v>57</v>
      </c>
      <c r="B19" s="142"/>
      <c r="C19" s="142" t="s">
        <v>310</v>
      </c>
      <c r="D19" s="188" t="s">
        <v>299</v>
      </c>
      <c r="E19" s="155">
        <v>0</v>
      </c>
      <c r="F19" s="155">
        <v>0</v>
      </c>
      <c r="G19" s="155">
        <v>0</v>
      </c>
      <c r="H19" s="155">
        <v>0</v>
      </c>
      <c r="I19" s="156">
        <v>0</v>
      </c>
      <c r="J19" s="144">
        <v>57</v>
      </c>
      <c r="K19" s="158">
        <v>57</v>
      </c>
      <c r="L19" s="142"/>
      <c r="M19" s="192">
        <v>0</v>
      </c>
      <c r="N19" s="190">
        <v>0</v>
      </c>
      <c r="O19" s="190">
        <v>0</v>
      </c>
      <c r="P19" s="190" t="s">
        <v>299</v>
      </c>
      <c r="Q19" s="190">
        <v>0</v>
      </c>
      <c r="R19" s="190">
        <v>0</v>
      </c>
      <c r="S19" s="191">
        <v>0</v>
      </c>
      <c r="T19" s="144">
        <v>57</v>
      </c>
    </row>
    <row r="20" spans="1:20" ht="12" thickBot="1" x14ac:dyDescent="0.25">
      <c r="A20" s="158">
        <v>58</v>
      </c>
      <c r="B20" s="142"/>
      <c r="C20" s="142" t="s">
        <v>311</v>
      </c>
      <c r="D20" s="193" t="s">
        <v>299</v>
      </c>
      <c r="E20" s="165">
        <v>0</v>
      </c>
      <c r="F20" s="165">
        <v>0</v>
      </c>
      <c r="G20" s="165">
        <v>0</v>
      </c>
      <c r="H20" s="165">
        <v>0</v>
      </c>
      <c r="I20" s="166">
        <v>0</v>
      </c>
      <c r="J20" s="144">
        <v>58</v>
      </c>
      <c r="K20" s="158">
        <v>58</v>
      </c>
      <c r="L20" s="142"/>
      <c r="M20" s="194">
        <v>0</v>
      </c>
      <c r="N20" s="195">
        <v>0</v>
      </c>
      <c r="O20" s="195">
        <v>0</v>
      </c>
      <c r="P20" s="195" t="s">
        <v>299</v>
      </c>
      <c r="Q20" s="195">
        <v>0</v>
      </c>
      <c r="R20" s="195">
        <v>0</v>
      </c>
      <c r="S20" s="196">
        <v>0</v>
      </c>
      <c r="T20" s="144">
        <v>58</v>
      </c>
    </row>
    <row r="21" spans="1:20" x14ac:dyDescent="0.2">
      <c r="A21" s="123"/>
      <c r="B21" s="124"/>
      <c r="C21" s="136" t="s">
        <v>312</v>
      </c>
      <c r="D21" s="169"/>
      <c r="E21" s="151"/>
      <c r="F21" s="169"/>
      <c r="G21" s="151"/>
      <c r="H21" s="151"/>
      <c r="I21" s="151"/>
      <c r="J21" s="133"/>
      <c r="K21" s="123"/>
      <c r="L21" s="124"/>
      <c r="M21" s="197"/>
      <c r="N21" s="186"/>
      <c r="O21" s="186"/>
      <c r="P21" s="186"/>
      <c r="Q21" s="186"/>
      <c r="R21" s="197"/>
      <c r="S21" s="186"/>
      <c r="T21" s="133"/>
    </row>
    <row r="22" spans="1:20" x14ac:dyDescent="0.2">
      <c r="A22" s="138"/>
      <c r="B22" s="124"/>
      <c r="C22" s="136" t="s">
        <v>313</v>
      </c>
      <c r="D22" s="151"/>
      <c r="E22" s="151"/>
      <c r="F22" s="151"/>
      <c r="G22" s="151"/>
      <c r="H22" s="151"/>
      <c r="I22" s="151"/>
      <c r="J22" s="137"/>
      <c r="K22" s="138"/>
      <c r="L22" s="124"/>
      <c r="M22" s="186"/>
      <c r="N22" s="186"/>
      <c r="O22" s="186"/>
      <c r="P22" s="186"/>
      <c r="Q22" s="186"/>
      <c r="R22" s="186"/>
      <c r="S22" s="186"/>
      <c r="T22" s="137"/>
    </row>
    <row r="23" spans="1:20" x14ac:dyDescent="0.2">
      <c r="A23" s="158">
        <v>59</v>
      </c>
      <c r="B23" s="142"/>
      <c r="C23" s="142" t="s">
        <v>314</v>
      </c>
      <c r="D23" s="155">
        <v>0</v>
      </c>
      <c r="E23" s="155">
        <v>0</v>
      </c>
      <c r="F23" s="155">
        <v>0</v>
      </c>
      <c r="G23" s="155">
        <v>0</v>
      </c>
      <c r="H23" s="155">
        <v>0</v>
      </c>
      <c r="I23" s="155">
        <v>0</v>
      </c>
      <c r="J23" s="144">
        <v>59</v>
      </c>
      <c r="K23" s="158">
        <v>59</v>
      </c>
      <c r="L23" s="142"/>
      <c r="M23" s="198">
        <v>0</v>
      </c>
      <c r="N23" s="198">
        <v>0</v>
      </c>
      <c r="O23" s="198">
        <v>0</v>
      </c>
      <c r="P23" s="198">
        <v>0</v>
      </c>
      <c r="Q23" s="198">
        <v>0</v>
      </c>
      <c r="R23" s="198">
        <v>0</v>
      </c>
      <c r="S23" s="198">
        <v>0</v>
      </c>
      <c r="T23" s="144">
        <v>59</v>
      </c>
    </row>
    <row r="24" spans="1:20" x14ac:dyDescent="0.2">
      <c r="A24" s="158">
        <v>60</v>
      </c>
      <c r="B24" s="142"/>
      <c r="C24" s="142" t="s">
        <v>315</v>
      </c>
      <c r="D24" s="155">
        <v>0</v>
      </c>
      <c r="E24" s="155">
        <v>0</v>
      </c>
      <c r="F24" s="155">
        <v>0</v>
      </c>
      <c r="G24" s="155">
        <v>0</v>
      </c>
      <c r="H24" s="155">
        <v>0</v>
      </c>
      <c r="I24" s="155">
        <v>0</v>
      </c>
      <c r="J24" s="144">
        <v>60</v>
      </c>
      <c r="K24" s="158">
        <v>60</v>
      </c>
      <c r="L24" s="142"/>
      <c r="M24" s="198">
        <v>0</v>
      </c>
      <c r="N24" s="198">
        <v>0</v>
      </c>
      <c r="O24" s="198">
        <v>0</v>
      </c>
      <c r="P24" s="198">
        <v>0</v>
      </c>
      <c r="Q24" s="198">
        <v>0</v>
      </c>
      <c r="R24" s="198">
        <v>0</v>
      </c>
      <c r="S24" s="198">
        <v>0</v>
      </c>
      <c r="T24" s="144">
        <v>60</v>
      </c>
    </row>
    <row r="25" spans="1:20" x14ac:dyDescent="0.2">
      <c r="A25" s="158">
        <v>61</v>
      </c>
      <c r="B25" s="142"/>
      <c r="C25" s="142" t="s">
        <v>316</v>
      </c>
      <c r="D25" s="155">
        <v>0</v>
      </c>
      <c r="E25" s="155">
        <v>0</v>
      </c>
      <c r="F25" s="155">
        <v>0</v>
      </c>
      <c r="G25" s="155">
        <v>0</v>
      </c>
      <c r="H25" s="155">
        <v>0</v>
      </c>
      <c r="I25" s="155">
        <v>0</v>
      </c>
      <c r="J25" s="144">
        <v>61</v>
      </c>
      <c r="K25" s="158">
        <v>61</v>
      </c>
      <c r="L25" s="142"/>
      <c r="M25" s="198">
        <v>0</v>
      </c>
      <c r="N25" s="198">
        <v>0</v>
      </c>
      <c r="O25" s="198">
        <v>0</v>
      </c>
      <c r="P25" s="198">
        <v>0</v>
      </c>
      <c r="Q25" s="198">
        <v>0</v>
      </c>
      <c r="R25" s="198">
        <v>0</v>
      </c>
      <c r="S25" s="198">
        <v>0</v>
      </c>
      <c r="T25" s="144">
        <v>61</v>
      </c>
    </row>
    <row r="26" spans="1:20" x14ac:dyDescent="0.2">
      <c r="A26" s="158">
        <v>62</v>
      </c>
      <c r="B26" s="142"/>
      <c r="C26" s="142" t="s">
        <v>317</v>
      </c>
      <c r="D26" s="155">
        <v>0</v>
      </c>
      <c r="E26" s="155">
        <v>0</v>
      </c>
      <c r="F26" s="155">
        <v>0</v>
      </c>
      <c r="G26" s="155">
        <v>0</v>
      </c>
      <c r="H26" s="155">
        <v>0</v>
      </c>
      <c r="I26" s="155">
        <v>0</v>
      </c>
      <c r="J26" s="144">
        <v>62</v>
      </c>
      <c r="K26" s="158">
        <v>62</v>
      </c>
      <c r="L26" s="142"/>
      <c r="M26" s="198">
        <v>0</v>
      </c>
      <c r="N26" s="198">
        <v>0</v>
      </c>
      <c r="O26" s="198">
        <v>0</v>
      </c>
      <c r="P26" s="198">
        <v>0</v>
      </c>
      <c r="Q26" s="198">
        <v>0</v>
      </c>
      <c r="R26" s="198">
        <v>0</v>
      </c>
      <c r="S26" s="198">
        <v>0</v>
      </c>
      <c r="T26" s="144">
        <v>62</v>
      </c>
    </row>
    <row r="27" spans="1:20" x14ac:dyDescent="0.2">
      <c r="A27" s="158">
        <v>63</v>
      </c>
      <c r="B27" s="142"/>
      <c r="C27" s="142" t="s">
        <v>318</v>
      </c>
      <c r="D27" s="155">
        <v>0</v>
      </c>
      <c r="E27" s="155">
        <v>0</v>
      </c>
      <c r="F27" s="155">
        <v>0</v>
      </c>
      <c r="G27" s="155">
        <v>0</v>
      </c>
      <c r="H27" s="155">
        <v>0</v>
      </c>
      <c r="I27" s="155">
        <v>0</v>
      </c>
      <c r="J27" s="144">
        <v>63</v>
      </c>
      <c r="K27" s="158">
        <v>63</v>
      </c>
      <c r="L27" s="142"/>
      <c r="M27" s="198">
        <v>0</v>
      </c>
      <c r="N27" s="198">
        <v>0</v>
      </c>
      <c r="O27" s="198">
        <v>0</v>
      </c>
      <c r="P27" s="198">
        <v>0</v>
      </c>
      <c r="Q27" s="198">
        <v>0</v>
      </c>
      <c r="R27" s="198">
        <v>0</v>
      </c>
      <c r="S27" s="198">
        <v>0</v>
      </c>
      <c r="T27" s="144">
        <v>63</v>
      </c>
    </row>
    <row r="28" spans="1:20" x14ac:dyDescent="0.2">
      <c r="A28" s="158">
        <v>64</v>
      </c>
      <c r="B28" s="142"/>
      <c r="C28" s="142" t="s">
        <v>319</v>
      </c>
      <c r="D28" s="155">
        <v>0</v>
      </c>
      <c r="E28" s="155">
        <v>0</v>
      </c>
      <c r="F28" s="155">
        <v>0</v>
      </c>
      <c r="G28" s="155">
        <v>0</v>
      </c>
      <c r="H28" s="155">
        <v>0</v>
      </c>
      <c r="I28" s="155">
        <v>0</v>
      </c>
      <c r="J28" s="144">
        <v>64</v>
      </c>
      <c r="K28" s="158">
        <v>64</v>
      </c>
      <c r="L28" s="142"/>
      <c r="M28" s="198">
        <v>0</v>
      </c>
      <c r="N28" s="198">
        <v>0</v>
      </c>
      <c r="O28" s="198">
        <v>0</v>
      </c>
      <c r="P28" s="198">
        <v>0</v>
      </c>
      <c r="Q28" s="198">
        <v>0</v>
      </c>
      <c r="R28" s="198">
        <v>0</v>
      </c>
      <c r="S28" s="198">
        <v>0</v>
      </c>
      <c r="T28" s="144">
        <v>64</v>
      </c>
    </row>
    <row r="29" spans="1:20" x14ac:dyDescent="0.2">
      <c r="A29" s="158">
        <v>65</v>
      </c>
      <c r="B29" s="142"/>
      <c r="C29" s="142" t="s">
        <v>320</v>
      </c>
      <c r="D29" s="155">
        <v>0</v>
      </c>
      <c r="E29" s="155">
        <v>0</v>
      </c>
      <c r="F29" s="155">
        <v>0</v>
      </c>
      <c r="G29" s="155">
        <v>0</v>
      </c>
      <c r="H29" s="155">
        <v>0</v>
      </c>
      <c r="I29" s="155">
        <v>0</v>
      </c>
      <c r="J29" s="144">
        <v>65</v>
      </c>
      <c r="K29" s="158">
        <v>65</v>
      </c>
      <c r="L29" s="142"/>
      <c r="M29" s="198">
        <v>0</v>
      </c>
      <c r="N29" s="198">
        <v>0</v>
      </c>
      <c r="O29" s="198">
        <v>0</v>
      </c>
      <c r="P29" s="198">
        <v>0</v>
      </c>
      <c r="Q29" s="198">
        <v>0</v>
      </c>
      <c r="R29" s="198">
        <v>0</v>
      </c>
      <c r="S29" s="198">
        <v>0</v>
      </c>
      <c r="T29" s="144">
        <v>65</v>
      </c>
    </row>
    <row r="30" spans="1:20" x14ac:dyDescent="0.2">
      <c r="A30" s="158">
        <v>66</v>
      </c>
      <c r="B30" s="142"/>
      <c r="C30" s="142" t="s">
        <v>321</v>
      </c>
      <c r="D30" s="155">
        <v>0</v>
      </c>
      <c r="E30" s="155">
        <v>0</v>
      </c>
      <c r="F30" s="155">
        <v>0</v>
      </c>
      <c r="G30" s="155">
        <v>0</v>
      </c>
      <c r="H30" s="155">
        <v>0</v>
      </c>
      <c r="I30" s="155">
        <v>0</v>
      </c>
      <c r="J30" s="144">
        <v>66</v>
      </c>
      <c r="K30" s="158">
        <v>66</v>
      </c>
      <c r="L30" s="142"/>
      <c r="M30" s="198">
        <v>0</v>
      </c>
      <c r="N30" s="198">
        <v>0</v>
      </c>
      <c r="O30" s="198">
        <v>0</v>
      </c>
      <c r="P30" s="198">
        <v>0</v>
      </c>
      <c r="Q30" s="198">
        <v>0</v>
      </c>
      <c r="R30" s="198">
        <v>0</v>
      </c>
      <c r="S30" s="198">
        <v>0</v>
      </c>
      <c r="T30" s="144">
        <v>66</v>
      </c>
    </row>
    <row r="31" spans="1:20" x14ac:dyDescent="0.2">
      <c r="A31" s="123"/>
      <c r="B31" s="124"/>
      <c r="C31" s="124" t="s">
        <v>322</v>
      </c>
      <c r="D31" s="169"/>
      <c r="E31" s="151"/>
      <c r="F31" s="169"/>
      <c r="G31" s="151"/>
      <c r="H31" s="151"/>
      <c r="I31" s="151"/>
      <c r="J31" s="133"/>
      <c r="K31" s="123"/>
      <c r="L31" s="124"/>
      <c r="M31" s="197"/>
      <c r="N31" s="186"/>
      <c r="O31" s="186"/>
      <c r="P31" s="186"/>
      <c r="Q31" s="186"/>
      <c r="R31" s="197"/>
      <c r="S31" s="186"/>
      <c r="T31" s="133"/>
    </row>
    <row r="32" spans="1:20" x14ac:dyDescent="0.2">
      <c r="A32" s="138">
        <v>67</v>
      </c>
      <c r="B32" s="124"/>
      <c r="C32" s="124" t="s">
        <v>323</v>
      </c>
      <c r="D32" s="151">
        <v>0</v>
      </c>
      <c r="E32" s="151">
        <v>0</v>
      </c>
      <c r="F32" s="151">
        <v>0</v>
      </c>
      <c r="G32" s="151">
        <v>0</v>
      </c>
      <c r="H32" s="151">
        <v>0</v>
      </c>
      <c r="I32" s="151">
        <v>0</v>
      </c>
      <c r="J32" s="137">
        <v>67</v>
      </c>
      <c r="K32" s="138">
        <v>67</v>
      </c>
      <c r="L32" s="124"/>
      <c r="M32" s="186">
        <v>0</v>
      </c>
      <c r="N32" s="186">
        <v>0</v>
      </c>
      <c r="O32" s="186">
        <v>0</v>
      </c>
      <c r="P32" s="186">
        <v>0</v>
      </c>
      <c r="Q32" s="186">
        <v>0</v>
      </c>
      <c r="R32" s="186">
        <v>0</v>
      </c>
      <c r="S32" s="186">
        <v>0</v>
      </c>
      <c r="T32" s="137">
        <v>67</v>
      </c>
    </row>
    <row r="33" spans="1:20" x14ac:dyDescent="0.2">
      <c r="A33" s="158"/>
      <c r="B33" s="142"/>
      <c r="C33" s="142" t="s">
        <v>324</v>
      </c>
      <c r="D33" s="155"/>
      <c r="E33" s="155"/>
      <c r="F33" s="155"/>
      <c r="G33" s="155"/>
      <c r="H33" s="155"/>
      <c r="I33" s="155"/>
      <c r="J33" s="144"/>
      <c r="K33" s="158"/>
      <c r="L33" s="142"/>
      <c r="M33" s="198"/>
      <c r="N33" s="190"/>
      <c r="O33" s="190"/>
      <c r="P33" s="190"/>
      <c r="Q33" s="190"/>
      <c r="R33" s="190"/>
      <c r="S33" s="190"/>
      <c r="T33" s="144"/>
    </row>
    <row r="34" spans="1:20" x14ac:dyDescent="0.2">
      <c r="A34" s="158">
        <v>68</v>
      </c>
      <c r="B34" s="142"/>
      <c r="C34" s="142" t="s">
        <v>325</v>
      </c>
      <c r="D34" s="155">
        <v>0</v>
      </c>
      <c r="E34" s="155">
        <v>0</v>
      </c>
      <c r="F34" s="155">
        <v>0</v>
      </c>
      <c r="G34" s="155">
        <v>0</v>
      </c>
      <c r="H34" s="155">
        <v>0</v>
      </c>
      <c r="I34" s="155">
        <v>0</v>
      </c>
      <c r="J34" s="144">
        <v>68</v>
      </c>
      <c r="K34" s="158">
        <v>68</v>
      </c>
      <c r="L34" s="142"/>
      <c r="M34" s="198">
        <v>0</v>
      </c>
      <c r="N34" s="198">
        <v>0</v>
      </c>
      <c r="O34" s="198">
        <v>0</v>
      </c>
      <c r="P34" s="198">
        <v>0</v>
      </c>
      <c r="Q34" s="198">
        <v>0</v>
      </c>
      <c r="R34" s="198">
        <v>0</v>
      </c>
      <c r="S34" s="198">
        <v>0</v>
      </c>
      <c r="T34" s="144">
        <v>68</v>
      </c>
    </row>
    <row r="35" spans="1:20" x14ac:dyDescent="0.2">
      <c r="A35" s="158">
        <v>69</v>
      </c>
      <c r="B35" s="142"/>
      <c r="C35" s="142" t="s">
        <v>326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44">
        <v>69</v>
      </c>
      <c r="K35" s="158">
        <v>69</v>
      </c>
      <c r="L35" s="142"/>
      <c r="M35" s="198">
        <v>0</v>
      </c>
      <c r="N35" s="198">
        <v>0</v>
      </c>
      <c r="O35" s="198">
        <v>0</v>
      </c>
      <c r="P35" s="198">
        <v>0</v>
      </c>
      <c r="Q35" s="198">
        <v>0</v>
      </c>
      <c r="R35" s="198">
        <v>0</v>
      </c>
      <c r="S35" s="198">
        <v>0</v>
      </c>
      <c r="T35" s="144">
        <v>69</v>
      </c>
    </row>
    <row r="36" spans="1:20" x14ac:dyDescent="0.2">
      <c r="A36" s="158">
        <v>70</v>
      </c>
      <c r="B36" s="142"/>
      <c r="C36" s="142" t="s">
        <v>327</v>
      </c>
      <c r="D36" s="155">
        <v>0</v>
      </c>
      <c r="E36" s="155">
        <v>0</v>
      </c>
      <c r="F36" s="155">
        <v>0</v>
      </c>
      <c r="G36" s="155">
        <v>0</v>
      </c>
      <c r="H36" s="155">
        <v>0</v>
      </c>
      <c r="I36" s="155">
        <v>0</v>
      </c>
      <c r="J36" s="144">
        <v>70</v>
      </c>
      <c r="K36" s="158">
        <v>70</v>
      </c>
      <c r="L36" s="142"/>
      <c r="M36" s="198">
        <v>0</v>
      </c>
      <c r="N36" s="198">
        <v>0</v>
      </c>
      <c r="O36" s="198">
        <v>0</v>
      </c>
      <c r="P36" s="198">
        <v>0</v>
      </c>
      <c r="Q36" s="198">
        <v>0</v>
      </c>
      <c r="R36" s="198">
        <v>0</v>
      </c>
      <c r="S36" s="198">
        <v>0</v>
      </c>
      <c r="T36" s="144">
        <v>70</v>
      </c>
    </row>
    <row r="37" spans="1:20" x14ac:dyDescent="0.2">
      <c r="A37" s="199"/>
      <c r="B37" s="200"/>
      <c r="C37" s="200"/>
      <c r="D37" s="200"/>
      <c r="E37" s="200"/>
      <c r="F37" s="200"/>
      <c r="G37" s="200"/>
      <c r="H37" s="200"/>
      <c r="I37" s="200"/>
      <c r="J37" s="201"/>
      <c r="K37" s="202"/>
      <c r="L37" s="200"/>
      <c r="M37" s="200"/>
      <c r="N37" s="200"/>
      <c r="O37" s="200"/>
      <c r="P37" s="200"/>
      <c r="Q37" s="200"/>
      <c r="R37" s="200"/>
      <c r="S37" s="200"/>
      <c r="T37" s="201"/>
    </row>
    <row r="38" spans="1:20" x14ac:dyDescent="0.2">
      <c r="A38" s="203" t="s">
        <v>328</v>
      </c>
      <c r="B38" s="204"/>
      <c r="C38" s="204"/>
      <c r="D38" s="204"/>
      <c r="E38" s="204"/>
      <c r="F38" s="204"/>
      <c r="G38" s="204"/>
      <c r="H38" s="204"/>
      <c r="I38" s="204"/>
      <c r="J38" s="205"/>
      <c r="K38" s="203" t="s">
        <v>328</v>
      </c>
      <c r="L38" s="204"/>
      <c r="M38" s="204"/>
      <c r="N38" s="204"/>
      <c r="O38" s="204"/>
      <c r="P38" s="204"/>
      <c r="Q38" s="204"/>
      <c r="R38" s="204"/>
      <c r="S38" s="204"/>
      <c r="T38" s="205"/>
    </row>
    <row r="39" spans="1:20" x14ac:dyDescent="0.2">
      <c r="A39" s="168"/>
      <c r="B39" s="114"/>
      <c r="C39" s="114"/>
      <c r="D39" s="114"/>
      <c r="E39" s="114"/>
      <c r="F39" s="114"/>
      <c r="G39" s="114"/>
      <c r="H39" s="114"/>
      <c r="I39" s="114"/>
      <c r="J39" s="115"/>
      <c r="K39" s="113"/>
      <c r="L39" s="114"/>
      <c r="M39" s="114"/>
      <c r="N39" s="114"/>
      <c r="O39" s="114"/>
      <c r="P39" s="114"/>
      <c r="Q39" s="114"/>
      <c r="R39" s="114"/>
      <c r="S39" s="114"/>
      <c r="T39" s="115"/>
    </row>
    <row r="40" spans="1:20" x14ac:dyDescent="0.2">
      <c r="A40" s="168" t="s">
        <v>329</v>
      </c>
      <c r="B40" s="114"/>
      <c r="C40" s="114"/>
      <c r="D40" s="114"/>
      <c r="E40" s="114"/>
      <c r="F40" s="114"/>
      <c r="G40" s="114"/>
      <c r="H40" s="114"/>
      <c r="I40" s="114"/>
      <c r="J40" s="115"/>
      <c r="K40" s="113"/>
      <c r="L40" s="114"/>
      <c r="M40" s="114"/>
      <c r="N40" s="114"/>
      <c r="O40" s="114"/>
      <c r="P40" s="114"/>
      <c r="Q40" s="114"/>
      <c r="R40" s="114"/>
      <c r="S40" s="114"/>
      <c r="T40" s="115"/>
    </row>
    <row r="41" spans="1:20" x14ac:dyDescent="0.2">
      <c r="A41" s="168"/>
      <c r="B41" s="114"/>
      <c r="C41" s="114"/>
      <c r="D41" s="114"/>
      <c r="E41" s="114"/>
      <c r="F41" s="114"/>
      <c r="G41" s="114"/>
      <c r="H41" s="114"/>
      <c r="I41" s="114"/>
      <c r="J41" s="115"/>
      <c r="K41" s="113"/>
      <c r="L41" s="114"/>
      <c r="M41" s="114"/>
      <c r="N41" s="114"/>
      <c r="O41" s="114"/>
      <c r="P41" s="114"/>
      <c r="Q41" s="114"/>
      <c r="R41" s="114"/>
      <c r="S41" s="114"/>
      <c r="T41" s="115"/>
    </row>
    <row r="42" spans="1:20" x14ac:dyDescent="0.2">
      <c r="A42" s="168"/>
      <c r="B42" s="114"/>
      <c r="C42" s="114"/>
      <c r="D42" s="114"/>
      <c r="E42" s="114"/>
      <c r="F42" s="114"/>
      <c r="G42" s="114"/>
      <c r="H42" s="114"/>
      <c r="I42" s="114"/>
      <c r="J42" s="115"/>
      <c r="K42" s="113"/>
      <c r="L42" s="114"/>
      <c r="M42" s="114"/>
      <c r="N42" s="114"/>
      <c r="O42" s="114"/>
      <c r="P42" s="114"/>
      <c r="Q42" s="114"/>
      <c r="R42" s="114"/>
      <c r="S42" s="114"/>
      <c r="T42" s="115"/>
    </row>
    <row r="43" spans="1:20" x14ac:dyDescent="0.2">
      <c r="A43" s="168"/>
      <c r="B43" s="114"/>
      <c r="C43" s="114"/>
      <c r="D43" s="114"/>
      <c r="E43" s="114"/>
      <c r="F43" s="114"/>
      <c r="G43" s="114"/>
      <c r="H43" s="114"/>
      <c r="I43" s="114"/>
      <c r="J43" s="115"/>
      <c r="K43" s="113"/>
      <c r="L43" s="114"/>
      <c r="M43" s="114"/>
      <c r="N43" s="114"/>
      <c r="O43" s="114"/>
      <c r="P43" s="114"/>
      <c r="Q43" s="114"/>
      <c r="R43" s="114"/>
      <c r="S43" s="114"/>
      <c r="T43" s="115"/>
    </row>
    <row r="44" spans="1:20" x14ac:dyDescent="0.2">
      <c r="A44" s="168"/>
      <c r="B44" s="114"/>
      <c r="C44" s="114"/>
      <c r="D44" s="114"/>
      <c r="E44" s="114"/>
      <c r="F44" s="114"/>
      <c r="G44" s="114"/>
      <c r="H44" s="114"/>
      <c r="I44" s="114"/>
      <c r="J44" s="115"/>
      <c r="K44" s="113"/>
      <c r="L44" s="114"/>
      <c r="M44" s="114"/>
      <c r="N44" s="114"/>
      <c r="O44" s="114"/>
      <c r="P44" s="114"/>
      <c r="Q44" s="114"/>
      <c r="R44" s="114"/>
      <c r="S44" s="114"/>
      <c r="T44" s="115"/>
    </row>
    <row r="45" spans="1:20" x14ac:dyDescent="0.2">
      <c r="A45" s="168"/>
      <c r="B45" s="114"/>
      <c r="C45" s="114"/>
      <c r="D45" s="114"/>
      <c r="E45" s="114"/>
      <c r="F45" s="114"/>
      <c r="G45" s="114"/>
      <c r="H45" s="114"/>
      <c r="I45" s="114"/>
      <c r="J45" s="115"/>
      <c r="K45" s="113"/>
      <c r="L45" s="114"/>
      <c r="M45" s="114"/>
      <c r="N45" s="114"/>
      <c r="O45" s="114"/>
      <c r="P45" s="114"/>
      <c r="Q45" s="114"/>
      <c r="R45" s="114"/>
      <c r="S45" s="114"/>
      <c r="T45" s="115"/>
    </row>
    <row r="46" spans="1:20" x14ac:dyDescent="0.2">
      <c r="A46" s="168"/>
      <c r="B46" s="114"/>
      <c r="C46" s="114"/>
      <c r="D46" s="114"/>
      <c r="E46" s="114"/>
      <c r="F46" s="114"/>
      <c r="G46" s="114"/>
      <c r="H46" s="114"/>
      <c r="I46" s="114"/>
      <c r="J46" s="115"/>
      <c r="K46" s="113"/>
      <c r="L46" s="114"/>
      <c r="M46" s="114"/>
      <c r="N46" s="114"/>
      <c r="O46" s="114"/>
      <c r="P46" s="114"/>
      <c r="Q46" s="114"/>
      <c r="R46" s="114"/>
      <c r="S46" s="114"/>
      <c r="T46" s="115"/>
    </row>
    <row r="47" spans="1:20" x14ac:dyDescent="0.2">
      <c r="A47" s="168"/>
      <c r="B47" s="114"/>
      <c r="C47" s="114"/>
      <c r="D47" s="114"/>
      <c r="E47" s="114"/>
      <c r="F47" s="114"/>
      <c r="G47" s="114"/>
      <c r="H47" s="114"/>
      <c r="I47" s="114"/>
      <c r="J47" s="115"/>
      <c r="K47" s="113"/>
      <c r="L47" s="114"/>
      <c r="M47" s="114"/>
      <c r="N47" s="114"/>
      <c r="O47" s="114"/>
      <c r="P47" s="114"/>
      <c r="Q47" s="114"/>
      <c r="R47" s="114"/>
      <c r="S47" s="114"/>
      <c r="T47" s="115"/>
    </row>
    <row r="48" spans="1:20" x14ac:dyDescent="0.2">
      <c r="A48" s="168"/>
      <c r="B48" s="114"/>
      <c r="C48" s="114"/>
      <c r="D48" s="114"/>
      <c r="E48" s="114"/>
      <c r="F48" s="114"/>
      <c r="G48" s="114"/>
      <c r="H48" s="114"/>
      <c r="I48" s="114"/>
      <c r="J48" s="115"/>
      <c r="K48" s="113"/>
      <c r="L48" s="114"/>
      <c r="M48" s="114"/>
      <c r="N48" s="114"/>
      <c r="O48" s="114"/>
      <c r="P48" s="114"/>
      <c r="Q48" s="114"/>
      <c r="R48" s="114"/>
      <c r="S48" s="114"/>
      <c r="T48" s="115"/>
    </row>
    <row r="49" spans="1:20" x14ac:dyDescent="0.2">
      <c r="A49" s="168"/>
      <c r="B49" s="114"/>
      <c r="C49" s="114"/>
      <c r="D49" s="114"/>
      <c r="E49" s="114"/>
      <c r="F49" s="114"/>
      <c r="G49" s="114"/>
      <c r="H49" s="114"/>
      <c r="I49" s="114"/>
      <c r="J49" s="115"/>
      <c r="K49" s="113"/>
      <c r="L49" s="114"/>
      <c r="M49" s="114"/>
      <c r="N49" s="114"/>
      <c r="O49" s="114"/>
      <c r="P49" s="114"/>
      <c r="Q49" s="114"/>
      <c r="R49" s="114"/>
      <c r="S49" s="114"/>
      <c r="T49" s="115"/>
    </row>
    <row r="50" spans="1:20" x14ac:dyDescent="0.2">
      <c r="A50" s="168"/>
      <c r="B50" s="114"/>
      <c r="C50" s="114"/>
      <c r="D50" s="114"/>
      <c r="E50" s="114"/>
      <c r="F50" s="114"/>
      <c r="G50" s="114"/>
      <c r="H50" s="114"/>
      <c r="I50" s="114"/>
      <c r="J50" s="115"/>
      <c r="K50" s="113"/>
      <c r="L50" s="114"/>
      <c r="M50" s="114"/>
      <c r="N50" s="114"/>
      <c r="O50" s="114"/>
      <c r="P50" s="114"/>
      <c r="Q50" s="114"/>
      <c r="R50" s="114"/>
      <c r="S50" s="114"/>
      <c r="T50" s="115"/>
    </row>
    <row r="51" spans="1:20" x14ac:dyDescent="0.2">
      <c r="A51" s="168"/>
      <c r="B51" s="114"/>
      <c r="C51" s="114"/>
      <c r="D51" s="114"/>
      <c r="E51" s="114"/>
      <c r="F51" s="114"/>
      <c r="G51" s="114"/>
      <c r="H51" s="114"/>
      <c r="I51" s="114"/>
      <c r="J51" s="115"/>
      <c r="K51" s="113"/>
      <c r="L51" s="114"/>
      <c r="M51" s="114"/>
      <c r="N51" s="114"/>
      <c r="O51" s="114"/>
      <c r="P51" s="114"/>
      <c r="Q51" s="114"/>
      <c r="R51" s="114"/>
      <c r="S51" s="114"/>
      <c r="T51" s="115"/>
    </row>
    <row r="52" spans="1:20" x14ac:dyDescent="0.2">
      <c r="A52" s="168"/>
      <c r="B52" s="114"/>
      <c r="C52" s="114"/>
      <c r="D52" s="114"/>
      <c r="E52" s="114"/>
      <c r="F52" s="114"/>
      <c r="G52" s="114"/>
      <c r="H52" s="114"/>
      <c r="I52" s="114"/>
      <c r="J52" s="115"/>
      <c r="K52" s="113"/>
      <c r="L52" s="114"/>
      <c r="M52" s="114"/>
      <c r="N52" s="114"/>
      <c r="O52" s="114"/>
      <c r="P52" s="114"/>
      <c r="Q52" s="114"/>
      <c r="R52" s="114"/>
      <c r="S52" s="114"/>
      <c r="T52" s="115"/>
    </row>
    <row r="53" spans="1:20" x14ac:dyDescent="0.2">
      <c r="A53" s="168"/>
      <c r="B53" s="114"/>
      <c r="C53" s="114"/>
      <c r="D53" s="114"/>
      <c r="E53" s="114"/>
      <c r="F53" s="114"/>
      <c r="G53" s="114"/>
      <c r="H53" s="114"/>
      <c r="I53" s="114"/>
      <c r="J53" s="115"/>
      <c r="K53" s="113"/>
      <c r="L53" s="114"/>
      <c r="M53" s="114"/>
      <c r="N53" s="114"/>
      <c r="O53" s="114"/>
      <c r="P53" s="114"/>
      <c r="Q53" s="114"/>
      <c r="R53" s="114"/>
      <c r="S53" s="114"/>
      <c r="T53" s="115"/>
    </row>
    <row r="54" spans="1:20" x14ac:dyDescent="0.2">
      <c r="A54" s="168"/>
      <c r="B54" s="114"/>
      <c r="C54" s="114"/>
      <c r="D54" s="114"/>
      <c r="E54" s="114"/>
      <c r="F54" s="114"/>
      <c r="G54" s="114"/>
      <c r="H54" s="114"/>
      <c r="I54" s="114"/>
      <c r="J54" s="115"/>
      <c r="K54" s="113"/>
      <c r="L54" s="114"/>
      <c r="M54" s="114"/>
      <c r="N54" s="114"/>
      <c r="O54" s="114"/>
      <c r="P54" s="114"/>
      <c r="Q54" s="114"/>
      <c r="R54" s="114"/>
      <c r="S54" s="114"/>
      <c r="T54" s="115"/>
    </row>
    <row r="55" spans="1:20" x14ac:dyDescent="0.2">
      <c r="A55" s="168"/>
      <c r="B55" s="114"/>
      <c r="C55" s="114"/>
      <c r="D55" s="114"/>
      <c r="E55" s="114"/>
      <c r="F55" s="114"/>
      <c r="G55" s="114"/>
      <c r="H55" s="114"/>
      <c r="I55" s="114"/>
      <c r="J55" s="115"/>
      <c r="K55" s="113"/>
      <c r="L55" s="114"/>
      <c r="M55" s="114"/>
      <c r="N55" s="114"/>
      <c r="O55" s="114"/>
      <c r="P55" s="114"/>
      <c r="Q55" s="114"/>
      <c r="R55" s="114"/>
      <c r="S55" s="114"/>
      <c r="T55" s="115"/>
    </row>
    <row r="56" spans="1:20" x14ac:dyDescent="0.2">
      <c r="A56" s="168"/>
      <c r="B56" s="114"/>
      <c r="C56" s="114"/>
      <c r="D56" s="114"/>
      <c r="E56" s="114"/>
      <c r="F56" s="114"/>
      <c r="G56" s="114"/>
      <c r="H56" s="114"/>
      <c r="I56" s="114"/>
      <c r="J56" s="115"/>
      <c r="K56" s="113"/>
      <c r="L56" s="114"/>
      <c r="M56" s="114"/>
      <c r="N56" s="114"/>
      <c r="O56" s="114"/>
      <c r="P56" s="114"/>
      <c r="Q56" s="114"/>
      <c r="R56" s="114"/>
      <c r="S56" s="114"/>
      <c r="T56" s="115"/>
    </row>
    <row r="57" spans="1:20" x14ac:dyDescent="0.2">
      <c r="A57" s="168"/>
      <c r="B57" s="114"/>
      <c r="C57" s="114"/>
      <c r="D57" s="114"/>
      <c r="E57" s="114"/>
      <c r="F57" s="114"/>
      <c r="G57" s="114"/>
      <c r="H57" s="114"/>
      <c r="I57" s="114"/>
      <c r="J57" s="115"/>
      <c r="K57" s="113"/>
      <c r="L57" s="114"/>
      <c r="M57" s="114"/>
      <c r="N57" s="114"/>
      <c r="O57" s="114"/>
      <c r="P57" s="114"/>
      <c r="Q57" s="114"/>
      <c r="R57" s="114"/>
      <c r="S57" s="114"/>
      <c r="T57" s="115"/>
    </row>
    <row r="58" spans="1:20" x14ac:dyDescent="0.2">
      <c r="A58" s="168"/>
      <c r="B58" s="114"/>
      <c r="C58" s="114"/>
      <c r="D58" s="114"/>
      <c r="E58" s="114"/>
      <c r="F58" s="114"/>
      <c r="G58" s="114"/>
      <c r="H58" s="114"/>
      <c r="I58" s="114"/>
      <c r="J58" s="115"/>
      <c r="K58" s="113"/>
      <c r="L58" s="114"/>
      <c r="M58" s="114"/>
      <c r="N58" s="114"/>
      <c r="O58" s="114"/>
      <c r="P58" s="114"/>
      <c r="Q58" s="114"/>
      <c r="R58" s="114"/>
      <c r="S58" s="114"/>
      <c r="T58" s="115"/>
    </row>
    <row r="59" spans="1:20" x14ac:dyDescent="0.2">
      <c r="A59" s="168"/>
      <c r="B59" s="114"/>
      <c r="C59" s="114"/>
      <c r="D59" s="114"/>
      <c r="E59" s="114"/>
      <c r="F59" s="114"/>
      <c r="G59" s="114"/>
      <c r="H59" s="114"/>
      <c r="I59" s="114"/>
      <c r="J59" s="115"/>
      <c r="K59" s="113"/>
      <c r="L59" s="114"/>
      <c r="M59" s="114"/>
      <c r="N59" s="114"/>
      <c r="O59" s="114"/>
      <c r="P59" s="114"/>
      <c r="Q59" s="114"/>
      <c r="R59" s="114"/>
      <c r="S59" s="114"/>
      <c r="T59" s="115"/>
    </row>
    <row r="60" spans="1:20" x14ac:dyDescent="0.2">
      <c r="A60" s="168"/>
      <c r="B60" s="114"/>
      <c r="C60" s="114"/>
      <c r="D60" s="114"/>
      <c r="E60" s="114"/>
      <c r="F60" s="114"/>
      <c r="G60" s="114"/>
      <c r="H60" s="114"/>
      <c r="I60" s="114"/>
      <c r="J60" s="115"/>
      <c r="K60" s="113"/>
      <c r="L60" s="114"/>
      <c r="M60" s="114"/>
      <c r="N60" s="114"/>
      <c r="O60" s="114"/>
      <c r="P60" s="114"/>
      <c r="Q60" s="114"/>
      <c r="R60" s="114"/>
      <c r="S60" s="114"/>
      <c r="T60" s="115"/>
    </row>
    <row r="61" spans="1:20" x14ac:dyDescent="0.2">
      <c r="A61" s="168"/>
      <c r="B61" s="114"/>
      <c r="C61" s="114"/>
      <c r="D61" s="114"/>
      <c r="E61" s="114"/>
      <c r="F61" s="114"/>
      <c r="G61" s="114"/>
      <c r="H61" s="114"/>
      <c r="I61" s="114"/>
      <c r="J61" s="115"/>
      <c r="K61" s="113"/>
      <c r="L61" s="114"/>
      <c r="M61" s="114"/>
      <c r="N61" s="114"/>
      <c r="O61" s="114"/>
      <c r="P61" s="114"/>
      <c r="Q61" s="114"/>
      <c r="R61" s="114"/>
      <c r="S61" s="114"/>
      <c r="T61" s="115"/>
    </row>
    <row r="62" spans="1:20" x14ac:dyDescent="0.2">
      <c r="A62" s="168"/>
      <c r="B62" s="114"/>
      <c r="C62" s="114"/>
      <c r="D62" s="114"/>
      <c r="E62" s="114"/>
      <c r="F62" s="114"/>
      <c r="G62" s="114"/>
      <c r="H62" s="114"/>
      <c r="I62" s="114"/>
      <c r="J62" s="115"/>
      <c r="K62" s="113"/>
      <c r="L62" s="114"/>
      <c r="M62" s="114"/>
      <c r="N62" s="114"/>
      <c r="O62" s="114"/>
      <c r="P62" s="114"/>
      <c r="Q62" s="114"/>
      <c r="R62" s="114"/>
      <c r="S62" s="114"/>
      <c r="T62" s="115"/>
    </row>
    <row r="63" spans="1:20" x14ac:dyDescent="0.2">
      <c r="A63" s="168"/>
      <c r="B63" s="114"/>
      <c r="C63" s="114"/>
      <c r="D63" s="114"/>
      <c r="E63" s="114"/>
      <c r="F63" s="114"/>
      <c r="G63" s="114"/>
      <c r="H63" s="114"/>
      <c r="I63" s="114"/>
      <c r="J63" s="115"/>
      <c r="K63" s="113"/>
      <c r="L63" s="114"/>
      <c r="M63" s="114"/>
      <c r="N63" s="114"/>
      <c r="O63" s="114"/>
      <c r="P63" s="114"/>
      <c r="Q63" s="114"/>
      <c r="R63" s="114"/>
      <c r="S63" s="114"/>
      <c r="T63" s="115"/>
    </row>
    <row r="64" spans="1:20" x14ac:dyDescent="0.2">
      <c r="A64" s="168"/>
      <c r="B64" s="114"/>
      <c r="C64" s="114"/>
      <c r="D64" s="114"/>
      <c r="E64" s="114"/>
      <c r="F64" s="114"/>
      <c r="G64" s="114"/>
      <c r="H64" s="114"/>
      <c r="I64" s="114"/>
      <c r="J64" s="115"/>
      <c r="K64" s="113"/>
      <c r="L64" s="114"/>
      <c r="M64" s="114"/>
      <c r="N64" s="114"/>
      <c r="O64" s="114"/>
      <c r="P64" s="114"/>
      <c r="Q64" s="114"/>
      <c r="R64" s="114"/>
      <c r="S64" s="114"/>
      <c r="T64" s="115"/>
    </row>
    <row r="65" spans="1:20" x14ac:dyDescent="0.2">
      <c r="A65" s="168"/>
      <c r="B65" s="114"/>
      <c r="C65" s="114"/>
      <c r="D65" s="114"/>
      <c r="E65" s="114"/>
      <c r="F65" s="114"/>
      <c r="G65" s="114"/>
      <c r="H65" s="114"/>
      <c r="I65" s="114"/>
      <c r="J65" s="115"/>
      <c r="K65" s="113"/>
      <c r="L65" s="114"/>
      <c r="M65" s="114"/>
      <c r="N65" s="114"/>
      <c r="O65" s="114"/>
      <c r="P65" s="114"/>
      <c r="Q65" s="114"/>
      <c r="R65" s="114"/>
      <c r="S65" s="114"/>
      <c r="T65" s="115"/>
    </row>
    <row r="66" spans="1:20" x14ac:dyDescent="0.2">
      <c r="A66" s="168"/>
      <c r="B66" s="114"/>
      <c r="C66" s="114"/>
      <c r="D66" s="114"/>
      <c r="E66" s="114"/>
      <c r="F66" s="114"/>
      <c r="G66" s="114"/>
      <c r="H66" s="114"/>
      <c r="I66" s="114"/>
      <c r="J66" s="115"/>
      <c r="K66" s="113"/>
      <c r="L66" s="114"/>
      <c r="M66" s="114"/>
      <c r="N66" s="114"/>
      <c r="O66" s="114"/>
      <c r="P66" s="114"/>
      <c r="Q66" s="114"/>
      <c r="R66" s="114"/>
      <c r="S66" s="114"/>
      <c r="T66" s="115"/>
    </row>
    <row r="67" spans="1:20" x14ac:dyDescent="0.2">
      <c r="A67" s="168"/>
      <c r="B67" s="114"/>
      <c r="C67" s="114"/>
      <c r="D67" s="114"/>
      <c r="E67" s="114"/>
      <c r="F67" s="114"/>
      <c r="G67" s="114"/>
      <c r="H67" s="114"/>
      <c r="I67" s="114"/>
      <c r="J67" s="115"/>
      <c r="K67" s="113"/>
      <c r="L67" s="114"/>
      <c r="M67" s="114"/>
      <c r="N67" s="114"/>
      <c r="O67" s="114"/>
      <c r="P67" s="114"/>
      <c r="Q67" s="114"/>
      <c r="R67" s="114"/>
      <c r="S67" s="114"/>
      <c r="T67" s="115"/>
    </row>
    <row r="68" spans="1:20" x14ac:dyDescent="0.2">
      <c r="A68" s="168"/>
      <c r="B68" s="114"/>
      <c r="C68" s="114"/>
      <c r="D68" s="114"/>
      <c r="E68" s="114"/>
      <c r="F68" s="114"/>
      <c r="G68" s="114"/>
      <c r="H68" s="114"/>
      <c r="I68" s="114"/>
      <c r="J68" s="115"/>
      <c r="K68" s="113"/>
      <c r="L68" s="114"/>
      <c r="M68" s="114"/>
      <c r="N68" s="114"/>
      <c r="O68" s="114"/>
      <c r="P68" s="114"/>
      <c r="Q68" s="114"/>
      <c r="R68" s="114"/>
      <c r="S68" s="114"/>
      <c r="T68" s="115"/>
    </row>
    <row r="69" spans="1:20" x14ac:dyDescent="0.2">
      <c r="A69" s="168"/>
      <c r="B69" s="114"/>
      <c r="C69" s="114"/>
      <c r="D69" s="114"/>
      <c r="E69" s="114"/>
      <c r="F69" s="114"/>
      <c r="G69" s="114"/>
      <c r="H69" s="114"/>
      <c r="I69" s="114"/>
      <c r="J69" s="115"/>
      <c r="K69" s="113"/>
      <c r="L69" s="114"/>
      <c r="M69" s="114"/>
      <c r="N69" s="114"/>
      <c r="O69" s="114"/>
      <c r="P69" s="114"/>
      <c r="Q69" s="114"/>
      <c r="R69" s="114"/>
      <c r="S69" s="114"/>
      <c r="T69" s="115"/>
    </row>
    <row r="70" spans="1:20" x14ac:dyDescent="0.2">
      <c r="A70" s="168"/>
      <c r="B70" s="114"/>
      <c r="C70" s="114"/>
      <c r="D70" s="114"/>
      <c r="E70" s="114"/>
      <c r="F70" s="114"/>
      <c r="G70" s="114"/>
      <c r="H70" s="114"/>
      <c r="I70" s="114"/>
      <c r="J70" s="115"/>
      <c r="K70" s="113"/>
      <c r="L70" s="114"/>
      <c r="M70" s="114"/>
      <c r="N70" s="114"/>
      <c r="O70" s="114"/>
      <c r="P70" s="114"/>
      <c r="Q70" s="114"/>
      <c r="R70" s="114"/>
      <c r="S70" s="114"/>
      <c r="T70" s="115"/>
    </row>
    <row r="71" spans="1:20" x14ac:dyDescent="0.2">
      <c r="A71" s="168"/>
      <c r="B71" s="114"/>
      <c r="C71" s="114"/>
      <c r="D71" s="114"/>
      <c r="E71" s="114"/>
      <c r="F71" s="114"/>
      <c r="G71" s="114"/>
      <c r="H71" s="114"/>
      <c r="I71" s="114"/>
      <c r="J71" s="115"/>
      <c r="K71" s="113"/>
      <c r="L71" s="114"/>
      <c r="M71" s="114"/>
      <c r="N71" s="114"/>
      <c r="O71" s="114"/>
      <c r="P71" s="114"/>
      <c r="Q71" s="114"/>
      <c r="R71" s="114"/>
      <c r="S71" s="114"/>
      <c r="T71" s="115"/>
    </row>
    <row r="72" spans="1:20" x14ac:dyDescent="0.2">
      <c r="A72" s="168"/>
      <c r="B72" s="114"/>
      <c r="C72" s="114"/>
      <c r="D72" s="114"/>
      <c r="E72" s="114"/>
      <c r="F72" s="114"/>
      <c r="G72" s="114"/>
      <c r="H72" s="114"/>
      <c r="I72" s="114"/>
      <c r="J72" s="115"/>
      <c r="K72" s="113"/>
      <c r="L72" s="114"/>
      <c r="M72" s="114"/>
      <c r="N72" s="114"/>
      <c r="O72" s="114"/>
      <c r="P72" s="114"/>
      <c r="Q72" s="114"/>
      <c r="R72" s="114"/>
      <c r="S72" s="114"/>
      <c r="T72" s="115"/>
    </row>
    <row r="73" spans="1:20" x14ac:dyDescent="0.2">
      <c r="A73" s="168"/>
      <c r="B73" s="114"/>
      <c r="C73" s="114"/>
      <c r="D73" s="114"/>
      <c r="E73" s="114"/>
      <c r="F73" s="114"/>
      <c r="G73" s="114"/>
      <c r="H73" s="114"/>
      <c r="I73" s="114"/>
      <c r="J73" s="115"/>
      <c r="K73" s="113"/>
      <c r="L73" s="114"/>
      <c r="M73" s="114"/>
      <c r="N73" s="114"/>
      <c r="O73" s="114"/>
      <c r="P73" s="114"/>
      <c r="Q73" s="114"/>
      <c r="R73" s="114"/>
      <c r="S73" s="114"/>
      <c r="T73" s="115"/>
    </row>
    <row r="74" spans="1:20" x14ac:dyDescent="0.2">
      <c r="A74" s="168"/>
      <c r="B74" s="114"/>
      <c r="C74" s="114"/>
      <c r="D74" s="114"/>
      <c r="E74" s="114"/>
      <c r="F74" s="114"/>
      <c r="G74" s="114"/>
      <c r="H74" s="114"/>
      <c r="I74" s="114"/>
      <c r="J74" s="115"/>
      <c r="K74" s="113"/>
      <c r="L74" s="114"/>
      <c r="M74" s="114"/>
      <c r="N74" s="114"/>
      <c r="O74" s="114"/>
      <c r="P74" s="114"/>
      <c r="Q74" s="114"/>
      <c r="R74" s="114"/>
      <c r="S74" s="114"/>
      <c r="T74" s="115"/>
    </row>
    <row r="75" spans="1:20" x14ac:dyDescent="0.2">
      <c r="A75" s="168"/>
      <c r="B75" s="114"/>
      <c r="C75" s="114"/>
      <c r="D75" s="114"/>
      <c r="E75" s="114"/>
      <c r="F75" s="114"/>
      <c r="G75" s="114"/>
      <c r="H75" s="114"/>
      <c r="I75" s="114"/>
      <c r="J75" s="115"/>
      <c r="K75" s="113"/>
      <c r="L75" s="114"/>
      <c r="M75" s="114"/>
      <c r="N75" s="114"/>
      <c r="O75" s="114"/>
      <c r="P75" s="114"/>
      <c r="Q75" s="114"/>
      <c r="R75" s="114"/>
      <c r="S75" s="114"/>
      <c r="T75" s="115"/>
    </row>
    <row r="76" spans="1:20" x14ac:dyDescent="0.2">
      <c r="A76" s="168"/>
      <c r="B76" s="114"/>
      <c r="C76" s="114"/>
      <c r="D76" s="114"/>
      <c r="E76" s="114"/>
      <c r="F76" s="114"/>
      <c r="G76" s="114"/>
      <c r="H76" s="114"/>
      <c r="I76" s="114"/>
      <c r="J76" s="115"/>
      <c r="K76" s="113"/>
      <c r="L76" s="114"/>
      <c r="M76" s="114"/>
      <c r="N76" s="114"/>
      <c r="O76" s="114"/>
      <c r="P76" s="114"/>
      <c r="Q76" s="114"/>
      <c r="R76" s="114"/>
      <c r="S76" s="114"/>
      <c r="T76" s="115"/>
    </row>
    <row r="77" spans="1:20" x14ac:dyDescent="0.2">
      <c r="A77" s="168"/>
      <c r="B77" s="114"/>
      <c r="C77" s="114"/>
      <c r="D77" s="114"/>
      <c r="E77" s="114"/>
      <c r="F77" s="114"/>
      <c r="G77" s="114"/>
      <c r="H77" s="114"/>
      <c r="I77" s="114"/>
      <c r="J77" s="115"/>
      <c r="K77" s="113"/>
      <c r="L77" s="114"/>
      <c r="M77" s="114"/>
      <c r="N77" s="114"/>
      <c r="O77" s="114"/>
      <c r="P77" s="114"/>
      <c r="Q77" s="114"/>
      <c r="R77" s="114"/>
      <c r="S77" s="114"/>
      <c r="T77" s="115"/>
    </row>
    <row r="78" spans="1:20" x14ac:dyDescent="0.2">
      <c r="A78" s="168"/>
      <c r="B78" s="114"/>
      <c r="C78" s="114"/>
      <c r="D78" s="114"/>
      <c r="E78" s="114"/>
      <c r="F78" s="114"/>
      <c r="G78" s="114"/>
      <c r="H78" s="114"/>
      <c r="I78" s="114"/>
      <c r="J78" s="115"/>
      <c r="K78" s="113"/>
      <c r="L78" s="114"/>
      <c r="M78" s="114"/>
      <c r="N78" s="114"/>
      <c r="O78" s="114"/>
      <c r="P78" s="114"/>
      <c r="Q78" s="114"/>
      <c r="R78" s="114"/>
      <c r="S78" s="114"/>
      <c r="T78" s="115"/>
    </row>
    <row r="79" spans="1:20" x14ac:dyDescent="0.2">
      <c r="A79" s="168"/>
      <c r="B79" s="114"/>
      <c r="C79" s="114"/>
      <c r="D79" s="114"/>
      <c r="E79" s="114"/>
      <c r="F79" s="114"/>
      <c r="G79" s="114"/>
      <c r="H79" s="114"/>
      <c r="I79" s="114"/>
      <c r="J79" s="115"/>
      <c r="K79" s="113"/>
      <c r="L79" s="114"/>
      <c r="M79" s="114"/>
      <c r="N79" s="114"/>
      <c r="O79" s="114"/>
      <c r="P79" s="114"/>
      <c r="Q79" s="114"/>
      <c r="R79" s="114"/>
      <c r="S79" s="114"/>
      <c r="T79" s="115"/>
    </row>
    <row r="80" spans="1:20" x14ac:dyDescent="0.2">
      <c r="A80" s="168"/>
      <c r="B80" s="114"/>
      <c r="C80" s="114"/>
      <c r="D80" s="114"/>
      <c r="E80" s="114"/>
      <c r="F80" s="114"/>
      <c r="G80" s="114"/>
      <c r="H80" s="114"/>
      <c r="I80" s="114"/>
      <c r="J80" s="115"/>
      <c r="K80" s="113"/>
      <c r="L80" s="114"/>
      <c r="M80" s="114"/>
      <c r="N80" s="114"/>
      <c r="O80" s="114"/>
      <c r="P80" s="114"/>
      <c r="Q80" s="114"/>
      <c r="R80" s="114"/>
      <c r="S80" s="114"/>
      <c r="T80" s="115"/>
    </row>
    <row r="81" spans="1:20" x14ac:dyDescent="0.2">
      <c r="A81" s="168"/>
      <c r="B81" s="114"/>
      <c r="C81" s="114"/>
      <c r="D81" s="114"/>
      <c r="E81" s="114"/>
      <c r="F81" s="114"/>
      <c r="G81" s="114"/>
      <c r="H81" s="114"/>
      <c r="I81" s="114"/>
      <c r="J81" s="115"/>
      <c r="K81" s="113"/>
      <c r="L81" s="114"/>
      <c r="M81" s="114"/>
      <c r="N81" s="114"/>
      <c r="O81" s="114"/>
      <c r="P81" s="114"/>
      <c r="Q81" s="114"/>
      <c r="R81" s="114"/>
      <c r="S81" s="114"/>
      <c r="T81" s="115"/>
    </row>
    <row r="82" spans="1:20" x14ac:dyDescent="0.2">
      <c r="A82" s="168"/>
      <c r="B82" s="114"/>
      <c r="C82" s="114"/>
      <c r="D82" s="114"/>
      <c r="E82" s="114"/>
      <c r="F82" s="114"/>
      <c r="G82" s="114"/>
      <c r="H82" s="114"/>
      <c r="I82" s="114"/>
      <c r="J82" s="115"/>
      <c r="K82" s="113"/>
      <c r="L82" s="114"/>
      <c r="M82" s="114"/>
      <c r="N82" s="114"/>
      <c r="O82" s="114"/>
      <c r="P82" s="114"/>
      <c r="Q82" s="114"/>
      <c r="R82" s="114"/>
      <c r="S82" s="114"/>
      <c r="T82" s="115"/>
    </row>
    <row r="83" spans="1:20" x14ac:dyDescent="0.2">
      <c r="A83" s="168"/>
      <c r="B83" s="114"/>
      <c r="C83" s="114"/>
      <c r="D83" s="114"/>
      <c r="E83" s="114"/>
      <c r="F83" s="114"/>
      <c r="G83" s="114"/>
      <c r="H83" s="114"/>
      <c r="I83" s="114"/>
      <c r="J83" s="115"/>
      <c r="K83" s="113"/>
      <c r="L83" s="114"/>
      <c r="M83" s="114"/>
      <c r="N83" s="114"/>
      <c r="O83" s="114"/>
      <c r="P83" s="114"/>
      <c r="Q83" s="114"/>
      <c r="R83" s="114"/>
      <c r="S83" s="114"/>
      <c r="T83" s="115"/>
    </row>
    <row r="84" spans="1:20" x14ac:dyDescent="0.2">
      <c r="A84" s="168"/>
      <c r="B84" s="114"/>
      <c r="C84" s="114"/>
      <c r="D84" s="114"/>
      <c r="E84" s="114"/>
      <c r="F84" s="114"/>
      <c r="G84" s="114"/>
      <c r="H84" s="114"/>
      <c r="I84" s="114"/>
      <c r="J84" s="115"/>
      <c r="K84" s="113"/>
      <c r="L84" s="114"/>
      <c r="M84" s="114"/>
      <c r="N84" s="114"/>
      <c r="O84" s="114"/>
      <c r="P84" s="114"/>
      <c r="Q84" s="114"/>
      <c r="R84" s="114"/>
      <c r="S84" s="114"/>
      <c r="T84" s="115"/>
    </row>
    <row r="85" spans="1:20" x14ac:dyDescent="0.2">
      <c r="A85" s="168"/>
      <c r="B85" s="114"/>
      <c r="C85" s="114"/>
      <c r="D85" s="114"/>
      <c r="E85" s="114"/>
      <c r="F85" s="114"/>
      <c r="G85" s="114"/>
      <c r="H85" s="114"/>
      <c r="I85" s="114"/>
      <c r="J85" s="115"/>
      <c r="K85" s="113"/>
      <c r="L85" s="114"/>
      <c r="M85" s="114"/>
      <c r="N85" s="114"/>
      <c r="O85" s="114"/>
      <c r="P85" s="114"/>
      <c r="Q85" s="114"/>
      <c r="R85" s="114"/>
      <c r="S85" s="114"/>
      <c r="T85" s="115"/>
    </row>
    <row r="86" spans="1:20" x14ac:dyDescent="0.2">
      <c r="A86" s="168"/>
      <c r="B86" s="114"/>
      <c r="C86" s="114"/>
      <c r="D86" s="114"/>
      <c r="E86" s="114"/>
      <c r="F86" s="114"/>
      <c r="G86" s="114"/>
      <c r="H86" s="114"/>
      <c r="I86" s="114"/>
      <c r="J86" s="115"/>
      <c r="K86" s="113"/>
      <c r="L86" s="114"/>
      <c r="M86" s="114"/>
      <c r="N86" s="114"/>
      <c r="O86" s="114"/>
      <c r="P86" s="114"/>
      <c r="Q86" s="114"/>
      <c r="R86" s="114"/>
      <c r="S86" s="114"/>
      <c r="T86" s="115"/>
    </row>
    <row r="87" spans="1:20" x14ac:dyDescent="0.2">
      <c r="A87" s="206"/>
      <c r="B87" s="118"/>
      <c r="C87" s="118"/>
      <c r="D87" s="118"/>
      <c r="E87" s="118"/>
      <c r="F87" s="118"/>
      <c r="G87" s="118"/>
      <c r="H87" s="118"/>
      <c r="I87" s="118"/>
      <c r="J87" s="119"/>
      <c r="K87" s="117"/>
      <c r="L87" s="118"/>
      <c r="M87" s="118"/>
      <c r="N87" s="118"/>
      <c r="O87" s="118"/>
      <c r="P87" s="118"/>
      <c r="Q87" s="118"/>
      <c r="R87" s="118"/>
      <c r="S87" s="118"/>
      <c r="T87" s="119"/>
    </row>
    <row r="88" spans="1:20" s="3" customFormat="1" x14ac:dyDescent="0.2">
      <c r="A88" s="105" t="s">
        <v>302</v>
      </c>
      <c r="B88" s="114"/>
      <c r="C88" s="114"/>
      <c r="D88" s="114"/>
      <c r="E88" s="114"/>
      <c r="F88" s="114"/>
      <c r="G88" s="114"/>
      <c r="H88" s="114"/>
      <c r="I88" s="114"/>
      <c r="J88" s="109"/>
      <c r="K88" s="105"/>
      <c r="L88" s="114"/>
      <c r="M88" s="114"/>
      <c r="N88" s="114"/>
      <c r="O88" s="114"/>
      <c r="P88" s="114"/>
      <c r="Q88" s="114"/>
      <c r="R88" s="114"/>
      <c r="S88" s="114"/>
      <c r="T88" s="109" t="s">
        <v>0</v>
      </c>
    </row>
  </sheetData>
  <pageMargins left="0.75" right="0.75" top="0.75" bottom="0.75" header="0.5" footer="0.5"/>
  <pageSetup scale="74" orientation="portrait" r:id="rId1"/>
  <headerFooter alignWithMargins="0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G77"/>
  <sheetViews>
    <sheetView showGridLines="0" zoomScaleNormal="100" workbookViewId="0">
      <selection activeCell="G77" sqref="G77"/>
    </sheetView>
  </sheetViews>
  <sheetFormatPr defaultRowHeight="11.25" x14ac:dyDescent="0.2"/>
  <cols>
    <col min="1" max="1" width="5.6640625" style="1" customWidth="1"/>
    <col min="2" max="2" width="65" style="1" customWidth="1"/>
    <col min="3" max="5" width="12.83203125" style="1" customWidth="1"/>
    <col min="6" max="6" width="17.83203125" style="1" customWidth="1"/>
    <col min="7" max="7" width="5.6640625" style="1" customWidth="1"/>
    <col min="8" max="16384" width="9.33203125" style="1"/>
  </cols>
  <sheetData>
    <row r="1" spans="1:7" s="3" customFormat="1" x14ac:dyDescent="0.2">
      <c r="A1" s="105">
        <v>82</v>
      </c>
      <c r="B1" s="106"/>
      <c r="C1" s="114"/>
      <c r="D1" s="106"/>
      <c r="E1" s="106"/>
      <c r="F1" s="105"/>
      <c r="G1" s="210" t="s">
        <v>367</v>
      </c>
    </row>
    <row r="2" spans="1:7" x14ac:dyDescent="0.2">
      <c r="A2" s="264" t="s">
        <v>330</v>
      </c>
      <c r="B2" s="265"/>
      <c r="C2" s="265"/>
      <c r="D2" s="265"/>
      <c r="E2" s="265"/>
      <c r="F2" s="265"/>
      <c r="G2" s="266"/>
    </row>
    <row r="3" spans="1:7" x14ac:dyDescent="0.2">
      <c r="A3" s="203" t="s">
        <v>331</v>
      </c>
      <c r="B3" s="204"/>
      <c r="C3" s="204"/>
      <c r="D3" s="204"/>
      <c r="E3" s="204"/>
      <c r="F3" s="204"/>
      <c r="G3" s="205"/>
    </row>
    <row r="4" spans="1:7" x14ac:dyDescent="0.2">
      <c r="A4" s="168" t="s">
        <v>3</v>
      </c>
      <c r="B4" s="114" t="s">
        <v>332</v>
      </c>
      <c r="C4" s="114"/>
      <c r="D4" s="114"/>
      <c r="E4" s="114"/>
      <c r="F4" s="114"/>
      <c r="G4" s="115"/>
    </row>
    <row r="5" spans="1:7" x14ac:dyDescent="0.2">
      <c r="A5" s="104"/>
      <c r="B5" s="114" t="s">
        <v>333</v>
      </c>
      <c r="C5" s="114"/>
      <c r="D5" s="114"/>
      <c r="E5" s="114"/>
      <c r="F5" s="114"/>
      <c r="G5" s="115"/>
    </row>
    <row r="6" spans="1:7" x14ac:dyDescent="0.2">
      <c r="A6" s="104"/>
      <c r="B6" s="114" t="s">
        <v>334</v>
      </c>
      <c r="C6" s="114"/>
      <c r="D6" s="114"/>
      <c r="E6" s="114"/>
      <c r="F6" s="114"/>
      <c r="G6" s="115"/>
    </row>
    <row r="7" spans="1:7" x14ac:dyDescent="0.2">
      <c r="A7" s="104"/>
      <c r="B7" s="114" t="s">
        <v>335</v>
      </c>
      <c r="C7" s="114"/>
      <c r="D7" s="114"/>
      <c r="E7" s="114"/>
      <c r="F7" s="114"/>
      <c r="G7" s="115"/>
    </row>
    <row r="8" spans="1:7" x14ac:dyDescent="0.2">
      <c r="A8" s="104"/>
      <c r="B8" s="114" t="s">
        <v>336</v>
      </c>
      <c r="C8" s="114"/>
      <c r="D8" s="114"/>
      <c r="E8" s="114"/>
      <c r="F8" s="114"/>
      <c r="G8" s="115"/>
    </row>
    <row r="9" spans="1:7" x14ac:dyDescent="0.2">
      <c r="A9" s="104"/>
      <c r="B9" s="114" t="s">
        <v>337</v>
      </c>
      <c r="C9" s="114"/>
      <c r="D9" s="114"/>
      <c r="E9" s="114"/>
      <c r="F9" s="114"/>
      <c r="G9" s="115"/>
    </row>
    <row r="10" spans="1:7" x14ac:dyDescent="0.2">
      <c r="A10" s="168" t="s">
        <v>10</v>
      </c>
      <c r="B10" s="114" t="s">
        <v>338</v>
      </c>
      <c r="C10" s="114"/>
      <c r="D10" s="114"/>
      <c r="E10" s="114"/>
      <c r="F10" s="114"/>
      <c r="G10" s="115"/>
    </row>
    <row r="11" spans="1:7" x14ac:dyDescent="0.2">
      <c r="A11" s="104"/>
      <c r="B11" s="114" t="s">
        <v>339</v>
      </c>
      <c r="C11" s="114"/>
      <c r="D11" s="114"/>
      <c r="E11" s="114"/>
      <c r="F11" s="114"/>
      <c r="G11" s="115"/>
    </row>
    <row r="12" spans="1:7" x14ac:dyDescent="0.2">
      <c r="A12" s="104"/>
      <c r="B12" s="114" t="s">
        <v>340</v>
      </c>
      <c r="C12" s="114"/>
      <c r="D12" s="114"/>
      <c r="E12" s="114"/>
      <c r="F12" s="114"/>
      <c r="G12" s="115"/>
    </row>
    <row r="13" spans="1:7" x14ac:dyDescent="0.2">
      <c r="A13" s="104"/>
      <c r="B13" s="114" t="s">
        <v>341</v>
      </c>
      <c r="C13" s="114"/>
      <c r="D13" s="114"/>
      <c r="E13" s="114"/>
      <c r="F13" s="114"/>
      <c r="G13" s="115"/>
    </row>
    <row r="14" spans="1:7" x14ac:dyDescent="0.2">
      <c r="A14" s="104"/>
      <c r="B14" s="114" t="s">
        <v>342</v>
      </c>
      <c r="C14" s="114"/>
      <c r="D14" s="114"/>
      <c r="E14" s="114"/>
      <c r="F14" s="114"/>
      <c r="G14" s="115"/>
    </row>
    <row r="15" spans="1:7" x14ac:dyDescent="0.2">
      <c r="A15" s="104"/>
      <c r="B15" s="114" t="s">
        <v>343</v>
      </c>
      <c r="C15" s="114"/>
      <c r="D15" s="114"/>
      <c r="E15" s="114"/>
      <c r="F15" s="114"/>
      <c r="G15" s="115"/>
    </row>
    <row r="16" spans="1:7" x14ac:dyDescent="0.2">
      <c r="A16" s="168" t="s">
        <v>17</v>
      </c>
      <c r="B16" s="114" t="s">
        <v>344</v>
      </c>
      <c r="C16" s="114"/>
      <c r="D16" s="114"/>
      <c r="E16" s="114"/>
      <c r="F16" s="114"/>
      <c r="G16" s="115"/>
    </row>
    <row r="17" spans="1:7" x14ac:dyDescent="0.2">
      <c r="A17" s="168" t="s">
        <v>28</v>
      </c>
      <c r="B17" s="114" t="s">
        <v>345</v>
      </c>
      <c r="C17" s="114"/>
      <c r="D17" s="114"/>
      <c r="E17" s="114"/>
      <c r="F17" s="114"/>
      <c r="G17" s="115"/>
    </row>
    <row r="18" spans="1:7" x14ac:dyDescent="0.2">
      <c r="A18" s="168" t="s">
        <v>45</v>
      </c>
      <c r="B18" s="114" t="s">
        <v>346</v>
      </c>
      <c r="C18" s="114"/>
      <c r="D18" s="114"/>
      <c r="E18" s="114"/>
      <c r="F18" s="114"/>
      <c r="G18" s="115"/>
    </row>
    <row r="19" spans="1:7" x14ac:dyDescent="0.2">
      <c r="A19" s="104"/>
      <c r="B19" s="114" t="s">
        <v>347</v>
      </c>
      <c r="C19" s="114"/>
      <c r="D19" s="114"/>
      <c r="E19" s="114"/>
      <c r="F19" s="114"/>
      <c r="G19" s="115"/>
    </row>
    <row r="20" spans="1:7" x14ac:dyDescent="0.2">
      <c r="A20" s="104"/>
      <c r="B20" s="114" t="s">
        <v>348</v>
      </c>
      <c r="C20" s="114"/>
      <c r="D20" s="114"/>
      <c r="E20" s="114"/>
      <c r="F20" s="114"/>
      <c r="G20" s="115"/>
    </row>
    <row r="21" spans="1:7" x14ac:dyDescent="0.2">
      <c r="A21" s="104"/>
      <c r="B21" s="114" t="s">
        <v>349</v>
      </c>
      <c r="C21" s="114"/>
      <c r="D21" s="114"/>
      <c r="E21" s="114"/>
      <c r="F21" s="114"/>
      <c r="G21" s="115"/>
    </row>
    <row r="22" spans="1:7" x14ac:dyDescent="0.2">
      <c r="A22" s="168" t="s">
        <v>54</v>
      </c>
      <c r="B22" s="114" t="s">
        <v>350</v>
      </c>
      <c r="C22" s="114"/>
      <c r="D22" s="114"/>
      <c r="E22" s="114"/>
      <c r="F22" s="114"/>
      <c r="G22" s="115"/>
    </row>
    <row r="23" spans="1:7" x14ac:dyDescent="0.2">
      <c r="A23" s="104"/>
      <c r="B23" s="114" t="s">
        <v>351</v>
      </c>
      <c r="C23" s="114"/>
      <c r="D23" s="114"/>
      <c r="E23" s="114"/>
      <c r="F23" s="114"/>
      <c r="G23" s="115"/>
    </row>
    <row r="24" spans="1:7" x14ac:dyDescent="0.2">
      <c r="A24" s="267" t="s">
        <v>352</v>
      </c>
      <c r="B24" s="268"/>
      <c r="C24" s="268"/>
      <c r="D24" s="268"/>
      <c r="E24" s="268"/>
      <c r="F24" s="268"/>
      <c r="G24" s="269"/>
    </row>
    <row r="25" spans="1:7" x14ac:dyDescent="0.2">
      <c r="A25" s="123"/>
      <c r="B25" s="124"/>
      <c r="C25" s="124"/>
      <c r="D25" s="124"/>
      <c r="E25" s="124"/>
      <c r="F25" s="136" t="s">
        <v>353</v>
      </c>
      <c r="G25" s="133"/>
    </row>
    <row r="26" spans="1:7" x14ac:dyDescent="0.2">
      <c r="A26" s="138" t="s">
        <v>153</v>
      </c>
      <c r="B26" s="136" t="s">
        <v>220</v>
      </c>
      <c r="C26" s="136" t="s">
        <v>354</v>
      </c>
      <c r="D26" s="136" t="s">
        <v>355</v>
      </c>
      <c r="E26" s="136" t="s">
        <v>356</v>
      </c>
      <c r="F26" s="136" t="s">
        <v>357</v>
      </c>
      <c r="G26" s="137" t="s">
        <v>153</v>
      </c>
    </row>
    <row r="27" spans="1:7" x14ac:dyDescent="0.2">
      <c r="A27" s="138" t="s">
        <v>112</v>
      </c>
      <c r="B27" s="230"/>
      <c r="C27" s="231" t="s">
        <v>358</v>
      </c>
      <c r="D27" s="231" t="s">
        <v>359</v>
      </c>
      <c r="E27" s="231" t="s">
        <v>360</v>
      </c>
      <c r="F27" s="231" t="s">
        <v>361</v>
      </c>
      <c r="G27" s="137" t="s">
        <v>112</v>
      </c>
    </row>
    <row r="28" spans="1:7" x14ac:dyDescent="0.2">
      <c r="A28" s="211">
        <v>1</v>
      </c>
      <c r="B28" s="232" t="s">
        <v>368</v>
      </c>
      <c r="C28" s="233"/>
      <c r="D28" s="233"/>
      <c r="E28" s="233"/>
      <c r="F28" s="234"/>
      <c r="G28" s="213">
        <v>1</v>
      </c>
    </row>
    <row r="29" spans="1:7" x14ac:dyDescent="0.2">
      <c r="A29" s="211">
        <v>2</v>
      </c>
      <c r="B29" s="233"/>
      <c r="C29" s="235"/>
      <c r="D29" s="236"/>
      <c r="E29" s="236"/>
      <c r="F29" s="234"/>
      <c r="G29" s="213">
        <v>2</v>
      </c>
    </row>
    <row r="30" spans="1:7" x14ac:dyDescent="0.2">
      <c r="A30" s="211">
        <v>3</v>
      </c>
      <c r="B30" s="233"/>
      <c r="C30" s="235"/>
      <c r="D30" s="233"/>
      <c r="E30" s="233"/>
      <c r="F30" s="234"/>
      <c r="G30" s="213">
        <v>3</v>
      </c>
    </row>
    <row r="31" spans="1:7" x14ac:dyDescent="0.2">
      <c r="A31" s="211">
        <v>4</v>
      </c>
      <c r="B31" s="232" t="s">
        <v>363</v>
      </c>
      <c r="C31" s="233"/>
      <c r="D31" s="236"/>
      <c r="E31" s="237"/>
      <c r="F31" s="234"/>
      <c r="G31" s="213">
        <v>4</v>
      </c>
    </row>
    <row r="32" spans="1:7" x14ac:dyDescent="0.2">
      <c r="A32" s="211">
        <v>5</v>
      </c>
      <c r="B32" s="233"/>
      <c r="C32" s="233"/>
      <c r="D32" s="233"/>
      <c r="E32" s="236"/>
      <c r="F32" s="234"/>
      <c r="G32" s="213">
        <v>5</v>
      </c>
    </row>
    <row r="33" spans="1:7" x14ac:dyDescent="0.2">
      <c r="A33" s="211">
        <v>6</v>
      </c>
      <c r="B33" s="233"/>
      <c r="C33" s="233"/>
      <c r="D33" s="233"/>
      <c r="E33" s="233"/>
      <c r="F33" s="234"/>
      <c r="G33" s="213">
        <v>6</v>
      </c>
    </row>
    <row r="34" spans="1:7" x14ac:dyDescent="0.2">
      <c r="A34" s="211">
        <v>7</v>
      </c>
      <c r="B34" s="232"/>
      <c r="C34" s="233"/>
      <c r="D34" s="233"/>
      <c r="E34" s="233"/>
      <c r="F34" s="234"/>
      <c r="G34" s="213">
        <v>7</v>
      </c>
    </row>
    <row r="35" spans="1:7" x14ac:dyDescent="0.2">
      <c r="A35" s="211">
        <v>8</v>
      </c>
      <c r="B35" s="233"/>
      <c r="C35" s="235"/>
      <c r="D35" s="236"/>
      <c r="E35" s="236"/>
      <c r="F35" s="234"/>
      <c r="G35" s="213">
        <v>8</v>
      </c>
    </row>
    <row r="36" spans="1:7" x14ac:dyDescent="0.2">
      <c r="A36" s="211">
        <v>9</v>
      </c>
      <c r="B36" s="233"/>
      <c r="C36" s="235"/>
      <c r="D36" s="233"/>
      <c r="E36" s="233"/>
      <c r="F36" s="234"/>
      <c r="G36" s="213">
        <v>9</v>
      </c>
    </row>
    <row r="37" spans="1:7" x14ac:dyDescent="0.2">
      <c r="A37" s="211">
        <v>10</v>
      </c>
      <c r="B37" s="232" t="s">
        <v>183</v>
      </c>
      <c r="C37" s="216"/>
      <c r="D37" s="214"/>
      <c r="E37" s="214"/>
      <c r="F37" s="212"/>
      <c r="G37" s="213">
        <v>10</v>
      </c>
    </row>
    <row r="38" spans="1:7" x14ac:dyDescent="0.2">
      <c r="A38" s="211">
        <v>11</v>
      </c>
      <c r="B38" s="233" t="s">
        <v>369</v>
      </c>
      <c r="C38" s="216">
        <v>2</v>
      </c>
      <c r="D38" s="212">
        <v>145</v>
      </c>
      <c r="E38" s="212">
        <v>6372</v>
      </c>
      <c r="F38" s="215" t="s">
        <v>362</v>
      </c>
      <c r="G38" s="213">
        <v>11</v>
      </c>
    </row>
    <row r="39" spans="1:7" x14ac:dyDescent="0.2">
      <c r="A39" s="211">
        <v>12</v>
      </c>
      <c r="B39" s="233"/>
      <c r="C39" s="216"/>
      <c r="D39" s="212"/>
      <c r="E39" s="212"/>
      <c r="F39" s="215"/>
      <c r="G39" s="213">
        <v>12</v>
      </c>
    </row>
    <row r="40" spans="1:7" x14ac:dyDescent="0.2">
      <c r="A40" s="211">
        <v>13</v>
      </c>
      <c r="B40" s="233" t="s">
        <v>370</v>
      </c>
      <c r="C40" s="216">
        <v>1</v>
      </c>
      <c r="D40" s="212">
        <v>48</v>
      </c>
      <c r="E40" s="212">
        <v>916</v>
      </c>
      <c r="F40" s="215" t="s">
        <v>362</v>
      </c>
      <c r="G40" s="213">
        <v>13</v>
      </c>
    </row>
    <row r="41" spans="1:7" x14ac:dyDescent="0.2">
      <c r="A41" s="211">
        <v>14</v>
      </c>
      <c r="B41" s="212"/>
      <c r="C41" s="216"/>
      <c r="D41" s="212"/>
      <c r="E41" s="212"/>
      <c r="F41" s="212"/>
      <c r="G41" s="213">
        <v>14</v>
      </c>
    </row>
    <row r="42" spans="1:7" x14ac:dyDescent="0.2">
      <c r="A42" s="211">
        <v>15</v>
      </c>
      <c r="B42" s="212"/>
      <c r="C42" s="216"/>
      <c r="D42" s="212"/>
      <c r="E42" s="212"/>
      <c r="F42" s="212"/>
      <c r="G42" s="213">
        <v>15</v>
      </c>
    </row>
    <row r="43" spans="1:7" x14ac:dyDescent="0.2">
      <c r="A43" s="211">
        <v>16</v>
      </c>
      <c r="B43" s="212"/>
      <c r="C43" s="216"/>
      <c r="D43" s="212"/>
      <c r="E43" s="212"/>
      <c r="F43" s="212"/>
      <c r="G43" s="213">
        <v>16</v>
      </c>
    </row>
    <row r="44" spans="1:7" x14ac:dyDescent="0.2">
      <c r="A44" s="211">
        <v>17</v>
      </c>
      <c r="B44" s="212"/>
      <c r="C44" s="216"/>
      <c r="D44" s="212"/>
      <c r="E44" s="212"/>
      <c r="F44" s="212"/>
      <c r="G44" s="213">
        <v>17</v>
      </c>
    </row>
    <row r="45" spans="1:7" x14ac:dyDescent="0.2">
      <c r="A45" s="211">
        <v>18</v>
      </c>
      <c r="B45" s="212"/>
      <c r="C45" s="216"/>
      <c r="D45" s="212"/>
      <c r="E45" s="212"/>
      <c r="F45" s="212"/>
      <c r="G45" s="213">
        <v>18</v>
      </c>
    </row>
    <row r="46" spans="1:7" x14ac:dyDescent="0.2">
      <c r="A46" s="211">
        <v>19</v>
      </c>
      <c r="B46" s="212"/>
      <c r="C46" s="216"/>
      <c r="D46" s="212"/>
      <c r="E46" s="212"/>
      <c r="F46" s="212"/>
      <c r="G46" s="213">
        <v>19</v>
      </c>
    </row>
    <row r="47" spans="1:7" x14ac:dyDescent="0.2">
      <c r="A47" s="211">
        <v>20</v>
      </c>
      <c r="B47" s="212"/>
      <c r="C47" s="216"/>
      <c r="D47" s="212"/>
      <c r="E47" s="212"/>
      <c r="F47" s="212"/>
      <c r="G47" s="213">
        <v>20</v>
      </c>
    </row>
    <row r="48" spans="1:7" x14ac:dyDescent="0.2">
      <c r="A48" s="211">
        <v>21</v>
      </c>
      <c r="B48" s="212"/>
      <c r="C48" s="216"/>
      <c r="D48" s="212"/>
      <c r="E48" s="212"/>
      <c r="F48" s="212"/>
      <c r="G48" s="213">
        <v>21</v>
      </c>
    </row>
    <row r="49" spans="1:7" x14ac:dyDescent="0.2">
      <c r="A49" s="211">
        <v>22</v>
      </c>
      <c r="B49" s="212"/>
      <c r="C49" s="216"/>
      <c r="D49" s="212"/>
      <c r="E49" s="212"/>
      <c r="F49" s="212"/>
      <c r="G49" s="213">
        <v>22</v>
      </c>
    </row>
    <row r="50" spans="1:7" x14ac:dyDescent="0.2">
      <c r="A50" s="211">
        <v>23</v>
      </c>
      <c r="B50" s="212"/>
      <c r="C50" s="216"/>
      <c r="D50" s="212"/>
      <c r="E50" s="212"/>
      <c r="F50" s="212"/>
      <c r="G50" s="213">
        <v>23</v>
      </c>
    </row>
    <row r="51" spans="1:7" x14ac:dyDescent="0.2">
      <c r="A51" s="211">
        <v>24</v>
      </c>
      <c r="B51" s="212"/>
      <c r="C51" s="216"/>
      <c r="D51" s="212"/>
      <c r="E51" s="212"/>
      <c r="F51" s="212"/>
      <c r="G51" s="213">
        <v>24</v>
      </c>
    </row>
    <row r="52" spans="1:7" x14ac:dyDescent="0.2">
      <c r="A52" s="211">
        <v>25</v>
      </c>
      <c r="B52" s="217" t="s">
        <v>155</v>
      </c>
      <c r="C52" s="216">
        <f>SUM(C29:C51)</f>
        <v>3</v>
      </c>
      <c r="D52" s="218" t="s">
        <v>299</v>
      </c>
      <c r="E52" s="219">
        <f>SUM(E29:E51)</f>
        <v>7288</v>
      </c>
      <c r="F52" s="212"/>
      <c r="G52" s="213">
        <v>25</v>
      </c>
    </row>
    <row r="53" spans="1:7" ht="28.5" customHeight="1" x14ac:dyDescent="0.2">
      <c r="A53" s="270" t="s">
        <v>364</v>
      </c>
      <c r="B53" s="271"/>
      <c r="C53" s="271"/>
      <c r="D53" s="271"/>
      <c r="E53" s="271"/>
      <c r="F53" s="271"/>
      <c r="G53" s="272"/>
    </row>
    <row r="54" spans="1:7" x14ac:dyDescent="0.2">
      <c r="A54" s="211">
        <v>26</v>
      </c>
      <c r="B54" s="215"/>
      <c r="C54" s="218"/>
      <c r="D54" s="215"/>
      <c r="E54" s="215"/>
      <c r="F54" s="215"/>
      <c r="G54" s="213">
        <v>26</v>
      </c>
    </row>
    <row r="55" spans="1:7" x14ac:dyDescent="0.2">
      <c r="A55" s="211">
        <v>27</v>
      </c>
      <c r="B55" s="215"/>
      <c r="C55" s="218"/>
      <c r="D55" s="215"/>
      <c r="E55" s="215"/>
      <c r="F55" s="215"/>
      <c r="G55" s="213">
        <v>27</v>
      </c>
    </row>
    <row r="56" spans="1:7" x14ac:dyDescent="0.2">
      <c r="A56" s="211">
        <v>28</v>
      </c>
      <c r="B56" s="215"/>
      <c r="C56" s="218"/>
      <c r="D56" s="215"/>
      <c r="E56" s="215"/>
      <c r="F56" s="215"/>
      <c r="G56" s="213">
        <v>28</v>
      </c>
    </row>
    <row r="57" spans="1:7" x14ac:dyDescent="0.2">
      <c r="A57" s="211">
        <v>29</v>
      </c>
      <c r="B57" s="215"/>
      <c r="C57" s="218"/>
      <c r="D57" s="215"/>
      <c r="E57" s="215"/>
      <c r="F57" s="215"/>
      <c r="G57" s="213">
        <v>29</v>
      </c>
    </row>
    <row r="58" spans="1:7" x14ac:dyDescent="0.2">
      <c r="A58" s="211">
        <v>30</v>
      </c>
      <c r="B58" s="215"/>
      <c r="C58" s="218"/>
      <c r="D58" s="215"/>
      <c r="E58" s="215"/>
      <c r="F58" s="215"/>
      <c r="G58" s="213">
        <v>30</v>
      </c>
    </row>
    <row r="59" spans="1:7" x14ac:dyDescent="0.2">
      <c r="A59" s="211">
        <v>31</v>
      </c>
      <c r="B59" s="215"/>
      <c r="C59" s="218"/>
      <c r="D59" s="215"/>
      <c r="E59" s="215"/>
      <c r="F59" s="215"/>
      <c r="G59" s="213">
        <v>31</v>
      </c>
    </row>
    <row r="60" spans="1:7" x14ac:dyDescent="0.2">
      <c r="A60" s="211">
        <v>32</v>
      </c>
      <c r="B60" s="215"/>
      <c r="C60" s="218"/>
      <c r="D60" s="215"/>
      <c r="E60" s="215"/>
      <c r="F60" s="215"/>
      <c r="G60" s="213">
        <v>32</v>
      </c>
    </row>
    <row r="61" spans="1:7" x14ac:dyDescent="0.2">
      <c r="A61" s="211">
        <v>33</v>
      </c>
      <c r="B61" s="215"/>
      <c r="C61" s="218"/>
      <c r="D61" s="215"/>
      <c r="E61" s="215"/>
      <c r="F61" s="215"/>
      <c r="G61" s="213">
        <v>33</v>
      </c>
    </row>
    <row r="62" spans="1:7" x14ac:dyDescent="0.2">
      <c r="A62" s="211">
        <v>34</v>
      </c>
      <c r="B62" s="215"/>
      <c r="C62" s="218"/>
      <c r="D62" s="215"/>
      <c r="E62" s="215"/>
      <c r="F62" s="215"/>
      <c r="G62" s="213">
        <v>34</v>
      </c>
    </row>
    <row r="63" spans="1:7" x14ac:dyDescent="0.2">
      <c r="A63" s="211">
        <v>35</v>
      </c>
      <c r="B63" s="215"/>
      <c r="C63" s="218"/>
      <c r="D63" s="215"/>
      <c r="E63" s="215"/>
      <c r="F63" s="215"/>
      <c r="G63" s="213">
        <v>35</v>
      </c>
    </row>
    <row r="64" spans="1:7" x14ac:dyDescent="0.2">
      <c r="A64" s="211">
        <v>36</v>
      </c>
      <c r="B64" s="215"/>
      <c r="C64" s="218"/>
      <c r="D64" s="215"/>
      <c r="E64" s="215"/>
      <c r="F64" s="215"/>
      <c r="G64" s="213">
        <v>36</v>
      </c>
    </row>
    <row r="65" spans="1:7" x14ac:dyDescent="0.2">
      <c r="A65" s="211">
        <v>37</v>
      </c>
      <c r="B65" s="217" t="s">
        <v>155</v>
      </c>
      <c r="C65" s="218">
        <v>0</v>
      </c>
      <c r="D65" s="215" t="s">
        <v>299</v>
      </c>
      <c r="E65" s="220">
        <v>0</v>
      </c>
      <c r="F65" s="215"/>
      <c r="G65" s="213">
        <v>37</v>
      </c>
    </row>
    <row r="66" spans="1:7" x14ac:dyDescent="0.2">
      <c r="A66" s="211">
        <v>38</v>
      </c>
      <c r="B66" s="217"/>
      <c r="C66" s="218"/>
      <c r="D66" s="215"/>
      <c r="E66" s="215"/>
      <c r="F66" s="215"/>
      <c r="G66" s="213">
        <v>38</v>
      </c>
    </row>
    <row r="67" spans="1:7" x14ac:dyDescent="0.2">
      <c r="A67" s="221">
        <v>39</v>
      </c>
      <c r="B67" s="222" t="s">
        <v>365</v>
      </c>
      <c r="C67" s="223">
        <f>C52+C65</f>
        <v>3</v>
      </c>
      <c r="D67" s="129" t="s">
        <v>299</v>
      </c>
      <c r="E67" s="224">
        <f>E52+E65</f>
        <v>7288</v>
      </c>
      <c r="F67" s="129"/>
      <c r="G67" s="225">
        <v>39</v>
      </c>
    </row>
    <row r="68" spans="1:7" x14ac:dyDescent="0.2">
      <c r="A68" s="226"/>
      <c r="B68" s="227"/>
      <c r="C68" s="228"/>
      <c r="D68" s="227"/>
      <c r="E68" s="227"/>
      <c r="F68" s="227"/>
      <c r="G68" s="229"/>
    </row>
    <row r="69" spans="1:7" x14ac:dyDescent="0.2">
      <c r="A69" s="104"/>
      <c r="B69" s="3"/>
      <c r="C69" s="3"/>
      <c r="D69" s="3"/>
      <c r="E69" s="3"/>
      <c r="F69" s="3"/>
      <c r="G69" s="4"/>
    </row>
    <row r="70" spans="1:7" x14ac:dyDescent="0.2">
      <c r="A70" s="104"/>
      <c r="B70" s="3"/>
      <c r="C70" s="3"/>
      <c r="D70" s="3"/>
      <c r="E70" s="3"/>
      <c r="F70" s="3"/>
      <c r="G70" s="4"/>
    </row>
    <row r="71" spans="1:7" x14ac:dyDescent="0.2">
      <c r="A71" s="104"/>
      <c r="B71" s="3"/>
      <c r="C71" s="3"/>
      <c r="D71" s="3"/>
      <c r="E71" s="3"/>
      <c r="F71" s="3"/>
      <c r="G71" s="4"/>
    </row>
    <row r="72" spans="1:7" x14ac:dyDescent="0.2">
      <c r="A72" s="104"/>
      <c r="B72" s="3"/>
      <c r="C72" s="3"/>
      <c r="D72" s="3"/>
      <c r="E72" s="3"/>
      <c r="F72" s="3"/>
      <c r="G72" s="4"/>
    </row>
    <row r="73" spans="1:7" x14ac:dyDescent="0.2">
      <c r="A73" s="104"/>
      <c r="B73" s="3"/>
      <c r="C73" s="3"/>
      <c r="D73" s="3"/>
      <c r="E73" s="3"/>
      <c r="F73" s="3"/>
      <c r="G73" s="4"/>
    </row>
    <row r="74" spans="1:7" x14ac:dyDescent="0.2">
      <c r="A74" s="104"/>
      <c r="B74" s="3"/>
      <c r="C74" s="3"/>
      <c r="D74" s="3"/>
      <c r="E74" s="3"/>
      <c r="F74" s="3"/>
      <c r="G74" s="4"/>
    </row>
    <row r="75" spans="1:7" x14ac:dyDescent="0.2">
      <c r="A75" s="104"/>
      <c r="B75" s="3"/>
      <c r="C75" s="3"/>
      <c r="D75" s="3"/>
      <c r="E75" s="3"/>
      <c r="F75" s="3"/>
      <c r="G75" s="4"/>
    </row>
    <row r="76" spans="1:7" x14ac:dyDescent="0.2">
      <c r="A76" s="11"/>
      <c r="B76" s="12"/>
      <c r="C76" s="12"/>
      <c r="D76" s="12"/>
      <c r="E76" s="12"/>
      <c r="F76" s="12"/>
      <c r="G76" s="13"/>
    </row>
    <row r="77" spans="1:7" s="3" customFormat="1" x14ac:dyDescent="0.2">
      <c r="A77" s="173" t="s">
        <v>0</v>
      </c>
      <c r="B77" s="171"/>
      <c r="C77" s="171"/>
      <c r="D77" s="171"/>
      <c r="E77" s="171"/>
      <c r="F77" s="171"/>
      <c r="G77" s="172"/>
    </row>
  </sheetData>
  <mergeCells count="3">
    <mergeCell ref="A2:G2"/>
    <mergeCell ref="A24:G24"/>
    <mergeCell ref="A53:G53"/>
  </mergeCells>
  <pageMargins left="1" right="1" top="1" bottom="1" header="0" footer="0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710 Instr.</vt:lpstr>
      <vt:lpstr>710 landscape</vt:lpstr>
      <vt:lpstr>710 portrait1</vt:lpstr>
      <vt:lpstr>710 portrait2</vt:lpstr>
      <vt:lpstr>710S</vt:lpstr>
      <vt:lpstr>'710 Instr.'!Print_Area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2019-02-20T19:00:41Z</cp:lastPrinted>
  <dcterms:created xsi:type="dcterms:W3CDTF">2017-12-19T21:00:47Z</dcterms:created>
  <dcterms:modified xsi:type="dcterms:W3CDTF">2019-03-12T14:58:45Z</dcterms:modified>
</cp:coreProperties>
</file>