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02 ACCOUNTING &amp; REPORTING\SEC &amp; Reg Reporting\Regulatory\1 - Filings\1 - STB\1 R-1\2019\01_Final R1\"/>
    </mc:Choice>
  </mc:AlternateContent>
  <bookViews>
    <workbookView xWindow="0" yWindow="0" windowWidth="28800" windowHeight="12135"/>
  </bookViews>
  <sheets>
    <sheet name="200" sheetId="1" r:id="rId1"/>
  </sheets>
  <externalReferences>
    <externalReference r:id="rId2"/>
    <externalReference r:id="rId3"/>
    <externalReference r:id="rId4"/>
  </externalReferences>
  <definedNames>
    <definedName name="_45">'[1]410-P51'!#REF!</definedName>
    <definedName name="_46">'[1]410-P51'!#REF!</definedName>
    <definedName name="_47">'[1]410-P51'!#REF!</definedName>
    <definedName name="_48">'[1]410-P51'!#REF!</definedName>
    <definedName name="_49">'[1]410-P51'!#REF!</definedName>
    <definedName name="_50">'[1]410-P51'!#REF!</definedName>
    <definedName name="GTWLevelPayments">#REF!</definedName>
    <definedName name="_xlnm.Print_Area" localSheetId="0">'200'!$A$1:$G$297</definedName>
    <definedName name="Print_Area_MI">'[2]Oath-P98'!$B$1:$D$65</definedName>
    <definedName name="Print_Titles_MI">'[3]710Inst-P77'!$A$1:$IV$13</definedName>
    <definedName name="QRYGTWLEVELEXPENSES">#REF!</definedName>
    <definedName name="QRYICLEASESEXPENSES">#REF!</definedName>
    <definedName name="QRYWCLEASESEXPENSES">#REF!</definedName>
    <definedName name="qryYearlyForAllOperatingLeaseNBGTW">#REF!</definedName>
    <definedName name="Query_CN">#REF!</definedName>
    <definedName name="Z_4095EAE0_09D5_4E29_9353_57BE8D9E0DE0_.wvu.Cols" localSheetId="0" hidden="1">'200'!$H:$H</definedName>
    <definedName name="Z_4095EAE0_09D5_4E29_9353_57BE8D9E0DE0_.wvu.PrintArea" localSheetId="0" hidden="1">'200'!$A$1:$G$297</definedName>
    <definedName name="Z_B4382265_C345_4F78_A0C9_5C84571AE8A3_.wvu.Cols" localSheetId="0" hidden="1">'200'!$H:$H</definedName>
    <definedName name="Z_B4382265_C345_4F78_A0C9_5C84571AE8A3_.wvu.PrintArea" localSheetId="0" hidden="1">'200'!$A$1:$G$297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1" l="1"/>
  <c r="E35" i="1"/>
  <c r="E24" i="1"/>
  <c r="E95" i="1"/>
  <c r="E108" i="1"/>
  <c r="E120" i="1"/>
  <c r="E122" i="1" s="1"/>
  <c r="E43" i="1" l="1"/>
  <c r="E123" i="1"/>
  <c r="G223" i="1"/>
  <c r="A148" i="1"/>
  <c r="G75" i="1"/>
  <c r="F120" i="1"/>
  <c r="F122" i="1" s="1"/>
  <c r="F108" i="1"/>
  <c r="F95" i="1"/>
  <c r="F42" i="1"/>
  <c r="F35" i="1"/>
  <c r="F24" i="1"/>
  <c r="G117" i="1"/>
  <c r="A117" i="1"/>
  <c r="G111" i="1"/>
  <c r="G112" i="1" s="1"/>
  <c r="G113" i="1" s="1"/>
  <c r="G114" i="1" s="1"/>
  <c r="A111" i="1"/>
  <c r="A112" i="1" s="1"/>
  <c r="A113" i="1" s="1"/>
  <c r="A114" i="1" s="1"/>
  <c r="G98" i="1"/>
  <c r="G99" i="1" s="1"/>
  <c r="G100" i="1" s="1"/>
  <c r="G101" i="1" s="1"/>
  <c r="G102" i="1" s="1"/>
  <c r="G103" i="1" s="1"/>
  <c r="G104" i="1" s="1"/>
  <c r="G105" i="1" s="1"/>
  <c r="A98" i="1"/>
  <c r="A99" i="1" s="1"/>
  <c r="A100" i="1" s="1"/>
  <c r="A101" i="1" s="1"/>
  <c r="A102" i="1" s="1"/>
  <c r="A103" i="1" s="1"/>
  <c r="A104" i="1" s="1"/>
  <c r="A105" i="1" s="1"/>
  <c r="G94" i="1"/>
  <c r="G85" i="1"/>
  <c r="G86" i="1" s="1"/>
  <c r="G87" i="1" s="1"/>
  <c r="G88" i="1" s="1"/>
  <c r="G89" i="1" s="1"/>
  <c r="G90" i="1" s="1"/>
  <c r="A85" i="1"/>
  <c r="A86" i="1" s="1"/>
  <c r="A87" i="1" s="1"/>
  <c r="A88" i="1" s="1"/>
  <c r="A89" i="1" s="1"/>
  <c r="A90" i="1" s="1"/>
  <c r="A38" i="1"/>
  <c r="A39" i="1" s="1"/>
  <c r="G33" i="1"/>
  <c r="G34" i="1" s="1"/>
  <c r="G35" i="1" s="1"/>
  <c r="A33" i="1"/>
  <c r="A34" i="1" s="1"/>
  <c r="A35" i="1" s="1"/>
  <c r="G15" i="1"/>
  <c r="G16" i="1" s="1"/>
  <c r="G17" i="1" s="1"/>
  <c r="G18" i="1" s="1"/>
  <c r="G19" i="1" s="1"/>
  <c r="G20" i="1" s="1"/>
  <c r="G21" i="1" s="1"/>
  <c r="G22" i="1" s="1"/>
  <c r="G23" i="1" s="1"/>
  <c r="A15" i="1"/>
  <c r="A16" i="1" s="1"/>
  <c r="A17" i="1" s="1"/>
  <c r="A18" i="1" s="1"/>
  <c r="A19" i="1" s="1"/>
  <c r="A20" i="1" s="1"/>
  <c r="A21" i="1" s="1"/>
  <c r="A22" i="1" s="1"/>
  <c r="A23" i="1" s="1"/>
  <c r="G11" i="1"/>
  <c r="G12" i="1" s="1"/>
  <c r="A11" i="1"/>
  <c r="A12" i="1" s="1"/>
  <c r="F43" i="1" l="1"/>
  <c r="F123" i="1"/>
</calcChain>
</file>

<file path=xl/sharedStrings.xml><?xml version="1.0" encoding="utf-8"?>
<sst xmlns="http://schemas.openxmlformats.org/spreadsheetml/2006/main" count="230" uniqueCount="195">
  <si>
    <t>200.  COMPARATIVE STATEMENT OF FINANCIAL POSITION - ASSETS</t>
  </si>
  <si>
    <t>(Dollars in Thousands)</t>
  </si>
  <si>
    <t>Line</t>
  </si>
  <si>
    <t>Cross</t>
  </si>
  <si>
    <t>Account</t>
  </si>
  <si>
    <t>Title</t>
  </si>
  <si>
    <t>Balance at close</t>
  </si>
  <si>
    <t>Balance at</t>
  </si>
  <si>
    <t>No.</t>
  </si>
  <si>
    <t>Check</t>
  </si>
  <si>
    <t>of year</t>
  </si>
  <si>
    <t>(a)</t>
  </si>
  <si>
    <t>(b)</t>
  </si>
  <si>
    <t>(c)</t>
  </si>
  <si>
    <t>Current Assets</t>
  </si>
  <si>
    <t>Cash</t>
  </si>
  <si>
    <t>Temporary cash investments</t>
  </si>
  <si>
    <t>Special deposits</t>
  </si>
  <si>
    <t xml:space="preserve">Accounts receivable </t>
  </si>
  <si>
    <t xml:space="preserve">  - Loan and notes</t>
  </si>
  <si>
    <t xml:space="preserve">  - Interline and other balances</t>
  </si>
  <si>
    <t xml:space="preserve">  - Customers</t>
  </si>
  <si>
    <t xml:space="preserve">  - Other</t>
  </si>
  <si>
    <t>709, 708</t>
  </si>
  <si>
    <t xml:space="preserve">  - Accrued accounts receivables</t>
  </si>
  <si>
    <t>708.5</t>
  </si>
  <si>
    <t xml:space="preserve">  - Receivables from affiliated companies</t>
  </si>
  <si>
    <t>709.5</t>
  </si>
  <si>
    <t xml:space="preserve">  - Less: Allowance for uncollectible accounts</t>
  </si>
  <si>
    <t>710, 711, 714</t>
  </si>
  <si>
    <t>Working funds prepayments deferred income tax debits</t>
  </si>
  <si>
    <t>Materials and supplies</t>
  </si>
  <si>
    <t>713, 713.5, 
713.6</t>
  </si>
  <si>
    <t>Other current assets</t>
  </si>
  <si>
    <t xml:space="preserve">  TOTAL CURRENT ASSETS</t>
  </si>
  <si>
    <t>Other Assets</t>
  </si>
  <si>
    <t>715, 716, 717</t>
  </si>
  <si>
    <t>Special funds</t>
  </si>
  <si>
    <t>Investments and advances affiliated companies</t>
  </si>
  <si>
    <t>721, 721.5</t>
  </si>
  <si>
    <t xml:space="preserve">   (Schs. 310 and 310A)</t>
  </si>
  <si>
    <t>722, 723</t>
  </si>
  <si>
    <t>Other investments and advances</t>
  </si>
  <si>
    <t>Property used in other than carrier operation</t>
  </si>
  <si>
    <t>737, 738</t>
  </si>
  <si>
    <t>739, 741</t>
  </si>
  <si>
    <t>Other assets</t>
  </si>
  <si>
    <t>Other deferred debits</t>
  </si>
  <si>
    <t>Accumulated deferred income tax debits</t>
  </si>
  <si>
    <t xml:space="preserve">  TOTAL OTHER ASSETS</t>
  </si>
  <si>
    <t>Road and Equipment</t>
  </si>
  <si>
    <t>731, 732</t>
  </si>
  <si>
    <t>Road (Sch. 330)                               L-30 Col h &amp; b</t>
  </si>
  <si>
    <t>Equipment (Sch 330)                       L-39 Col h &amp; b</t>
  </si>
  <si>
    <t>Unallocated items</t>
  </si>
  <si>
    <t>Accumulated depreciation and amortization</t>
  </si>
  <si>
    <t>733, 735</t>
  </si>
  <si>
    <t xml:space="preserve">   (Schs. 335, 342)</t>
  </si>
  <si>
    <t xml:space="preserve">  Net Road and Equipment</t>
  </si>
  <si>
    <t>*</t>
  </si>
  <si>
    <t xml:space="preserve">   Total Assets</t>
  </si>
  <si>
    <t>NOTES AND REMARKS</t>
  </si>
  <si>
    <t>Railroad Annual Report R-1</t>
  </si>
  <si>
    <t>6</t>
  </si>
  <si>
    <t>200.  COMPARATIVE STATEMENT OF FINANCIAL POSITION - LIABILITIES AND SHAREHOLDERS' EQUITY</t>
  </si>
  <si>
    <t>Current Liabilities</t>
  </si>
  <si>
    <t>Loans and notes payable</t>
  </si>
  <si>
    <t>Accounts payable: interline and other balances</t>
  </si>
  <si>
    <t>Audited accounts and wages</t>
  </si>
  <si>
    <t>Other accounts payable</t>
  </si>
  <si>
    <t>755, 756</t>
  </si>
  <si>
    <t>Interest and dividends payable</t>
  </si>
  <si>
    <t>Payables to affiliated companies</t>
  </si>
  <si>
    <t>Accrued accounts payable</t>
  </si>
  <si>
    <t>760, 761, 761.5</t>
  </si>
  <si>
    <t>Taxes Accrued</t>
  </si>
  <si>
    <t>763, 763.5, 
763.6</t>
  </si>
  <si>
    <t>Other current liabilities</t>
  </si>
  <si>
    <t>Equipment obligations and other long-term debt due within one year</t>
  </si>
  <si>
    <t xml:space="preserve">   TOTAL CURRENT LIABILITIES</t>
  </si>
  <si>
    <t>Non-Current Liabilities</t>
  </si>
  <si>
    <t>765, 767</t>
  </si>
  <si>
    <t>Funded debt unmatured</t>
  </si>
  <si>
    <t>Equipment obligations</t>
  </si>
  <si>
    <t>Capitalized lease obligations</t>
  </si>
  <si>
    <t>Debt in default</t>
  </si>
  <si>
    <t>Accounts payable: affiliated companies</t>
  </si>
  <si>
    <t>770.1, 770.2</t>
  </si>
  <si>
    <t>Unamortized debt premium</t>
  </si>
  <si>
    <t>Interest in default</t>
  </si>
  <si>
    <t>Deferred revenues - transfers from govt. authorities</t>
  </si>
  <si>
    <t>Accumulated deferred income tax credits</t>
  </si>
  <si>
    <t>771, 772, 774,</t>
  </si>
  <si>
    <t>775, 782, 784</t>
  </si>
  <si>
    <t>Other long-term liabilities and deferred credits</t>
  </si>
  <si>
    <t xml:space="preserve">   TOTAL NON-CURRENT LIABILITIES</t>
  </si>
  <si>
    <t>Shareholders' Equity</t>
  </si>
  <si>
    <t>791, 792</t>
  </si>
  <si>
    <t>Total capital stock</t>
  </si>
  <si>
    <t xml:space="preserve">   Common stock</t>
  </si>
  <si>
    <t xml:space="preserve">   Preferred stock</t>
  </si>
  <si>
    <t>Discount on capital stock</t>
  </si>
  <si>
    <t>794, 795</t>
  </si>
  <si>
    <t>Additional capital</t>
  </si>
  <si>
    <t>Retained earnings:</t>
  </si>
  <si>
    <t xml:space="preserve">   Appropriated</t>
  </si>
  <si>
    <t xml:space="preserve">   Unappropriated</t>
  </si>
  <si>
    <t>Less treasury stock</t>
  </si>
  <si>
    <t>Accumulated Other Comprehensive Income or (loss)</t>
  </si>
  <si>
    <t xml:space="preserve">    Total stockholders equity</t>
  </si>
  <si>
    <t>Noncontrolling interest</t>
  </si>
  <si>
    <t>Total equity (Lines 60 + 61)</t>
  </si>
  <si>
    <t xml:space="preserve">   Total Liabilities &amp; Shareholders' Equity</t>
  </si>
  <si>
    <t>200.  COMPARATIVE STATEMENT OF FINANCIAL POSITION - EXPLANATORY NOTES</t>
  </si>
  <si>
    <t>The notes listed below are provided to disclose supplementary information on matters which have an important effect on the financial</t>
  </si>
  <si>
    <t>condition of the carrier.  The carrier shall give the particulars called for herein and where there is nothing to report, insert the word "none"; and</t>
  </si>
  <si>
    <t>in addition thereto shall enter in separate notes with suitable particulars other matters involving material amounts of the character commonly</t>
  </si>
  <si>
    <t>disclosed in financial statements under generally accepted accounting principles, except as shown in other schedules.  This includes statements</t>
  </si>
  <si>
    <t>explaining (1) service interruption insurance policies and indicating the amount of indemnity to which respondent will be entitled for work</t>
  </si>
  <si>
    <t>stoppage losses and the maximum amount of additional premium respondent may be obligated to pay in the event such losses are sustained by</t>
  </si>
  <si>
    <t>other railroads; (2) particulars concerning obligations for stock purchase options granted to officers and employees; and (3) what entries</t>
  </si>
  <si>
    <t>have been made for net income or retained income restricted under provisions of mortgages and other arrangements.</t>
  </si>
  <si>
    <t>1.</t>
  </si>
  <si>
    <t xml:space="preserve">Amount (estimated, if necessary) of net income or retained income which has to be provided for capital expenditures, and for sinking funds, </t>
  </si>
  <si>
    <r>
      <t>pursuant to provisions of reorganization plans, mortgages, deeds of trust, or other contracts.   $</t>
    </r>
    <r>
      <rPr>
        <u/>
        <sz val="8"/>
        <rFont val="Arial"/>
        <family val="2"/>
      </rPr>
      <t>__0__</t>
    </r>
  </si>
  <si>
    <t>2.</t>
  </si>
  <si>
    <t>Estimated amount of future earnings which can be realized before paying Federal income taxes because of unused and available net</t>
  </si>
  <si>
    <r>
      <t>operating loss carryover on January 1 of the year following that for which the report is made.  $__</t>
    </r>
    <r>
      <rPr>
        <u/>
        <sz val="8"/>
        <rFont val="Arial"/>
        <family val="2"/>
      </rPr>
      <t>0</t>
    </r>
    <r>
      <rPr>
        <sz val="8"/>
        <rFont val="Arial"/>
        <family val="2"/>
      </rPr>
      <t>__</t>
    </r>
  </si>
  <si>
    <t>3.</t>
  </si>
  <si>
    <t>(a)  Explain the procedure in accounting for pension funds and recording in the accounts the current and past service pension costs,</t>
  </si>
  <si>
    <r>
      <t xml:space="preserve">indicating whether or not consistent with the prior year. </t>
    </r>
    <r>
      <rPr>
        <u/>
        <sz val="8"/>
        <rFont val="Arial"/>
        <family val="2"/>
      </rPr>
      <t xml:space="preserve">     See Note 4 on Page 17     </t>
    </r>
  </si>
  <si>
    <t xml:space="preserve">(b)  State amount, if any, representing the excess of the actuarially computed value of vested benefits over the total of the pension fund.   </t>
  </si>
  <si>
    <t xml:space="preserve">     See Note 4 on Page 17     </t>
  </si>
  <si>
    <r>
      <t xml:space="preserve">(c)  Is any part of the pension plan funded?  Specify.  Yes </t>
    </r>
    <r>
      <rPr>
        <u/>
        <sz val="8"/>
        <rFont val="Arial"/>
        <family val="2"/>
      </rPr>
      <t xml:space="preserve">  X   </t>
    </r>
    <r>
      <rPr>
        <sz val="8"/>
        <rFont val="Arial"/>
        <family val="2"/>
      </rPr>
      <t xml:space="preserve">    No ____</t>
    </r>
  </si>
  <si>
    <t>If funding is by insurance, give name of insuring company  _______________________________</t>
  </si>
  <si>
    <r>
      <t xml:space="preserve">If funding is by trust agreement, list trustee(s)  </t>
    </r>
    <r>
      <rPr>
        <u/>
        <sz val="8"/>
        <rFont val="Arial"/>
        <family val="2"/>
      </rPr>
      <t xml:space="preserve">      Northern Trust                                                    </t>
    </r>
  </si>
  <si>
    <r>
      <t xml:space="preserve">Date of trust agreement or latest amendment  </t>
    </r>
    <r>
      <rPr>
        <u/>
        <sz val="8"/>
        <rFont val="Arial"/>
        <family val="2"/>
      </rPr>
      <t xml:space="preserve">       November 1, 2005                                               </t>
    </r>
  </si>
  <si>
    <t>If respondent is affiliated in any way with the trustee(s), explain affiliation.  ___________________________________</t>
  </si>
  <si>
    <t>________________________________________________________________________________________________</t>
  </si>
  <si>
    <t>(d)  List affiliated companies which are included in the pension plan funding agreement and describe basis for allocating charges under the</t>
  </si>
  <si>
    <r>
      <t xml:space="preserve">agreement.  </t>
    </r>
    <r>
      <rPr>
        <u/>
        <sz val="8"/>
        <rFont val="Arial"/>
        <family val="2"/>
      </rPr>
      <t xml:space="preserve">   See Note 4 on Page 17.                                                                                                                                               </t>
    </r>
  </si>
  <si>
    <r>
      <t>(e)  Is any part of the pension plan fund invested in stock or other securities of the respondent or its affiliates?  Specify   Yes ___  No _</t>
    </r>
    <r>
      <rPr>
        <u/>
        <sz val="8"/>
        <rFont val="Arial"/>
        <family val="2"/>
      </rPr>
      <t>X</t>
    </r>
    <r>
      <rPr>
        <sz val="8"/>
        <rFont val="Arial"/>
        <family val="2"/>
      </rPr>
      <t>_</t>
    </r>
  </si>
  <si>
    <t>If yes, give number of the shares for each class of stock or other security.   __________________________________</t>
  </si>
  <si>
    <r>
      <t>Are voting rights attached to any securities held by the pension plan?  Specify   Yes _</t>
    </r>
    <r>
      <rPr>
        <u/>
        <sz val="8"/>
        <rFont val="Arial"/>
        <family val="2"/>
      </rPr>
      <t>X</t>
    </r>
    <r>
      <rPr>
        <sz val="8"/>
        <rFont val="Arial"/>
        <family val="2"/>
      </rPr>
      <t>_  No ___    If yes, who determines how stock</t>
    </r>
  </si>
  <si>
    <r>
      <t xml:space="preserve">is voted? </t>
    </r>
    <r>
      <rPr>
        <u/>
        <sz val="8"/>
        <rFont val="Arial"/>
        <family val="2"/>
      </rPr>
      <t xml:space="preserve">  The trustee, subject to approval and direction of Investment Committee.                                                             </t>
    </r>
  </si>
  <si>
    <t>4.</t>
  </si>
  <si>
    <t>State whether a segregated political fund has been established as provided by the Federal Election Campaign Act of 1971 (18 U.S.C. 610).</t>
  </si>
  <si>
    <t>5.</t>
  </si>
  <si>
    <r>
      <t>(a)  The amount of employer's contribution to employee stock ownership plans for the current year was  $__</t>
    </r>
    <r>
      <rPr>
        <u/>
        <sz val="8"/>
        <rFont val="Arial"/>
        <family val="2"/>
      </rPr>
      <t>0</t>
    </r>
    <r>
      <rPr>
        <sz val="8"/>
        <rFont val="Arial"/>
        <family val="2"/>
      </rPr>
      <t>__</t>
    </r>
  </si>
  <si>
    <t>(b)  The amount of investment tax credit used to reduce current income tax expense resulting from contributions to qualified employee</t>
  </si>
  <si>
    <r>
      <t>stock ownership plans for the current year was $__</t>
    </r>
    <r>
      <rPr>
        <u/>
        <sz val="8"/>
        <rFont val="Arial"/>
        <family val="2"/>
      </rPr>
      <t>0</t>
    </r>
    <r>
      <rPr>
        <sz val="8"/>
        <rFont val="Arial"/>
        <family val="2"/>
      </rPr>
      <t>__</t>
    </r>
  </si>
  <si>
    <t>6.</t>
  </si>
  <si>
    <t>In reference to Docket 37465, specify the total amount of business entertainment expenditures charged to the non-operating expense</t>
  </si>
  <si>
    <r>
      <t>account.   $__</t>
    </r>
    <r>
      <rPr>
        <u/>
        <sz val="8"/>
        <rFont val="Arial"/>
        <family val="2"/>
      </rPr>
      <t>0</t>
    </r>
    <r>
      <rPr>
        <sz val="8"/>
        <rFont val="Arial"/>
        <family val="2"/>
      </rPr>
      <t>__</t>
    </r>
  </si>
  <si>
    <t>Continued on following page</t>
  </si>
  <si>
    <t>200.  COMPARATIVE STATEMENT OF FINANCIAL POSITION - EXPLANATORY NOTES - Continued</t>
  </si>
  <si>
    <t>7.</t>
  </si>
  <si>
    <t xml:space="preserve">Give particulars with respect to contingent assets and liabilities at the close of the year, in accordance with instruction 5-6 in the Uniform </t>
  </si>
  <si>
    <t>System of Accounts for Railroad Companies, that are not reflected in the amounts of the respondent.</t>
  </si>
  <si>
    <t>Disclose the nature and amount of contingency that is material.</t>
  </si>
  <si>
    <t xml:space="preserve">Examples of contingent liabilities are items which may become obligations as a result of pending or threatened litigation, assessments or </t>
  </si>
  <si>
    <t>possible assessments of additional taxes, and agreements or obligations to repurchase securities or property.  Additional pages may be</t>
  </si>
  <si>
    <t>added if more space is needed.  (Explain and/or reference to the following pages.)</t>
  </si>
  <si>
    <t>(a)  Changes in valuation accounts.</t>
  </si>
  <si>
    <t>8.</t>
  </si>
  <si>
    <t>Marketable equity securities.</t>
  </si>
  <si>
    <t>Dr. (Cr.)</t>
  </si>
  <si>
    <t>Dr. (Cr.) to</t>
  </si>
  <si>
    <t>Cost</t>
  </si>
  <si>
    <t>Market</t>
  </si>
  <si>
    <t>to Income</t>
  </si>
  <si>
    <t>Stockholder's</t>
  </si>
  <si>
    <t>Equity</t>
  </si>
  <si>
    <t>(Current Yr.)</t>
  </si>
  <si>
    <t>Current Portfolio</t>
  </si>
  <si>
    <t>N/A</t>
  </si>
  <si>
    <t>Noncurrent Portfolio</t>
  </si>
  <si>
    <t>(Previous Yr.)</t>
  </si>
  <si>
    <t>Gains</t>
  </si>
  <si>
    <t>Losses</t>
  </si>
  <si>
    <t>Current</t>
  </si>
  <si>
    <t>Noncurrent</t>
  </si>
  <si>
    <t>The cost of securities was based on the N/A (method) cost of all the shares of each security held at time of sale.</t>
  </si>
  <si>
    <t>Significant net realized and net unrealized gains and losses arising after date of the financial statements but prior to the filing, applicable to</t>
  </si>
  <si>
    <t>marketable equity securities owned at balance sheet date shall be disclosed below:</t>
  </si>
  <si>
    <t>Yes _X_   No __</t>
  </si>
  <si>
    <t>as of 12/31/2018</t>
  </si>
  <si>
    <t>See Note 2 beginning on page 12.</t>
  </si>
  <si>
    <t>Road Initials:  CSXT     Year:  2019</t>
  </si>
  <si>
    <t>as of 12/31/2019</t>
  </si>
  <si>
    <t>At 12/31/2019, gross unrealized gains and losses pertaining to marketable equity securities were as follows:</t>
  </si>
  <si>
    <t>A net unrealized gain (loss) of $0 on the sale of marketable securities was included in net income for 2019 (year)</t>
  </si>
  <si>
    <t>NOTE:  12/31/2019 Balance sheet date of reported year unless specified as previous year.</t>
  </si>
  <si>
    <t xml:space="preserve">   (Less depreciation)   $18,238 CY, $17,352 PY</t>
  </si>
  <si>
    <t>beginning of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</si>
</sst>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6" x14ac:knownFonts="1">
    <font>
      <sz val="8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8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double">
        <color indexed="8"/>
      </top>
      <bottom/>
      <diagonal/>
    </border>
    <border>
      <left style="medium">
        <color indexed="64"/>
      </left>
      <right style="medium">
        <color indexed="64"/>
      </right>
      <top style="double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68">
    <xf numFmtId="0" fontId="0" fillId="0" borderId="0" xfId="0"/>
    <xf numFmtId="0" fontId="1" fillId="0" borderId="1" xfId="0" applyFont="1" applyFill="1" applyBorder="1"/>
    <xf numFmtId="0" fontId="1" fillId="0" borderId="1" xfId="0" applyFont="1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left"/>
    </xf>
    <xf numFmtId="0" fontId="1" fillId="0" borderId="1" xfId="0" applyFont="1" applyFill="1" applyBorder="1" applyProtection="1"/>
    <xf numFmtId="0" fontId="1" fillId="0" borderId="1" xfId="0" applyFont="1" applyFill="1" applyBorder="1" applyAlignment="1" applyProtection="1">
      <alignment horizontal="right"/>
    </xf>
    <xf numFmtId="0" fontId="2" fillId="0" borderId="0" xfId="0" applyFont="1" applyBorder="1"/>
    <xf numFmtId="0" fontId="2" fillId="0" borderId="0" xfId="0" applyFont="1" applyFill="1" applyBorder="1"/>
    <xf numFmtId="0" fontId="1" fillId="0" borderId="2" xfId="0" applyFont="1" applyFill="1" applyBorder="1" applyAlignment="1" applyProtection="1">
      <alignment horizontal="centerContinuous"/>
    </xf>
    <xf numFmtId="0" fontId="2" fillId="0" borderId="0" xfId="0" applyFont="1" applyFill="1" applyBorder="1" applyAlignment="1" applyProtection="1">
      <alignment horizontal="centerContinuous"/>
    </xf>
    <xf numFmtId="0" fontId="2" fillId="0" borderId="3" xfId="0" applyFont="1" applyFill="1" applyBorder="1" applyAlignment="1" applyProtection="1">
      <alignment horizontal="centerContinuous"/>
    </xf>
    <xf numFmtId="0" fontId="2" fillId="0" borderId="0" xfId="0" applyFont="1"/>
    <xf numFmtId="0" fontId="2" fillId="0" borderId="0" xfId="0" applyFont="1" applyFill="1"/>
    <xf numFmtId="0" fontId="2" fillId="0" borderId="2" xfId="0" applyFont="1" applyFill="1" applyBorder="1" applyAlignment="1" applyProtection="1">
      <alignment horizontal="centerContinuous"/>
    </xf>
    <xf numFmtId="0" fontId="1" fillId="0" borderId="0" xfId="0" applyFont="1" applyFill="1" applyBorder="1" applyAlignment="1" applyProtection="1">
      <alignment horizontal="centerContinuous"/>
    </xf>
    <xf numFmtId="0" fontId="1" fillId="0" borderId="3" xfId="0" applyFont="1" applyFill="1" applyBorder="1" applyAlignment="1" applyProtection="1">
      <alignment horizontal="centerContinuous"/>
    </xf>
    <xf numFmtId="0" fontId="2" fillId="0" borderId="4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left"/>
    </xf>
    <xf numFmtId="0" fontId="2" fillId="0" borderId="5" xfId="0" applyFont="1" applyFill="1" applyBorder="1" applyProtection="1"/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9" xfId="0" applyFont="1" applyFill="1" applyBorder="1" applyAlignment="1" applyProtection="1">
      <alignment horizontal="center"/>
    </xf>
    <xf numFmtId="0" fontId="2" fillId="0" borderId="10" xfId="0" applyFont="1" applyFill="1" applyBorder="1" applyAlignment="1" applyProtection="1">
      <alignment horizontal="center"/>
    </xf>
    <xf numFmtId="0" fontId="2" fillId="0" borderId="11" xfId="0" applyFont="1" applyFill="1" applyBorder="1" applyAlignment="1" applyProtection="1">
      <alignment horizontal="center"/>
    </xf>
    <xf numFmtId="0" fontId="2" fillId="0" borderId="12" xfId="0" applyFont="1" applyFill="1" applyBorder="1" applyAlignment="1" applyProtection="1">
      <alignment horizontal="center"/>
    </xf>
    <xf numFmtId="0" fontId="2" fillId="0" borderId="12" xfId="0" applyFont="1" applyFill="1" applyBorder="1" applyAlignment="1" applyProtection="1">
      <alignment horizontal="left"/>
    </xf>
    <xf numFmtId="0" fontId="2" fillId="0" borderId="12" xfId="0" applyFont="1" applyFill="1" applyBorder="1" applyProtection="1"/>
    <xf numFmtId="0" fontId="2" fillId="0" borderId="13" xfId="0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>
      <alignment horizontal="center"/>
    </xf>
    <xf numFmtId="0" fontId="2" fillId="0" borderId="14" xfId="0" applyFont="1" applyFill="1" applyBorder="1" applyAlignment="1" applyProtection="1">
      <alignment horizontal="center"/>
    </xf>
    <xf numFmtId="0" fontId="2" fillId="0" borderId="15" xfId="0" applyFont="1" applyFill="1" applyBorder="1" applyAlignment="1" applyProtection="1">
      <alignment horizontal="center"/>
    </xf>
    <xf numFmtId="0" fontId="2" fillId="0" borderId="15" xfId="0" applyFont="1" applyFill="1" applyBorder="1" applyAlignment="1" applyProtection="1">
      <alignment horizontal="left"/>
    </xf>
    <xf numFmtId="0" fontId="2" fillId="0" borderId="16" xfId="0" applyFont="1" applyFill="1" applyBorder="1" applyAlignment="1" applyProtection="1">
      <alignment horizontal="center"/>
    </xf>
    <xf numFmtId="0" fontId="2" fillId="0" borderId="13" xfId="0" applyFont="1" applyFill="1" applyBorder="1" applyProtection="1"/>
    <xf numFmtId="164" fontId="2" fillId="0" borderId="12" xfId="1" applyNumberFormat="1" applyFont="1" applyFill="1" applyBorder="1" applyProtection="1"/>
    <xf numFmtId="0" fontId="2" fillId="0" borderId="0" xfId="0" applyFont="1" applyProtection="1"/>
    <xf numFmtId="0" fontId="2" fillId="0" borderId="14" xfId="0" applyNumberFormat="1" applyFont="1" applyFill="1" applyBorder="1" applyAlignment="1" applyProtection="1">
      <alignment horizontal="center"/>
    </xf>
    <xf numFmtId="165" fontId="2" fillId="0" borderId="16" xfId="0" applyNumberFormat="1" applyFont="1" applyFill="1" applyBorder="1" applyProtection="1"/>
    <xf numFmtId="165" fontId="2" fillId="0" borderId="15" xfId="1" applyNumberFormat="1" applyFont="1" applyFill="1" applyBorder="1" applyProtection="1"/>
    <xf numFmtId="0" fontId="2" fillId="0" borderId="6" xfId="1" applyNumberFormat="1" applyFont="1" applyFill="1" applyBorder="1" applyAlignment="1" applyProtection="1">
      <alignment horizontal="center"/>
    </xf>
    <xf numFmtId="37" fontId="2" fillId="0" borderId="0" xfId="0" applyNumberFormat="1" applyFont="1"/>
    <xf numFmtId="164" fontId="2" fillId="0" borderId="16" xfId="0" applyNumberFormat="1" applyFont="1" applyFill="1" applyBorder="1" applyProtection="1"/>
    <xf numFmtId="164" fontId="2" fillId="0" borderId="15" xfId="1" applyNumberFormat="1" applyFont="1" applyFill="1" applyBorder="1" applyProtection="1"/>
    <xf numFmtId="0" fontId="2" fillId="0" borderId="7" xfId="0" applyNumberFormat="1" applyFont="1" applyFill="1" applyBorder="1" applyAlignment="1" applyProtection="1">
      <alignment horizontal="center"/>
    </xf>
    <xf numFmtId="164" fontId="2" fillId="0" borderId="17" xfId="0" applyNumberFormat="1" applyFont="1" applyFill="1" applyBorder="1" applyProtection="1"/>
    <xf numFmtId="164" fontId="2" fillId="0" borderId="8" xfId="1" applyNumberFormat="1" applyFont="1" applyFill="1" applyBorder="1" applyProtection="1"/>
    <xf numFmtId="0" fontId="2" fillId="0" borderId="10" xfId="1" applyNumberFormat="1" applyFont="1" applyFill="1" applyBorder="1" applyAlignment="1" applyProtection="1">
      <alignment horizontal="center"/>
    </xf>
    <xf numFmtId="0" fontId="2" fillId="0" borderId="15" xfId="0" applyFont="1" applyFill="1" applyBorder="1" applyAlignment="1" applyProtection="1">
      <alignment horizontal="center" wrapText="1"/>
    </xf>
    <xf numFmtId="165" fontId="2" fillId="0" borderId="13" xfId="0" applyNumberFormat="1" applyFont="1" applyFill="1" applyBorder="1" applyProtection="1"/>
    <xf numFmtId="165" fontId="2" fillId="0" borderId="12" xfId="1" applyNumberFormat="1" applyFont="1" applyFill="1" applyBorder="1" applyProtection="1"/>
    <xf numFmtId="164" fontId="2" fillId="0" borderId="19" xfId="1" applyNumberFormat="1" applyFont="1" applyFill="1" applyBorder="1" applyProtection="1"/>
    <xf numFmtId="0" fontId="2" fillId="0" borderId="3" xfId="1" applyNumberFormat="1" applyFont="1" applyFill="1" applyBorder="1" applyAlignment="1" applyProtection="1">
      <alignment horizontal="center"/>
    </xf>
    <xf numFmtId="0" fontId="2" fillId="0" borderId="20" xfId="0" applyNumberFormat="1" applyFont="1" applyFill="1" applyBorder="1" applyAlignment="1" applyProtection="1">
      <alignment horizontal="center"/>
    </xf>
    <xf numFmtId="0" fontId="2" fillId="0" borderId="21" xfId="0" applyNumberFormat="1" applyFont="1" applyFill="1" applyBorder="1" applyAlignment="1" applyProtection="1">
      <alignment horizontal="center"/>
    </xf>
    <xf numFmtId="165" fontId="2" fillId="0" borderId="22" xfId="1" applyNumberFormat="1" applyFont="1" applyFill="1" applyBorder="1" applyProtection="1"/>
    <xf numFmtId="0" fontId="2" fillId="0" borderId="23" xfId="0" applyFont="1" applyFill="1" applyBorder="1" applyAlignment="1" applyProtection="1">
      <alignment horizontal="centerContinuous"/>
    </xf>
    <xf numFmtId="0" fontId="2" fillId="0" borderId="24" xfId="0" applyFont="1" applyFill="1" applyBorder="1" applyAlignment="1" applyProtection="1">
      <alignment horizontal="centerContinuous"/>
    </xf>
    <xf numFmtId="0" fontId="2" fillId="0" borderId="10" xfId="0" applyFont="1" applyFill="1" applyBorder="1" applyAlignment="1" applyProtection="1">
      <alignment horizontal="centerContinuous"/>
    </xf>
    <xf numFmtId="0" fontId="2" fillId="0" borderId="2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Protection="1"/>
    <xf numFmtId="0" fontId="0" fillId="0" borderId="2" xfId="0" applyBorder="1" applyAlignment="1">
      <alignment horizontal="left"/>
    </xf>
    <xf numFmtId="0" fontId="2" fillId="0" borderId="25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left"/>
    </xf>
    <xf numFmtId="0" fontId="2" fillId="0" borderId="1" xfId="0" applyFont="1" applyFill="1" applyBorder="1" applyProtection="1"/>
    <xf numFmtId="0" fontId="2" fillId="0" borderId="26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left"/>
    </xf>
    <xf numFmtId="0" fontId="2" fillId="0" borderId="0" xfId="0" applyFont="1" applyBorder="1" applyProtection="1"/>
    <xf numFmtId="37" fontId="2" fillId="0" borderId="0" xfId="0" applyNumberFormat="1" applyFont="1" applyBorder="1"/>
    <xf numFmtId="0" fontId="1" fillId="0" borderId="1" xfId="0" applyFont="1" applyFill="1" applyBorder="1" applyAlignment="1">
      <alignment horizontal="right"/>
    </xf>
    <xf numFmtId="0" fontId="2" fillId="0" borderId="27" xfId="0" applyFont="1" applyFill="1" applyBorder="1" applyAlignment="1" applyProtection="1">
      <alignment horizontal="center"/>
    </xf>
    <xf numFmtId="0" fontId="2" fillId="0" borderId="27" xfId="0" applyFont="1" applyFill="1" applyBorder="1" applyProtection="1"/>
    <xf numFmtId="0" fontId="2" fillId="0" borderId="28" xfId="0" applyFont="1" applyFill="1" applyBorder="1" applyAlignment="1" applyProtection="1">
      <alignment horizontal="center"/>
    </xf>
    <xf numFmtId="37" fontId="2" fillId="0" borderId="4" xfId="0" applyNumberFormat="1" applyFont="1" applyFill="1" applyBorder="1" applyAlignment="1" applyProtection="1">
      <alignment horizontal="center"/>
    </xf>
    <xf numFmtId="0" fontId="2" fillId="0" borderId="29" xfId="0" applyFont="1" applyFill="1" applyBorder="1" applyAlignment="1" applyProtection="1">
      <alignment horizontal="center"/>
    </xf>
    <xf numFmtId="37" fontId="2" fillId="0" borderId="29" xfId="0" applyNumberFormat="1" applyFont="1" applyFill="1" applyBorder="1" applyProtection="1"/>
    <xf numFmtId="37" fontId="2" fillId="0" borderId="30" xfId="0" applyNumberFormat="1" applyFont="1" applyFill="1" applyBorder="1" applyAlignment="1" applyProtection="1">
      <alignment horizontal="center"/>
    </xf>
    <xf numFmtId="0" fontId="2" fillId="0" borderId="29" xfId="0" applyFont="1" applyFill="1" applyBorder="1" applyProtection="1"/>
    <xf numFmtId="37" fontId="2" fillId="0" borderId="2" xfId="0" applyNumberFormat="1" applyFont="1" applyFill="1" applyBorder="1" applyAlignment="1" applyProtection="1">
      <alignment horizontal="center"/>
    </xf>
    <xf numFmtId="37" fontId="2" fillId="0" borderId="27" xfId="0" applyNumberFormat="1" applyFont="1" applyFill="1" applyBorder="1" applyProtection="1"/>
    <xf numFmtId="0" fontId="2" fillId="0" borderId="29" xfId="0" applyFont="1" applyFill="1" applyBorder="1" applyAlignment="1" applyProtection="1">
      <alignment horizontal="center" wrapText="1"/>
    </xf>
    <xf numFmtId="0" fontId="2" fillId="0" borderId="27" xfId="0" applyFont="1" applyFill="1" applyBorder="1" applyAlignment="1" applyProtection="1">
      <alignment wrapText="1"/>
    </xf>
    <xf numFmtId="37" fontId="2" fillId="0" borderId="31" xfId="0" applyNumberFormat="1" applyFont="1" applyFill="1" applyBorder="1" applyAlignment="1" applyProtection="1">
      <alignment horizontal="center"/>
    </xf>
    <xf numFmtId="0" fontId="2" fillId="0" borderId="32" xfId="0" applyFont="1" applyFill="1" applyBorder="1" applyAlignment="1" applyProtection="1">
      <alignment horizontal="center"/>
    </xf>
    <xf numFmtId="37" fontId="2" fillId="0" borderId="32" xfId="0" applyNumberFormat="1" applyFont="1" applyFill="1" applyBorder="1" applyProtection="1"/>
    <xf numFmtId="165" fontId="2" fillId="0" borderId="33" xfId="0" applyNumberFormat="1" applyFont="1" applyFill="1" applyBorder="1" applyProtection="1"/>
    <xf numFmtId="37" fontId="2" fillId="0" borderId="34" xfId="0" applyNumberFormat="1" applyFont="1" applyFill="1" applyBorder="1" applyAlignment="1" applyProtection="1">
      <alignment horizontal="center"/>
    </xf>
    <xf numFmtId="37" fontId="2" fillId="0" borderId="27" xfId="0" applyNumberFormat="1" applyFont="1" applyFill="1" applyBorder="1" applyAlignment="1" applyProtection="1">
      <alignment horizontal="center"/>
    </xf>
    <xf numFmtId="37" fontId="2" fillId="0" borderId="18" xfId="0" applyNumberFormat="1" applyFont="1" applyFill="1" applyBorder="1" applyProtection="1"/>
    <xf numFmtId="164" fontId="2" fillId="0" borderId="35" xfId="1" applyNumberFormat="1" applyFont="1" applyFill="1" applyBorder="1" applyProtection="1"/>
    <xf numFmtId="37" fontId="2" fillId="0" borderId="23" xfId="0" applyNumberFormat="1" applyFont="1" applyFill="1" applyBorder="1" applyAlignment="1" applyProtection="1">
      <alignment horizontal="center"/>
    </xf>
    <xf numFmtId="0" fontId="2" fillId="0" borderId="36" xfId="0" applyFont="1" applyFill="1" applyBorder="1" applyAlignment="1" applyProtection="1">
      <alignment horizontal="center"/>
    </xf>
    <xf numFmtId="0" fontId="2" fillId="0" borderId="36" xfId="0" applyFont="1" applyFill="1" applyBorder="1" applyProtection="1"/>
    <xf numFmtId="37" fontId="2" fillId="0" borderId="37" xfId="0" applyNumberFormat="1" applyFont="1" applyFill="1" applyBorder="1" applyAlignment="1" applyProtection="1">
      <alignment horizontal="center"/>
    </xf>
    <xf numFmtId="164" fontId="2" fillId="0" borderId="38" xfId="0" applyNumberFormat="1" applyFont="1" applyFill="1" applyBorder="1" applyProtection="1"/>
    <xf numFmtId="164" fontId="2" fillId="0" borderId="39" xfId="1" applyNumberFormat="1" applyFont="1" applyFill="1" applyBorder="1" applyProtection="1"/>
    <xf numFmtId="165" fontId="2" fillId="0" borderId="40" xfId="0" applyNumberFormat="1" applyFont="1" applyFill="1" applyBorder="1" applyProtection="1"/>
    <xf numFmtId="165" fontId="2" fillId="0" borderId="41" xfId="1" applyNumberFormat="1" applyFont="1" applyFill="1" applyBorder="1" applyProtection="1"/>
    <xf numFmtId="164" fontId="2" fillId="0" borderId="43" xfId="1" applyNumberFormat="1" applyFont="1" applyFill="1" applyBorder="1" applyProtection="1"/>
    <xf numFmtId="165" fontId="2" fillId="0" borderId="44" xfId="0" applyNumberFormat="1" applyFont="1" applyFill="1" applyBorder="1" applyProtection="1"/>
    <xf numFmtId="0" fontId="2" fillId="0" borderId="2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right"/>
    </xf>
    <xf numFmtId="0" fontId="1" fillId="0" borderId="45" xfId="0" applyFont="1" applyFill="1" applyBorder="1" applyAlignment="1" applyProtection="1">
      <alignment horizontal="centerContinuous"/>
    </xf>
    <xf numFmtId="0" fontId="2" fillId="0" borderId="46" xfId="0" applyFont="1" applyFill="1" applyBorder="1" applyAlignment="1" applyProtection="1">
      <alignment horizontal="centerContinuous"/>
    </xf>
    <xf numFmtId="0" fontId="2" fillId="0" borderId="47" xfId="0" applyFont="1" applyFill="1" applyBorder="1" applyAlignment="1" applyProtection="1">
      <alignment horizontal="centerContinuous"/>
    </xf>
    <xf numFmtId="0" fontId="2" fillId="0" borderId="45" xfId="0" applyFont="1" applyFill="1" applyBorder="1" applyProtection="1"/>
    <xf numFmtId="0" fontId="2" fillId="0" borderId="46" xfId="0" applyFont="1" applyFill="1" applyBorder="1" applyProtection="1"/>
    <xf numFmtId="0" fontId="2" fillId="0" borderId="47" xfId="0" applyFont="1" applyFill="1" applyBorder="1" applyProtection="1"/>
    <xf numFmtId="0" fontId="2" fillId="0" borderId="2" xfId="0" applyFont="1" applyFill="1" applyBorder="1" applyProtection="1"/>
    <xf numFmtId="0" fontId="2" fillId="0" borderId="3" xfId="0" applyFont="1" applyFill="1" applyBorder="1" applyProtection="1"/>
    <xf numFmtId="0" fontId="2" fillId="0" borderId="0" xfId="0" applyFont="1" applyFill="1" applyProtection="1"/>
    <xf numFmtId="0" fontId="2" fillId="0" borderId="25" xfId="0" applyFont="1" applyFill="1" applyBorder="1" applyProtection="1"/>
    <xf numFmtId="0" fontId="2" fillId="0" borderId="26" xfId="0" applyFont="1" applyFill="1" applyBorder="1" applyProtection="1"/>
    <xf numFmtId="0" fontId="2" fillId="0" borderId="2" xfId="0" quotePrefix="1" applyFont="1" applyFill="1" applyBorder="1" applyAlignment="1" applyProtection="1">
      <alignment horizontal="right"/>
    </xf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 applyProtection="1">
      <alignment horizontal="right"/>
    </xf>
    <xf numFmtId="0" fontId="2" fillId="0" borderId="2" xfId="0" applyFont="1" applyFill="1" applyBorder="1"/>
    <xf numFmtId="0" fontId="2" fillId="0" borderId="2" xfId="0" quotePrefix="1" applyFont="1" applyFill="1" applyBorder="1" applyAlignment="1">
      <alignment horizontal="right"/>
    </xf>
    <xf numFmtId="0" fontId="4" fillId="0" borderId="0" xfId="0" applyFont="1" applyFill="1" applyBorder="1" applyProtection="1"/>
    <xf numFmtId="0" fontId="2" fillId="0" borderId="4" xfId="0" applyFont="1" applyFill="1" applyBorder="1" applyAlignment="1" applyProtection="1">
      <alignment horizontal="centerContinuous"/>
    </xf>
    <xf numFmtId="0" fontId="2" fillId="0" borderId="5" xfId="0" applyFont="1" applyFill="1" applyBorder="1" applyAlignment="1" applyProtection="1">
      <alignment horizontal="centerContinuous"/>
    </xf>
    <xf numFmtId="0" fontId="2" fillId="0" borderId="6" xfId="0" applyFont="1" applyFill="1" applyBorder="1" applyAlignment="1" applyProtection="1">
      <alignment horizontal="centerContinuous"/>
    </xf>
    <xf numFmtId="0" fontId="2" fillId="0" borderId="0" xfId="0" applyFont="1" applyAlignment="1" applyProtection="1">
      <alignment horizontal="center"/>
    </xf>
    <xf numFmtId="0" fontId="2" fillId="0" borderId="8" xfId="0" applyFont="1" applyBorder="1" applyAlignment="1" applyProtection="1">
      <alignment horizontal="centerContinuous"/>
    </xf>
    <xf numFmtId="0" fontId="2" fillId="0" borderId="12" xfId="0" applyFont="1" applyBorder="1" applyProtection="1"/>
    <xf numFmtId="0" fontId="2" fillId="0" borderId="23" xfId="0" applyFont="1" applyFill="1" applyBorder="1" applyProtection="1"/>
    <xf numFmtId="0" fontId="2" fillId="0" borderId="24" xfId="0" applyFont="1" applyFill="1" applyBorder="1" applyProtection="1"/>
    <xf numFmtId="0" fontId="2" fillId="0" borderId="48" xfId="0" applyFont="1" applyFill="1" applyBorder="1" applyProtection="1"/>
    <xf numFmtId="0" fontId="2" fillId="0" borderId="48" xfId="0" applyFont="1" applyFill="1" applyBorder="1" applyAlignment="1" applyProtection="1">
      <alignment horizontal="center"/>
    </xf>
    <xf numFmtId="0" fontId="2" fillId="0" borderId="49" xfId="0" applyFont="1" applyFill="1" applyBorder="1" applyProtection="1"/>
    <xf numFmtId="0" fontId="2" fillId="0" borderId="49" xfId="0" applyFont="1" applyFill="1" applyBorder="1" applyAlignment="1" applyProtection="1">
      <alignment horizontal="center"/>
    </xf>
    <xf numFmtId="0" fontId="2" fillId="0" borderId="4" xfId="0" applyFont="1" applyFill="1" applyBorder="1" applyProtection="1"/>
    <xf numFmtId="0" fontId="2" fillId="0" borderId="50" xfId="0" applyFont="1" applyFill="1" applyBorder="1" applyProtection="1"/>
    <xf numFmtId="165" fontId="5" fillId="0" borderId="51" xfId="0" applyNumberFormat="1" applyFont="1" applyBorder="1" applyAlignment="1" applyProtection="1">
      <alignment horizontal="center"/>
    </xf>
    <xf numFmtId="43" fontId="2" fillId="0" borderId="29" xfId="1" applyFont="1" applyFill="1" applyBorder="1" applyAlignment="1" applyProtection="1">
      <alignment horizontal="center"/>
    </xf>
    <xf numFmtId="43" fontId="2" fillId="0" borderId="30" xfId="1" applyFont="1" applyFill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Continuous"/>
    </xf>
    <xf numFmtId="0" fontId="2" fillId="0" borderId="15" xfId="0" applyFont="1" applyBorder="1" applyProtection="1"/>
    <xf numFmtId="0" fontId="2" fillId="0" borderId="15" xfId="0" applyFont="1" applyBorder="1" applyAlignment="1" applyProtection="1">
      <alignment horizontal="centerContinuous"/>
    </xf>
    <xf numFmtId="0" fontId="2" fillId="0" borderId="52" xfId="0" applyFont="1" applyFill="1" applyBorder="1" applyProtection="1"/>
    <xf numFmtId="0" fontId="2" fillId="0" borderId="24" xfId="0" applyFont="1" applyFill="1" applyBorder="1" applyAlignment="1" applyProtection="1">
      <alignment horizontal="center"/>
    </xf>
    <xf numFmtId="37" fontId="2" fillId="0" borderId="5" xfId="0" applyNumberFormat="1" applyFont="1" applyFill="1" applyBorder="1" applyProtection="1"/>
    <xf numFmtId="37" fontId="2" fillId="0" borderId="24" xfId="0" applyNumberFormat="1" applyFont="1" applyFill="1" applyBorder="1" applyProtection="1"/>
    <xf numFmtId="37" fontId="2" fillId="0" borderId="0" xfId="0" applyNumberFormat="1" applyFont="1" applyFill="1" applyBorder="1" applyProtection="1"/>
    <xf numFmtId="0" fontId="2" fillId="0" borderId="53" xfId="0" applyFont="1" applyFill="1" applyBorder="1" applyAlignment="1" applyProtection="1">
      <alignment horizontal="center"/>
    </xf>
    <xf numFmtId="0" fontId="2" fillId="0" borderId="54" xfId="0" applyFont="1" applyFill="1" applyBorder="1" applyAlignment="1" applyProtection="1">
      <alignment horizontal="center"/>
    </xf>
    <xf numFmtId="0" fontId="2" fillId="0" borderId="55" xfId="0" applyFont="1" applyFill="1" applyBorder="1" applyAlignment="1" applyProtection="1">
      <alignment horizontal="center"/>
    </xf>
    <xf numFmtId="0" fontId="2" fillId="0" borderId="54" xfId="0" applyFont="1" applyFill="1" applyBorder="1" applyProtection="1"/>
    <xf numFmtId="165" fontId="2" fillId="0" borderId="55" xfId="0" applyNumberFormat="1" applyFont="1" applyFill="1" applyBorder="1" applyProtection="1"/>
    <xf numFmtId="164" fontId="2" fillId="0" borderId="55" xfId="0" applyNumberFormat="1" applyFont="1" applyFill="1" applyBorder="1" applyProtection="1"/>
    <xf numFmtId="164" fontId="2" fillId="0" borderId="56" xfId="0" applyNumberFormat="1" applyFont="1" applyFill="1" applyBorder="1" applyProtection="1"/>
    <xf numFmtId="165" fontId="2" fillId="0" borderId="54" xfId="1" applyNumberFormat="1" applyFont="1" applyFill="1" applyBorder="1" applyProtection="1"/>
    <xf numFmtId="164" fontId="2" fillId="0" borderId="57" xfId="0" applyNumberFormat="1" applyFont="1" applyFill="1" applyBorder="1" applyProtection="1"/>
    <xf numFmtId="165" fontId="2" fillId="0" borderId="55" xfId="1" applyNumberFormat="1" applyFont="1" applyFill="1" applyBorder="1" applyProtection="1"/>
    <xf numFmtId="165" fontId="2" fillId="0" borderId="58" xfId="1" applyNumberFormat="1" applyFont="1" applyFill="1" applyBorder="1" applyProtection="1"/>
    <xf numFmtId="165" fontId="2" fillId="0" borderId="59" xfId="0" applyNumberFormat="1" applyFont="1" applyFill="1" applyBorder="1" applyProtection="1"/>
    <xf numFmtId="164" fontId="2" fillId="0" borderId="59" xfId="0" applyNumberFormat="1" applyFont="1" applyFill="1" applyBorder="1" applyProtection="1"/>
    <xf numFmtId="164" fontId="2" fillId="0" borderId="60" xfId="0" applyNumberFormat="1" applyFont="1" applyFill="1" applyBorder="1" applyProtection="1"/>
    <xf numFmtId="165" fontId="2" fillId="0" borderId="61" xfId="0" applyNumberFormat="1" applyFont="1" applyFill="1" applyBorder="1" applyProtection="1"/>
    <xf numFmtId="164" fontId="2" fillId="0" borderId="61" xfId="0" applyNumberFormat="1" applyFont="1" applyFill="1" applyBorder="1" applyProtection="1"/>
    <xf numFmtId="37" fontId="2" fillId="0" borderId="6" xfId="0" applyNumberFormat="1" applyFont="1" applyFill="1" applyBorder="1" applyAlignment="1" applyProtection="1">
      <alignment horizontal="center"/>
    </xf>
    <xf numFmtId="37" fontId="2" fillId="0" borderId="3" xfId="0" applyNumberFormat="1" applyFont="1" applyFill="1" applyBorder="1" applyAlignment="1" applyProtection="1">
      <alignment horizontal="center"/>
    </xf>
    <xf numFmtId="37" fontId="2" fillId="0" borderId="10" xfId="0" applyNumberFormat="1" applyFont="1" applyFill="1" applyBorder="1" applyAlignment="1" applyProtection="1">
      <alignment horizontal="center"/>
    </xf>
    <xf numFmtId="164" fontId="2" fillId="0" borderId="42" xfId="1" applyNumberFormat="1" applyFont="1" applyFill="1" applyBorder="1" applyProtection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Documents%20and%20Settings/DEFAULT/Local%20Settings/Temporary%20Internet%20Files/Content.IE5/KL3H66WW/GTC%20R1%20Sch%20400%20to%20Sch%205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TEMP/MATT/97R1-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stb.gov/Finstnt/US%20Companies/2000/GTW/2000_R1/1999%20files/Hector/97R1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0Inst-P44"/>
      <sheetName val="410-P45"/>
      <sheetName val="410-P46"/>
      <sheetName val="410-P47"/>
      <sheetName val="410-P48"/>
      <sheetName val="410-P49"/>
      <sheetName val="410-P50"/>
      <sheetName val="410-P51"/>
      <sheetName val="412-P52"/>
      <sheetName val="414-P53"/>
      <sheetName val="N&amp;R-P54"/>
      <sheetName val="415Inst-P55"/>
      <sheetName val="415-P56"/>
      <sheetName val="415-P57"/>
      <sheetName val="416-P58"/>
      <sheetName val="N&amp;R-P59"/>
      <sheetName val="417-P60"/>
      <sheetName val="418-P61"/>
      <sheetName val="N&amp;R-P62"/>
      <sheetName val="450-P63"/>
      <sheetName val="450-P64"/>
      <sheetName val="460-P65"/>
      <sheetName val="501-P66"/>
      <sheetName val="502-P67"/>
      <sheetName val="N&amp;R-P68"/>
      <sheetName val="510-P69"/>
      <sheetName val="N&amp;R-P70"/>
      <sheetName val="512Inst-P71"/>
      <sheetName val="512-P7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ath-P98"/>
      <sheetName val="Annual Report"/>
      <sheetName val="Blank (1)"/>
      <sheetName val="T of C"/>
      <sheetName val="Special Notice"/>
      <sheetName val="Sched. Omitted-P1"/>
      <sheetName val="P02"/>
      <sheetName val="P03"/>
      <sheetName val="P04"/>
    </sheetNames>
    <sheetDataSet>
      <sheetData sheetId="0">
        <row r="1">
          <cell r="C1" t="str">
            <v xml:space="preserve">                Road Initials:    GTW           Year  1997</v>
          </cell>
        </row>
        <row r="2">
          <cell r="B2" t="str">
            <v>VERIFICATION</v>
          </cell>
        </row>
        <row r="4">
          <cell r="B4" t="str">
            <v xml:space="preserve">     The foregoing report shall be verified by the oath of the officer having control of the accounting of the respondent. This report shall also be</v>
          </cell>
        </row>
        <row r="5">
          <cell r="B5" t="str">
            <v>verified by the oath of the president or other chief officer of the respondent, unless the respondent states that such officer has no control over</v>
          </cell>
        </row>
        <row r="6">
          <cell r="B6" t="str">
            <v>the respondent's accounting and reporting.</v>
          </cell>
        </row>
        <row r="8">
          <cell r="B8" t="str">
            <v>OATH</v>
          </cell>
        </row>
        <row r="9">
          <cell r="B9" t="str">
            <v>(To be made by the officer having control of the accounting of the respondent)</v>
          </cell>
        </row>
        <row r="11">
          <cell r="B11" t="str">
            <v xml:space="preserve">State of                               QUEBEC           </v>
          </cell>
        </row>
        <row r="12">
          <cell r="B12" t="str">
            <v>County of                           MONTREAL</v>
          </cell>
        </row>
        <row r="13">
          <cell r="B13" t="str">
            <v xml:space="preserve">                          SERGE PHARAND                                                makes oath and says that he is       CONTROLLER  </v>
          </cell>
        </row>
        <row r="14">
          <cell r="B14" t="str">
            <v xml:space="preserve">                         (Insert here name of the affiant)                                                                                         (Insert here the official title of the affiant)</v>
          </cell>
        </row>
        <row r="15">
          <cell r="B15" t="str">
            <v>Of                             GRAND TRUNK WESTERN RAILROAD INCORPORATED</v>
          </cell>
        </row>
        <row r="16">
          <cell r="B16" t="str">
            <v>(Insert here the exact legal title or name of the respondent)</v>
          </cell>
        </row>
        <row r="18">
          <cell r="B18" t="str">
            <v>that it is his duty to have supervision over the books of accounts of the respondent and to control the manner in which such books are kept; that</v>
          </cell>
        </row>
        <row r="19">
          <cell r="B19" t="str">
            <v>he knows that such books have been kept in good faith during the period covered by this report; that he knows that the entries contained</v>
          </cell>
        </row>
        <row r="20">
          <cell r="B20" t="str">
            <v>in this report relate to accounting matters have been prepared in accordance with the provisions of the Uniform System of Accounts for Railroad</v>
          </cell>
        </row>
        <row r="21">
          <cell r="B21" t="str">
            <v>Companies and other accounting and reporting directives of the Surface Transportation Board; that he believes that all other statements of</v>
          </cell>
        </row>
        <row r="22">
          <cell r="B22" t="str">
            <v>fact contained in this report are true, and that this report is a correct and complete statement, accurately taken from the books and records, of the</v>
          </cell>
        </row>
        <row r="23">
          <cell r="B23" t="str">
            <v>business and affairs of the above-named respondent during the period of time from and including</v>
          </cell>
        </row>
        <row r="24">
          <cell r="B24" t="str">
            <v xml:space="preserve">          JANUARY 1, 1997         to and including       DECEMBER 31, 1997.</v>
          </cell>
        </row>
        <row r="27">
          <cell r="C27" t="str">
            <v xml:space="preserve">            (Signature of affiant)</v>
          </cell>
        </row>
        <row r="29">
          <cell r="B29" t="str">
            <v>Subscribed and sworn to before me, a          COMMISSIONER OF OATHS             in and for the State and County</v>
          </cell>
        </row>
        <row r="30">
          <cell r="B30" t="str">
            <v>above named, this    24 th              day of                MARCH,                               1998 .</v>
          </cell>
        </row>
        <row r="32">
          <cell r="B32" t="str">
            <v xml:space="preserve">My commission expires                                      </v>
          </cell>
        </row>
        <row r="34">
          <cell r="B34" t="str">
            <v xml:space="preserve">                      Use an</v>
          </cell>
        </row>
        <row r="35">
          <cell r="B35" t="str">
            <v xml:space="preserve">                        L.S.                                                                                                                                                                                         </v>
          </cell>
        </row>
        <row r="36">
          <cell r="B36" t="str">
            <v xml:space="preserve">               impression seal                                                                                                    (Signature of officer authorized to administer oaths)</v>
          </cell>
        </row>
        <row r="38">
          <cell r="B38" t="str">
            <v>SUPPLEMENTAL  OATH</v>
          </cell>
        </row>
        <row r="39">
          <cell r="B39" t="str">
            <v>(By the president or other chief officer of the respondent)</v>
          </cell>
        </row>
        <row r="41">
          <cell r="B41" t="str">
            <v xml:space="preserve">State of                               QUEBEC           </v>
          </cell>
        </row>
        <row r="42">
          <cell r="B42" t="str">
            <v>County of                           MONTREAL</v>
          </cell>
        </row>
        <row r="43">
          <cell r="B43" t="str">
            <v xml:space="preserve">                      MICHAEL J. SABIA                                                       makes oath and says that he is            CHIEF FINANCIAL OFFICER</v>
          </cell>
        </row>
        <row r="44">
          <cell r="B44" t="str">
            <v xml:space="preserve">                (Insert here name of the affiant)                                                                                                      (Insert here the official title of the affiant)</v>
          </cell>
        </row>
        <row r="45">
          <cell r="B45" t="str">
            <v>Of                         GRAND TRUNK WESTERN RAILROAD INCORPORATED</v>
          </cell>
        </row>
        <row r="46">
          <cell r="B46" t="str">
            <v>(Insert here the exact legal title or name of the respondent)</v>
          </cell>
        </row>
        <row r="48">
          <cell r="B48" t="str">
            <v>that he has carefully examined the foregoing report; that he believes that all statements of fact contained in the said report are true; and</v>
          </cell>
        </row>
        <row r="49">
          <cell r="B49" t="str">
            <v>that the said report is a correct and complete statement of the business and affairs of the above-named respondent and the operations of its</v>
          </cell>
        </row>
        <row r="50">
          <cell r="B50" t="str">
            <v>property during the period of time from and including</v>
          </cell>
        </row>
        <row r="51">
          <cell r="B51" t="str">
            <v xml:space="preserve">          JANUARY 1, 1997         to and including       DECEMBER 31, 1997.</v>
          </cell>
        </row>
        <row r="53">
          <cell r="B53" t="str">
            <v xml:space="preserve">                                                                                                                                                                                                                   </v>
          </cell>
        </row>
        <row r="54">
          <cell r="B54" t="str">
            <v xml:space="preserve">                                                                                                                                                                                        (Signature of affiant)</v>
          </cell>
        </row>
        <row r="56">
          <cell r="B56" t="str">
            <v>Subscribed and sworn to before me, a                    COMMISSIONER OF OATHS                           in and for the State and county</v>
          </cell>
        </row>
        <row r="57">
          <cell r="B57" t="str">
            <v>above named, this    24 th              day of                MARCH,                                     1998 .</v>
          </cell>
        </row>
        <row r="59">
          <cell r="B59" t="str">
            <v xml:space="preserve">My commission expires                                    </v>
          </cell>
        </row>
        <row r="61">
          <cell r="B61" t="str">
            <v xml:space="preserve">                               Use an</v>
          </cell>
        </row>
        <row r="62">
          <cell r="B62" t="str">
            <v xml:space="preserve">                                  L.S.                                                                                                                                                                            </v>
          </cell>
        </row>
        <row r="63">
          <cell r="B63" t="str">
            <v xml:space="preserve">                         impression seal                                                                                                           (Signature of officer authorized to administer oaths)</v>
          </cell>
        </row>
        <row r="65">
          <cell r="C65" t="str">
            <v xml:space="preserve">                                         Railroad Annual Report R-1  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10Inst-P77"/>
    </sheetNames>
    <sheetDataSet>
      <sheetData sheetId="0">
        <row r="1">
          <cell r="C1" t="str">
            <v>INSTRUCTIONS CONCERNING RETURNS TO BE MADE IN SCHEDULE 710</v>
          </cell>
        </row>
        <row r="3">
          <cell r="C3" t="str">
            <v xml:space="preserve">     Instructions for reporting locomotive and passenger-train car data.</v>
          </cell>
        </row>
        <row r="6">
          <cell r="C6" t="str">
            <v xml:space="preserve">  1. Give particulars of each of the various classes of equipment which respondent</v>
          </cell>
          <cell r="I6" t="str">
            <v>boosters, slugs, etc. For reporting purposes, indicate radio-controlled self-powered</v>
          </cell>
        </row>
        <row r="7">
          <cell r="C7" t="str">
            <v>owned or leased during the year.</v>
          </cell>
          <cell r="I7" t="str">
            <v>diesel units on lines 1 through 8, as appropriate. Radio-controlled units that are not</v>
          </cell>
        </row>
        <row r="8">
          <cell r="I8" t="str">
            <v>self-powered, i.e., those without a diesel, should be reported on line 13 under</v>
          </cell>
        </row>
        <row r="9">
          <cell r="C9" t="str">
            <v xml:space="preserve">    2. In column (c) give the number of units purchased new or built in company shops. In</v>
          </cell>
          <cell r="I9" t="str">
            <v>"auxiliary units".</v>
          </cell>
        </row>
        <row r="10">
          <cell r="C10" t="str">
            <v>column (d) give the number of new units leased from others. The term "new" means a</v>
          </cell>
        </row>
        <row r="11">
          <cell r="C11" t="str">
            <v>unit placed in service for the first time on any railroad.</v>
          </cell>
          <cell r="I11" t="str">
            <v xml:space="preserve">    7. Column (k) should show aggregate capacity for all units reported in column (j), as</v>
          </cell>
        </row>
        <row r="12">
          <cell r="I12" t="str">
            <v>follows: For locomotive units, report the manufacturers' rated horsepower (the maximum</v>
          </cell>
        </row>
        <row r="13">
          <cell r="C13" t="str">
            <v xml:space="preserve">   3. Units leased to others for  a period of one year or more are reportable in column</v>
          </cell>
          <cell r="I13" t="str">
            <v>continuous power output from the diesel engine or engines delivered to the main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297"/>
  <sheetViews>
    <sheetView showGridLines="0" tabSelected="1" zoomScaleNormal="100" workbookViewId="0">
      <selection activeCell="E40" sqref="E40"/>
    </sheetView>
  </sheetViews>
  <sheetFormatPr defaultRowHeight="11.25" x14ac:dyDescent="0.2"/>
  <cols>
    <col min="1" max="1" width="7.6640625" style="12" customWidth="1"/>
    <col min="2" max="2" width="7.33203125" style="12" customWidth="1"/>
    <col min="3" max="3" width="18.1640625" style="12" customWidth="1"/>
    <col min="4" max="4" width="45.6640625" style="12" customWidth="1"/>
    <col min="5" max="6" width="17.5" style="12" customWidth="1"/>
    <col min="7" max="7" width="14.5" style="12" customWidth="1"/>
    <col min="8" max="8" width="9.33203125" style="11" hidden="1" customWidth="1"/>
    <col min="9" max="9" width="9.33203125" style="12"/>
    <col min="10" max="10" width="12" style="11" customWidth="1"/>
    <col min="11" max="16384" width="9.33203125" style="11"/>
  </cols>
  <sheetData>
    <row r="1" spans="1:10" s="6" customFormat="1" x14ac:dyDescent="0.2">
      <c r="A1" s="1" t="s">
        <v>188</v>
      </c>
      <c r="B1" s="2"/>
      <c r="C1" s="3"/>
      <c r="D1" s="4"/>
      <c r="E1" s="4"/>
      <c r="F1" s="4"/>
      <c r="G1" s="5">
        <v>5</v>
      </c>
      <c r="I1" s="7"/>
    </row>
    <row r="2" spans="1:10" x14ac:dyDescent="0.2">
      <c r="A2" s="8" t="s">
        <v>0</v>
      </c>
      <c r="B2" s="9"/>
      <c r="C2" s="9"/>
      <c r="D2" s="9"/>
      <c r="E2" s="9"/>
      <c r="F2" s="9"/>
      <c r="G2" s="10"/>
    </row>
    <row r="3" spans="1:10" x14ac:dyDescent="0.2">
      <c r="A3" s="13" t="s">
        <v>1</v>
      </c>
      <c r="B3" s="14"/>
      <c r="C3" s="14"/>
      <c r="D3" s="9"/>
      <c r="E3" s="14"/>
      <c r="F3" s="14"/>
      <c r="G3" s="15"/>
    </row>
    <row r="4" spans="1:10" ht="12" thickBot="1" x14ac:dyDescent="0.25">
      <c r="A4" s="16"/>
      <c r="B4" s="17"/>
      <c r="C4" s="18"/>
      <c r="D4" s="19"/>
      <c r="E4" s="63"/>
      <c r="F4" s="19"/>
      <c r="G4" s="20"/>
    </row>
    <row r="5" spans="1:10" x14ac:dyDescent="0.2">
      <c r="A5" s="21" t="s">
        <v>2</v>
      </c>
      <c r="B5" s="22" t="s">
        <v>3</v>
      </c>
      <c r="C5" s="22" t="s">
        <v>4</v>
      </c>
      <c r="D5" s="144" t="s">
        <v>5</v>
      </c>
      <c r="E5" s="148" t="s">
        <v>6</v>
      </c>
      <c r="F5" s="22" t="s">
        <v>7</v>
      </c>
      <c r="G5" s="24" t="s">
        <v>2</v>
      </c>
    </row>
    <row r="6" spans="1:10" x14ac:dyDescent="0.2">
      <c r="A6" s="25" t="s">
        <v>8</v>
      </c>
      <c r="B6" s="26" t="s">
        <v>9</v>
      </c>
      <c r="C6" s="27"/>
      <c r="D6" s="63"/>
      <c r="E6" s="149" t="s">
        <v>10</v>
      </c>
      <c r="F6" s="26" t="s">
        <v>194</v>
      </c>
      <c r="G6" s="30" t="s">
        <v>8</v>
      </c>
    </row>
    <row r="7" spans="1:10" x14ac:dyDescent="0.2">
      <c r="A7" s="31"/>
      <c r="B7" s="32"/>
      <c r="C7" s="33"/>
      <c r="D7" s="17" t="s">
        <v>11</v>
      </c>
      <c r="E7" s="150" t="s">
        <v>12</v>
      </c>
      <c r="F7" s="32" t="s">
        <v>13</v>
      </c>
      <c r="G7" s="20"/>
    </row>
    <row r="8" spans="1:10" x14ac:dyDescent="0.2">
      <c r="A8" s="25"/>
      <c r="B8" s="26"/>
      <c r="C8" s="27"/>
      <c r="D8" s="63"/>
      <c r="E8" s="151"/>
      <c r="F8" s="28"/>
      <c r="G8" s="30"/>
    </row>
    <row r="9" spans="1:10" x14ac:dyDescent="0.2">
      <c r="A9" s="25"/>
      <c r="B9" s="26"/>
      <c r="C9" s="26"/>
      <c r="D9" s="61" t="s">
        <v>14</v>
      </c>
      <c r="E9" s="151"/>
      <c r="F9" s="36"/>
      <c r="G9" s="30"/>
      <c r="H9" s="37"/>
    </row>
    <row r="10" spans="1:10" x14ac:dyDescent="0.2">
      <c r="A10" s="38">
        <v>1</v>
      </c>
      <c r="B10" s="32"/>
      <c r="C10" s="32">
        <v>701</v>
      </c>
      <c r="D10" s="145" t="s">
        <v>15</v>
      </c>
      <c r="E10" s="152">
        <v>3092</v>
      </c>
      <c r="F10" s="159">
        <v>3788</v>
      </c>
      <c r="G10" s="41">
        <v>1</v>
      </c>
      <c r="H10" s="37"/>
      <c r="J10" s="42"/>
    </row>
    <row r="11" spans="1:10" x14ac:dyDescent="0.2">
      <c r="A11" s="38">
        <f>A10+1</f>
        <v>2</v>
      </c>
      <c r="B11" s="32"/>
      <c r="C11" s="32">
        <v>702</v>
      </c>
      <c r="D11" s="145" t="s">
        <v>16</v>
      </c>
      <c r="E11" s="153">
        <v>0</v>
      </c>
      <c r="F11" s="160">
        <v>0</v>
      </c>
      <c r="G11" s="41">
        <f>G10+1</f>
        <v>2</v>
      </c>
      <c r="H11" s="37"/>
      <c r="J11" s="42"/>
    </row>
    <row r="12" spans="1:10" x14ac:dyDescent="0.2">
      <c r="A12" s="38">
        <f>A11+1</f>
        <v>3</v>
      </c>
      <c r="B12" s="32"/>
      <c r="C12" s="32">
        <v>703</v>
      </c>
      <c r="D12" s="145" t="s">
        <v>17</v>
      </c>
      <c r="E12" s="153">
        <v>0</v>
      </c>
      <c r="F12" s="160">
        <v>0</v>
      </c>
      <c r="G12" s="41">
        <f>G11+1</f>
        <v>3</v>
      </c>
      <c r="H12" s="37"/>
      <c r="J12" s="42"/>
    </row>
    <row r="13" spans="1:10" x14ac:dyDescent="0.2">
      <c r="A13" s="45"/>
      <c r="B13" s="22"/>
      <c r="C13" s="22"/>
      <c r="D13" s="146" t="s">
        <v>18</v>
      </c>
      <c r="E13" s="154"/>
      <c r="F13" s="161"/>
      <c r="G13" s="48"/>
      <c r="H13" s="37"/>
      <c r="J13" s="42"/>
    </row>
    <row r="14" spans="1:10" x14ac:dyDescent="0.2">
      <c r="A14" s="38">
        <v>4</v>
      </c>
      <c r="B14" s="32"/>
      <c r="C14" s="32">
        <v>704</v>
      </c>
      <c r="D14" s="145" t="s">
        <v>19</v>
      </c>
      <c r="E14" s="153">
        <v>0</v>
      </c>
      <c r="F14" s="160">
        <v>0</v>
      </c>
      <c r="G14" s="41">
        <v>4</v>
      </c>
      <c r="H14" s="37"/>
      <c r="J14" s="42"/>
    </row>
    <row r="15" spans="1:10" x14ac:dyDescent="0.2">
      <c r="A15" s="38">
        <f>A14+1</f>
        <v>5</v>
      </c>
      <c r="B15" s="32"/>
      <c r="C15" s="32">
        <v>705</v>
      </c>
      <c r="D15" s="19" t="s">
        <v>20</v>
      </c>
      <c r="E15" s="153">
        <v>2248</v>
      </c>
      <c r="F15" s="160">
        <v>2405</v>
      </c>
      <c r="G15" s="41">
        <f t="shared" ref="G15:G23" si="0">G14+1</f>
        <v>5</v>
      </c>
      <c r="H15" s="37"/>
      <c r="J15" s="42"/>
    </row>
    <row r="16" spans="1:10" x14ac:dyDescent="0.2">
      <c r="A16" s="38">
        <f t="shared" ref="A16:A23" si="1">A15+1</f>
        <v>6</v>
      </c>
      <c r="B16" s="32"/>
      <c r="C16" s="32">
        <v>706</v>
      </c>
      <c r="D16" s="145" t="s">
        <v>21</v>
      </c>
      <c r="E16" s="153">
        <v>663390</v>
      </c>
      <c r="F16" s="160">
        <v>700628</v>
      </c>
      <c r="G16" s="41">
        <f t="shared" si="0"/>
        <v>6</v>
      </c>
      <c r="H16" s="37"/>
      <c r="J16" s="42"/>
    </row>
    <row r="17" spans="1:10" x14ac:dyDescent="0.2">
      <c r="A17" s="38">
        <f t="shared" si="1"/>
        <v>7</v>
      </c>
      <c r="B17" s="32"/>
      <c r="C17" s="32">
        <v>707</v>
      </c>
      <c r="D17" s="145" t="s">
        <v>22</v>
      </c>
      <c r="E17" s="153">
        <v>139711</v>
      </c>
      <c r="F17" s="160">
        <v>143632</v>
      </c>
      <c r="G17" s="41">
        <f t="shared" si="0"/>
        <v>7</v>
      </c>
      <c r="H17" s="37"/>
      <c r="J17" s="42"/>
    </row>
    <row r="18" spans="1:10" x14ac:dyDescent="0.2">
      <c r="A18" s="38">
        <f t="shared" si="1"/>
        <v>8</v>
      </c>
      <c r="B18" s="32"/>
      <c r="C18" s="32" t="s">
        <v>23</v>
      </c>
      <c r="D18" s="19" t="s">
        <v>24</v>
      </c>
      <c r="E18" s="153">
        <v>157551</v>
      </c>
      <c r="F18" s="160">
        <v>147352</v>
      </c>
      <c r="G18" s="41">
        <f t="shared" si="0"/>
        <v>8</v>
      </c>
      <c r="H18" s="37"/>
      <c r="J18" s="42"/>
    </row>
    <row r="19" spans="1:10" x14ac:dyDescent="0.2">
      <c r="A19" s="38">
        <f t="shared" si="1"/>
        <v>9</v>
      </c>
      <c r="B19" s="32"/>
      <c r="C19" s="32" t="s">
        <v>25</v>
      </c>
      <c r="D19" s="19" t="s">
        <v>26</v>
      </c>
      <c r="E19" s="153">
        <v>7406486</v>
      </c>
      <c r="F19" s="160">
        <v>5215993</v>
      </c>
      <c r="G19" s="41">
        <f t="shared" si="0"/>
        <v>9</v>
      </c>
      <c r="H19" s="37"/>
      <c r="J19" s="42"/>
    </row>
    <row r="20" spans="1:10" x14ac:dyDescent="0.2">
      <c r="A20" s="38">
        <f t="shared" si="1"/>
        <v>10</v>
      </c>
      <c r="B20" s="32"/>
      <c r="C20" s="32" t="s">
        <v>27</v>
      </c>
      <c r="D20" s="19" t="s">
        <v>28</v>
      </c>
      <c r="E20" s="153">
        <v>-29595</v>
      </c>
      <c r="F20" s="160">
        <v>-26164</v>
      </c>
      <c r="G20" s="41">
        <f t="shared" si="0"/>
        <v>10</v>
      </c>
      <c r="H20" s="37"/>
      <c r="J20" s="42"/>
    </row>
    <row r="21" spans="1:10" x14ac:dyDescent="0.2">
      <c r="A21" s="38">
        <f>A20+1</f>
        <v>11</v>
      </c>
      <c r="B21" s="32"/>
      <c r="C21" s="32" t="s">
        <v>29</v>
      </c>
      <c r="D21" s="19" t="s">
        <v>30</v>
      </c>
      <c r="E21" s="153">
        <v>25205</v>
      </c>
      <c r="F21" s="160">
        <v>80639</v>
      </c>
      <c r="G21" s="41">
        <f t="shared" si="0"/>
        <v>11</v>
      </c>
      <c r="H21" s="37"/>
      <c r="J21" s="42"/>
    </row>
    <row r="22" spans="1:10" x14ac:dyDescent="0.2">
      <c r="A22" s="38">
        <f>A21+1</f>
        <v>12</v>
      </c>
      <c r="B22" s="32"/>
      <c r="C22" s="32">
        <v>712</v>
      </c>
      <c r="D22" s="145" t="s">
        <v>31</v>
      </c>
      <c r="E22" s="153">
        <v>254676</v>
      </c>
      <c r="F22" s="160">
        <v>255299</v>
      </c>
      <c r="G22" s="41">
        <f t="shared" si="0"/>
        <v>12</v>
      </c>
      <c r="H22" s="37"/>
      <c r="J22" s="42"/>
    </row>
    <row r="23" spans="1:10" ht="22.5" x14ac:dyDescent="0.2">
      <c r="A23" s="38">
        <f t="shared" si="1"/>
        <v>13</v>
      </c>
      <c r="B23" s="32"/>
      <c r="C23" s="49" t="s">
        <v>32</v>
      </c>
      <c r="D23" s="145" t="s">
        <v>33</v>
      </c>
      <c r="E23" s="153">
        <v>3289</v>
      </c>
      <c r="F23" s="160">
        <v>20694</v>
      </c>
      <c r="G23" s="41">
        <f t="shared" si="0"/>
        <v>13</v>
      </c>
      <c r="H23" s="37"/>
      <c r="J23" s="42"/>
    </row>
    <row r="24" spans="1:10" ht="12" thickBot="1" x14ac:dyDescent="0.25">
      <c r="A24" s="38">
        <v>14</v>
      </c>
      <c r="B24" s="32"/>
      <c r="C24" s="32"/>
      <c r="D24" s="19" t="s">
        <v>34</v>
      </c>
      <c r="E24" s="155">
        <f>SUM(E10:E23)</f>
        <v>8626053</v>
      </c>
      <c r="F24" s="51">
        <f>SUM(F10:F23)</f>
        <v>6544266</v>
      </c>
      <c r="G24" s="41">
        <v>14</v>
      </c>
      <c r="H24" s="37"/>
      <c r="J24" s="42"/>
    </row>
    <row r="25" spans="1:10" ht="12" thickTop="1" x14ac:dyDescent="0.2">
      <c r="A25" s="45"/>
      <c r="B25" s="26"/>
      <c r="C25" s="26"/>
      <c r="D25" s="61" t="s">
        <v>35</v>
      </c>
      <c r="E25" s="156"/>
      <c r="F25" s="52"/>
      <c r="G25" s="53"/>
      <c r="H25" s="37"/>
      <c r="J25" s="42"/>
    </row>
    <row r="26" spans="1:10" x14ac:dyDescent="0.2">
      <c r="A26" s="54">
        <v>15</v>
      </c>
      <c r="B26" s="32"/>
      <c r="C26" s="32" t="s">
        <v>36</v>
      </c>
      <c r="D26" s="19" t="s">
        <v>37</v>
      </c>
      <c r="E26" s="152">
        <v>0</v>
      </c>
      <c r="F26" s="159">
        <v>0</v>
      </c>
      <c r="G26" s="41">
        <v>15</v>
      </c>
      <c r="H26" s="37"/>
      <c r="J26" s="42"/>
    </row>
    <row r="27" spans="1:10" x14ac:dyDescent="0.2">
      <c r="A27" s="55"/>
      <c r="B27" s="26"/>
      <c r="C27" s="26"/>
      <c r="D27" s="63" t="s">
        <v>38</v>
      </c>
      <c r="E27" s="154"/>
      <c r="F27" s="161"/>
      <c r="G27" s="48"/>
      <c r="H27" s="37"/>
      <c r="J27" s="42"/>
    </row>
    <row r="28" spans="1:10" x14ac:dyDescent="0.2">
      <c r="A28" s="38">
        <v>16</v>
      </c>
      <c r="B28" s="32"/>
      <c r="C28" s="32" t="s">
        <v>39</v>
      </c>
      <c r="D28" s="19" t="s">
        <v>40</v>
      </c>
      <c r="E28" s="153">
        <v>1824810</v>
      </c>
      <c r="F28" s="160">
        <v>1659500</v>
      </c>
      <c r="G28" s="41">
        <v>16</v>
      </c>
      <c r="H28" s="37"/>
      <c r="J28" s="42"/>
    </row>
    <row r="29" spans="1:10" x14ac:dyDescent="0.2">
      <c r="A29" s="38">
        <v>17</v>
      </c>
      <c r="B29" s="32"/>
      <c r="C29" s="32" t="s">
        <v>41</v>
      </c>
      <c r="D29" s="145" t="s">
        <v>42</v>
      </c>
      <c r="E29" s="153">
        <v>1</v>
      </c>
      <c r="F29" s="160">
        <v>1</v>
      </c>
      <c r="G29" s="41">
        <v>17</v>
      </c>
      <c r="H29" s="37"/>
      <c r="J29" s="42"/>
    </row>
    <row r="30" spans="1:10" x14ac:dyDescent="0.2">
      <c r="A30" s="45"/>
      <c r="B30" s="22"/>
      <c r="C30" s="22"/>
      <c r="D30" s="130" t="s">
        <v>43</v>
      </c>
      <c r="E30" s="154"/>
      <c r="F30" s="161"/>
      <c r="G30" s="48"/>
      <c r="H30" s="37"/>
      <c r="J30" s="42"/>
    </row>
    <row r="31" spans="1:10" x14ac:dyDescent="0.2">
      <c r="A31" s="38">
        <v>18</v>
      </c>
      <c r="B31" s="32"/>
      <c r="C31" s="32" t="s">
        <v>44</v>
      </c>
      <c r="D31" s="19" t="s">
        <v>193</v>
      </c>
      <c r="E31" s="153">
        <v>207108</v>
      </c>
      <c r="F31" s="160">
        <v>212088</v>
      </c>
      <c r="G31" s="41">
        <v>18</v>
      </c>
      <c r="H31" s="37"/>
      <c r="J31" s="42"/>
    </row>
    <row r="32" spans="1:10" x14ac:dyDescent="0.2">
      <c r="A32" s="38">
        <v>19</v>
      </c>
      <c r="B32" s="32"/>
      <c r="C32" s="32" t="s">
        <v>45</v>
      </c>
      <c r="D32" s="19" t="s">
        <v>46</v>
      </c>
      <c r="E32" s="153">
        <v>1112140</v>
      </c>
      <c r="F32" s="160">
        <v>532057</v>
      </c>
      <c r="G32" s="41">
        <v>19</v>
      </c>
      <c r="H32" s="37"/>
      <c r="J32" s="42"/>
    </row>
    <row r="33" spans="1:10" x14ac:dyDescent="0.2">
      <c r="A33" s="38">
        <f>A32+1</f>
        <v>20</v>
      </c>
      <c r="B33" s="32"/>
      <c r="C33" s="32">
        <v>743</v>
      </c>
      <c r="D33" s="145" t="s">
        <v>47</v>
      </c>
      <c r="E33" s="153">
        <v>9863</v>
      </c>
      <c r="F33" s="160">
        <v>13378</v>
      </c>
      <c r="G33" s="41">
        <f>G32+1</f>
        <v>20</v>
      </c>
      <c r="H33" s="37"/>
      <c r="J33" s="42"/>
    </row>
    <row r="34" spans="1:10" x14ac:dyDescent="0.2">
      <c r="A34" s="38">
        <f>A33+1</f>
        <v>21</v>
      </c>
      <c r="B34" s="32"/>
      <c r="C34" s="32">
        <v>744</v>
      </c>
      <c r="D34" s="145" t="s">
        <v>48</v>
      </c>
      <c r="E34" s="153">
        <v>0</v>
      </c>
      <c r="F34" s="160">
        <v>0</v>
      </c>
      <c r="G34" s="41">
        <f>G33+1</f>
        <v>21</v>
      </c>
      <c r="H34" s="37"/>
      <c r="J34" s="42"/>
    </row>
    <row r="35" spans="1:10" ht="12" thickBot="1" x14ac:dyDescent="0.25">
      <c r="A35" s="38">
        <f>A34+1</f>
        <v>22</v>
      </c>
      <c r="B35" s="32"/>
      <c r="C35" s="32"/>
      <c r="D35" s="19" t="s">
        <v>49</v>
      </c>
      <c r="E35" s="157">
        <f>SUM(E26:E34)</f>
        <v>3153922</v>
      </c>
      <c r="F35" s="40">
        <f>SUM(F26:F34)</f>
        <v>2417024</v>
      </c>
      <c r="G35" s="41">
        <f>G34+1</f>
        <v>22</v>
      </c>
      <c r="H35" s="37"/>
      <c r="J35" s="42"/>
    </row>
    <row r="36" spans="1:10" ht="12" thickTop="1" x14ac:dyDescent="0.2">
      <c r="A36" s="45"/>
      <c r="B36" s="26"/>
      <c r="C36" s="26"/>
      <c r="D36" s="61" t="s">
        <v>50</v>
      </c>
      <c r="E36" s="156"/>
      <c r="F36" s="52"/>
      <c r="G36" s="53"/>
      <c r="H36" s="37"/>
      <c r="J36" s="42"/>
    </row>
    <row r="37" spans="1:10" x14ac:dyDescent="0.2">
      <c r="A37" s="38">
        <v>23</v>
      </c>
      <c r="B37" s="32"/>
      <c r="C37" s="32" t="s">
        <v>51</v>
      </c>
      <c r="D37" s="19" t="s">
        <v>52</v>
      </c>
      <c r="E37" s="152">
        <v>31638880</v>
      </c>
      <c r="F37" s="159">
        <v>30942671</v>
      </c>
      <c r="G37" s="41">
        <v>23</v>
      </c>
      <c r="H37" s="37"/>
      <c r="J37" s="42"/>
    </row>
    <row r="38" spans="1:10" x14ac:dyDescent="0.2">
      <c r="A38" s="38">
        <f>A37+1</f>
        <v>24</v>
      </c>
      <c r="B38" s="32"/>
      <c r="C38" s="32" t="s">
        <v>51</v>
      </c>
      <c r="D38" s="19" t="s">
        <v>53</v>
      </c>
      <c r="E38" s="153">
        <v>9082126</v>
      </c>
      <c r="F38" s="160">
        <v>9555185</v>
      </c>
      <c r="G38" s="41">
        <v>24</v>
      </c>
      <c r="H38" s="37"/>
      <c r="J38" s="42"/>
    </row>
    <row r="39" spans="1:10" x14ac:dyDescent="0.2">
      <c r="A39" s="38">
        <f>A38+1</f>
        <v>25</v>
      </c>
      <c r="B39" s="32"/>
      <c r="C39" s="32" t="s">
        <v>51</v>
      </c>
      <c r="D39" s="145" t="s">
        <v>54</v>
      </c>
      <c r="E39" s="153">
        <v>339416</v>
      </c>
      <c r="F39" s="160">
        <v>360254</v>
      </c>
      <c r="G39" s="41">
        <v>25</v>
      </c>
      <c r="H39" s="37"/>
      <c r="J39" s="42"/>
    </row>
    <row r="40" spans="1:10" x14ac:dyDescent="0.2">
      <c r="A40" s="45"/>
      <c r="B40" s="26"/>
      <c r="C40" s="26"/>
      <c r="D40" s="147" t="s">
        <v>55</v>
      </c>
      <c r="E40" s="154"/>
      <c r="F40" s="161"/>
      <c r="G40" s="48"/>
      <c r="H40" s="37"/>
      <c r="J40" s="42"/>
    </row>
    <row r="41" spans="1:10" x14ac:dyDescent="0.2">
      <c r="A41" s="38">
        <v>26</v>
      </c>
      <c r="B41" s="32"/>
      <c r="C41" s="32" t="s">
        <v>56</v>
      </c>
      <c r="D41" s="145" t="s">
        <v>57</v>
      </c>
      <c r="E41" s="153">
        <v>-11335501</v>
      </c>
      <c r="F41" s="160">
        <v>-11330075</v>
      </c>
      <c r="G41" s="41">
        <v>26</v>
      </c>
      <c r="H41" s="37"/>
      <c r="J41" s="42"/>
    </row>
    <row r="42" spans="1:10" ht="12" thickBot="1" x14ac:dyDescent="0.25">
      <c r="A42" s="38">
        <v>27</v>
      </c>
      <c r="B42" s="32"/>
      <c r="C42" s="32"/>
      <c r="D42" s="19" t="s">
        <v>58</v>
      </c>
      <c r="E42" s="155">
        <f>SUM(E37:E41)</f>
        <v>29724921</v>
      </c>
      <c r="F42" s="51">
        <f>SUM(F37:F41)</f>
        <v>29528035</v>
      </c>
      <c r="G42" s="41">
        <v>27</v>
      </c>
      <c r="H42" s="37"/>
      <c r="J42" s="42"/>
    </row>
    <row r="43" spans="1:10" ht="12.75" thickTop="1" thickBot="1" x14ac:dyDescent="0.25">
      <c r="A43" s="38">
        <v>28</v>
      </c>
      <c r="B43" s="32" t="s">
        <v>59</v>
      </c>
      <c r="C43" s="32"/>
      <c r="D43" s="19" t="s">
        <v>60</v>
      </c>
      <c r="E43" s="158">
        <f>E24+E35+E42</f>
        <v>41504896</v>
      </c>
      <c r="F43" s="56">
        <f>F24+F35+F42</f>
        <v>38489325</v>
      </c>
      <c r="G43" s="41">
        <v>28</v>
      </c>
      <c r="H43" s="37"/>
      <c r="J43" s="42"/>
    </row>
    <row r="44" spans="1:10" x14ac:dyDescent="0.2">
      <c r="A44" s="57" t="s">
        <v>61</v>
      </c>
      <c r="B44" s="58"/>
      <c r="C44" s="58"/>
      <c r="D44" s="58"/>
      <c r="E44" s="9"/>
      <c r="F44" s="58"/>
      <c r="G44" s="59"/>
      <c r="H44" s="37"/>
      <c r="J44" s="42"/>
    </row>
    <row r="45" spans="1:10" x14ac:dyDescent="0.2">
      <c r="A45" s="60"/>
      <c r="B45" s="61"/>
      <c r="C45" s="62"/>
      <c r="D45" s="63"/>
      <c r="E45" s="63"/>
      <c r="F45" s="63"/>
      <c r="G45" s="30"/>
      <c r="H45" s="37"/>
      <c r="J45" s="42"/>
    </row>
    <row r="46" spans="1:10" x14ac:dyDescent="0.2">
      <c r="A46" s="64"/>
      <c r="B46" s="61"/>
      <c r="C46" s="62"/>
      <c r="D46" s="63"/>
      <c r="E46" s="63"/>
      <c r="F46" s="63"/>
      <c r="G46" s="30"/>
      <c r="H46" s="37"/>
      <c r="J46" s="42"/>
    </row>
    <row r="47" spans="1:10" x14ac:dyDescent="0.2">
      <c r="A47" s="60"/>
      <c r="B47" s="61"/>
      <c r="C47" s="62"/>
      <c r="D47" s="63"/>
      <c r="E47" s="63"/>
      <c r="F47" s="63"/>
      <c r="G47" s="30"/>
      <c r="H47" s="37"/>
      <c r="J47" s="42"/>
    </row>
    <row r="48" spans="1:10" x14ac:dyDescent="0.2">
      <c r="A48" s="60"/>
      <c r="B48" s="61"/>
      <c r="C48" s="62"/>
      <c r="D48" s="63"/>
      <c r="E48" s="63"/>
      <c r="F48" s="63"/>
      <c r="G48" s="30"/>
      <c r="H48" s="37"/>
      <c r="J48" s="42"/>
    </row>
    <row r="49" spans="1:10" x14ac:dyDescent="0.2">
      <c r="A49" s="60"/>
      <c r="B49" s="61"/>
      <c r="C49" s="62"/>
      <c r="D49" s="63"/>
      <c r="E49" s="63"/>
      <c r="F49" s="63"/>
      <c r="G49" s="30"/>
      <c r="H49" s="37"/>
      <c r="J49" s="42"/>
    </row>
    <row r="50" spans="1:10" x14ac:dyDescent="0.2">
      <c r="A50" s="60"/>
      <c r="B50" s="61"/>
      <c r="C50" s="62"/>
      <c r="D50" s="63"/>
      <c r="E50" s="63"/>
      <c r="F50" s="63"/>
      <c r="G50" s="30"/>
      <c r="H50" s="37"/>
      <c r="J50" s="42"/>
    </row>
    <row r="51" spans="1:10" x14ac:dyDescent="0.2">
      <c r="A51" s="60"/>
      <c r="B51" s="61"/>
      <c r="C51" s="62"/>
      <c r="D51" s="63"/>
      <c r="E51" s="63"/>
      <c r="F51" s="63"/>
      <c r="G51" s="30"/>
      <c r="H51" s="37"/>
      <c r="J51" s="42"/>
    </row>
    <row r="52" spans="1:10" x14ac:dyDescent="0.2">
      <c r="A52" s="60"/>
      <c r="B52" s="61"/>
      <c r="C52" s="62"/>
      <c r="D52" s="63"/>
      <c r="E52" s="63"/>
      <c r="F52" s="63"/>
      <c r="G52" s="30"/>
      <c r="H52" s="37"/>
      <c r="J52" s="42"/>
    </row>
    <row r="53" spans="1:10" x14ac:dyDescent="0.2">
      <c r="A53" s="60"/>
      <c r="B53" s="61"/>
      <c r="C53" s="62"/>
      <c r="D53" s="63"/>
      <c r="E53" s="63"/>
      <c r="F53" s="63"/>
      <c r="G53" s="30"/>
      <c r="H53" s="37"/>
      <c r="J53" s="42"/>
    </row>
    <row r="54" spans="1:10" x14ac:dyDescent="0.2">
      <c r="A54" s="60"/>
      <c r="B54" s="61"/>
      <c r="C54" s="62"/>
      <c r="D54" s="63"/>
      <c r="E54" s="63"/>
      <c r="F54" s="63"/>
      <c r="G54" s="30"/>
      <c r="H54" s="37"/>
      <c r="J54" s="42"/>
    </row>
    <row r="55" spans="1:10" x14ac:dyDescent="0.2">
      <c r="A55" s="60"/>
      <c r="B55" s="61"/>
      <c r="C55" s="62"/>
      <c r="D55" s="63"/>
      <c r="E55" s="63"/>
      <c r="F55" s="63"/>
      <c r="G55" s="30"/>
      <c r="H55" s="37"/>
      <c r="J55" s="42"/>
    </row>
    <row r="56" spans="1:10" x14ac:dyDescent="0.2">
      <c r="A56" s="60"/>
      <c r="B56" s="61"/>
      <c r="C56" s="62"/>
      <c r="D56" s="63"/>
      <c r="E56" s="63"/>
      <c r="F56" s="63"/>
      <c r="G56" s="30"/>
      <c r="H56" s="37"/>
      <c r="J56" s="42"/>
    </row>
    <row r="57" spans="1:10" x14ac:dyDescent="0.2">
      <c r="A57" s="60"/>
      <c r="B57" s="61"/>
      <c r="C57" s="62"/>
      <c r="D57" s="63"/>
      <c r="E57" s="63"/>
      <c r="F57" s="63"/>
      <c r="G57" s="30"/>
      <c r="H57" s="37"/>
      <c r="J57" s="42"/>
    </row>
    <row r="58" spans="1:10" x14ac:dyDescent="0.2">
      <c r="A58" s="60"/>
      <c r="B58" s="61"/>
      <c r="C58" s="62"/>
      <c r="D58" s="63"/>
      <c r="E58" s="63"/>
      <c r="F58" s="63"/>
      <c r="G58" s="30"/>
      <c r="H58" s="37"/>
      <c r="J58" s="42"/>
    </row>
    <row r="59" spans="1:10" x14ac:dyDescent="0.2">
      <c r="A59" s="60"/>
      <c r="B59" s="61"/>
      <c r="C59" s="62"/>
      <c r="D59" s="63"/>
      <c r="E59" s="63"/>
      <c r="F59" s="63"/>
      <c r="G59" s="30"/>
      <c r="H59" s="37"/>
      <c r="J59" s="42"/>
    </row>
    <row r="60" spans="1:10" x14ac:dyDescent="0.2">
      <c r="A60" s="60"/>
      <c r="B60" s="61"/>
      <c r="C60" s="62"/>
      <c r="D60" s="63"/>
      <c r="E60" s="63"/>
      <c r="F60" s="63"/>
      <c r="G60" s="30"/>
      <c r="H60" s="37"/>
      <c r="J60" s="42"/>
    </row>
    <row r="61" spans="1:10" x14ac:dyDescent="0.2">
      <c r="A61" s="60"/>
      <c r="B61" s="61"/>
      <c r="C61" s="62"/>
      <c r="D61" s="63"/>
      <c r="E61" s="63"/>
      <c r="F61" s="63"/>
      <c r="G61" s="30"/>
      <c r="H61" s="37"/>
      <c r="J61" s="42"/>
    </row>
    <row r="62" spans="1:10" x14ac:dyDescent="0.2">
      <c r="A62" s="60"/>
      <c r="B62" s="61"/>
      <c r="C62" s="62"/>
      <c r="D62" s="63"/>
      <c r="E62" s="63"/>
      <c r="F62" s="63"/>
      <c r="G62" s="30"/>
      <c r="H62" s="37"/>
      <c r="J62" s="42"/>
    </row>
    <row r="63" spans="1:10" x14ac:dyDescent="0.2">
      <c r="A63" s="60"/>
      <c r="B63" s="61"/>
      <c r="C63" s="62"/>
      <c r="D63" s="63"/>
      <c r="E63" s="63"/>
      <c r="F63" s="63"/>
      <c r="G63" s="30"/>
      <c r="H63" s="37"/>
      <c r="J63" s="42"/>
    </row>
    <row r="64" spans="1:10" x14ac:dyDescent="0.2">
      <c r="A64" s="60"/>
      <c r="B64" s="61"/>
      <c r="C64" s="62"/>
      <c r="D64" s="63"/>
      <c r="E64" s="63"/>
      <c r="F64" s="63"/>
      <c r="G64" s="30"/>
      <c r="H64" s="37"/>
      <c r="J64" s="42"/>
    </row>
    <row r="65" spans="1:10" x14ac:dyDescent="0.2">
      <c r="A65" s="60"/>
      <c r="B65" s="61"/>
      <c r="C65" s="62"/>
      <c r="D65" s="63"/>
      <c r="E65" s="63"/>
      <c r="F65" s="63"/>
      <c r="G65" s="30"/>
      <c r="H65" s="37"/>
      <c r="J65" s="42"/>
    </row>
    <row r="66" spans="1:10" x14ac:dyDescent="0.2">
      <c r="A66" s="60"/>
      <c r="B66" s="61"/>
      <c r="C66" s="62"/>
      <c r="D66" s="63"/>
      <c r="E66" s="63"/>
      <c r="F66" s="63"/>
      <c r="G66" s="30"/>
      <c r="H66" s="37"/>
      <c r="J66" s="42"/>
    </row>
    <row r="67" spans="1:10" x14ac:dyDescent="0.2">
      <c r="A67" s="60"/>
      <c r="B67" s="61"/>
      <c r="C67" s="62"/>
      <c r="D67" s="63"/>
      <c r="E67" s="63"/>
      <c r="F67" s="63"/>
      <c r="G67" s="30"/>
      <c r="H67" s="37"/>
      <c r="J67" s="42"/>
    </row>
    <row r="68" spans="1:10" x14ac:dyDescent="0.2">
      <c r="A68" s="60"/>
      <c r="B68" s="61"/>
      <c r="C68" s="62"/>
      <c r="D68" s="63"/>
      <c r="E68" s="63"/>
      <c r="F68" s="63"/>
      <c r="G68" s="30"/>
      <c r="H68" s="37"/>
      <c r="J68" s="42"/>
    </row>
    <row r="69" spans="1:10" x14ac:dyDescent="0.2">
      <c r="A69" s="60"/>
      <c r="B69" s="61"/>
      <c r="C69" s="62"/>
      <c r="D69" s="63"/>
      <c r="E69" s="63"/>
      <c r="F69" s="63"/>
      <c r="G69" s="30"/>
      <c r="H69" s="37"/>
      <c r="J69" s="42"/>
    </row>
    <row r="70" spans="1:10" x14ac:dyDescent="0.2">
      <c r="A70" s="60"/>
      <c r="B70" s="61"/>
      <c r="C70" s="62"/>
      <c r="D70" s="63"/>
      <c r="E70" s="63"/>
      <c r="F70" s="63"/>
      <c r="G70" s="30"/>
      <c r="H70" s="37"/>
      <c r="J70" s="42"/>
    </row>
    <row r="71" spans="1:10" x14ac:dyDescent="0.2">
      <c r="A71" s="60"/>
      <c r="B71" s="61"/>
      <c r="C71" s="62"/>
      <c r="D71" s="63"/>
      <c r="E71" s="63"/>
      <c r="F71" s="63"/>
      <c r="G71" s="30"/>
      <c r="H71" s="37"/>
      <c r="J71" s="42"/>
    </row>
    <row r="72" spans="1:10" x14ac:dyDescent="0.2">
      <c r="A72" s="60"/>
      <c r="B72" s="61"/>
      <c r="C72" s="62"/>
      <c r="D72" s="63"/>
      <c r="E72" s="63"/>
      <c r="F72" s="63"/>
      <c r="G72" s="30"/>
      <c r="H72" s="37"/>
      <c r="J72" s="42"/>
    </row>
    <row r="73" spans="1:10" x14ac:dyDescent="0.2">
      <c r="A73" s="65"/>
      <c r="B73" s="66"/>
      <c r="C73" s="67"/>
      <c r="D73" s="68"/>
      <c r="E73" s="68"/>
      <c r="F73" s="68"/>
      <c r="G73" s="69"/>
      <c r="H73" s="37"/>
      <c r="J73" s="42"/>
    </row>
    <row r="74" spans="1:10" s="6" customFormat="1" x14ac:dyDescent="0.2">
      <c r="A74" s="70"/>
      <c r="B74" s="61"/>
      <c r="C74" s="62"/>
      <c r="D74" s="63"/>
      <c r="E74" s="63"/>
      <c r="F74" s="63"/>
      <c r="G74" s="105" t="s">
        <v>62</v>
      </c>
      <c r="H74" s="71"/>
      <c r="I74" s="7"/>
      <c r="J74" s="72"/>
    </row>
    <row r="75" spans="1:10" s="6" customFormat="1" x14ac:dyDescent="0.2">
      <c r="A75" s="3" t="s">
        <v>63</v>
      </c>
      <c r="B75" s="66"/>
      <c r="C75" s="68"/>
      <c r="D75" s="68"/>
      <c r="E75" s="4"/>
      <c r="F75" s="5"/>
      <c r="G75" s="73" t="str">
        <f>A1</f>
        <v>Road Initials:  CSXT     Year:  2019</v>
      </c>
      <c r="H75" s="71"/>
      <c r="I75" s="7"/>
      <c r="J75" s="72"/>
    </row>
    <row r="76" spans="1:10" x14ac:dyDescent="0.2">
      <c r="A76" s="8" t="s">
        <v>64</v>
      </c>
      <c r="B76" s="9"/>
      <c r="C76" s="9"/>
      <c r="D76" s="9"/>
      <c r="E76" s="9"/>
      <c r="F76" s="9"/>
      <c r="G76" s="10"/>
      <c r="J76" s="42"/>
    </row>
    <row r="77" spans="1:10" x14ac:dyDescent="0.2">
      <c r="A77" s="13" t="s">
        <v>1</v>
      </c>
      <c r="B77" s="14"/>
      <c r="C77" s="14"/>
      <c r="D77" s="14"/>
      <c r="E77" s="14"/>
      <c r="F77" s="14"/>
      <c r="G77" s="15"/>
      <c r="J77" s="42"/>
    </row>
    <row r="78" spans="1:10" ht="12" thickBot="1" x14ac:dyDescent="0.25">
      <c r="A78" s="16"/>
      <c r="B78" s="17"/>
      <c r="C78" s="18"/>
      <c r="D78" s="19"/>
      <c r="E78" s="19"/>
      <c r="F78" s="19"/>
      <c r="G78" s="20"/>
      <c r="J78" s="42"/>
    </row>
    <row r="79" spans="1:10" x14ac:dyDescent="0.2">
      <c r="A79" s="21" t="s">
        <v>2</v>
      </c>
      <c r="B79" s="22" t="s">
        <v>3</v>
      </c>
      <c r="C79" s="22" t="s">
        <v>4</v>
      </c>
      <c r="D79" s="22" t="s">
        <v>5</v>
      </c>
      <c r="E79" s="23" t="s">
        <v>6</v>
      </c>
      <c r="F79" s="22" t="s">
        <v>7</v>
      </c>
      <c r="G79" s="24" t="s">
        <v>2</v>
      </c>
      <c r="J79" s="42"/>
    </row>
    <row r="80" spans="1:10" x14ac:dyDescent="0.2">
      <c r="A80" s="25" t="s">
        <v>8</v>
      </c>
      <c r="B80" s="26" t="s">
        <v>9</v>
      </c>
      <c r="C80" s="27"/>
      <c r="D80" s="28"/>
      <c r="E80" s="29" t="s">
        <v>10</v>
      </c>
      <c r="F80" s="26" t="s">
        <v>194</v>
      </c>
      <c r="G80" s="30" t="s">
        <v>8</v>
      </c>
      <c r="J80" s="42"/>
    </row>
    <row r="81" spans="1:10" x14ac:dyDescent="0.2">
      <c r="A81" s="31"/>
      <c r="B81" s="32"/>
      <c r="C81" s="33"/>
      <c r="D81" s="32" t="s">
        <v>11</v>
      </c>
      <c r="E81" s="34" t="s">
        <v>12</v>
      </c>
      <c r="F81" s="32" t="s">
        <v>13</v>
      </c>
      <c r="G81" s="20"/>
      <c r="J81" s="42"/>
    </row>
    <row r="82" spans="1:10" x14ac:dyDescent="0.2">
      <c r="A82" s="60"/>
      <c r="B82" s="74"/>
      <c r="C82" s="75"/>
      <c r="D82" s="75"/>
      <c r="E82" s="35"/>
      <c r="F82" s="75"/>
      <c r="G82" s="76"/>
      <c r="J82" s="42"/>
    </row>
    <row r="83" spans="1:10" x14ac:dyDescent="0.2">
      <c r="A83" s="60"/>
      <c r="B83" s="74"/>
      <c r="C83" s="74"/>
      <c r="D83" s="74" t="s">
        <v>65</v>
      </c>
      <c r="E83" s="35"/>
      <c r="F83" s="75"/>
      <c r="G83" s="76"/>
      <c r="J83" s="42"/>
    </row>
    <row r="84" spans="1:10" x14ac:dyDescent="0.2">
      <c r="A84" s="77">
        <v>29</v>
      </c>
      <c r="B84" s="78"/>
      <c r="C84" s="78">
        <v>751</v>
      </c>
      <c r="D84" s="79" t="s">
        <v>66</v>
      </c>
      <c r="E84" s="162">
        <v>0</v>
      </c>
      <c r="F84" s="159">
        <v>0</v>
      </c>
      <c r="G84" s="164">
        <v>29</v>
      </c>
      <c r="J84" s="42"/>
    </row>
    <row r="85" spans="1:10" x14ac:dyDescent="0.2">
      <c r="A85" s="77">
        <f t="shared" ref="A85:A90" si="2">A84+1</f>
        <v>30</v>
      </c>
      <c r="B85" s="78"/>
      <c r="C85" s="78">
        <v>752</v>
      </c>
      <c r="D85" s="79" t="s">
        <v>67</v>
      </c>
      <c r="E85" s="163">
        <v>24165</v>
      </c>
      <c r="F85" s="160">
        <v>21721</v>
      </c>
      <c r="G85" s="164">
        <f t="shared" ref="G85:G90" si="3">G84+1</f>
        <v>30</v>
      </c>
      <c r="J85" s="42"/>
    </row>
    <row r="86" spans="1:10" x14ac:dyDescent="0.2">
      <c r="A86" s="77">
        <f t="shared" si="2"/>
        <v>31</v>
      </c>
      <c r="B86" s="78"/>
      <c r="C86" s="78">
        <v>753</v>
      </c>
      <c r="D86" s="81" t="s">
        <v>68</v>
      </c>
      <c r="E86" s="163">
        <v>76870</v>
      </c>
      <c r="F86" s="160">
        <v>83622</v>
      </c>
      <c r="G86" s="164">
        <f t="shared" si="3"/>
        <v>31</v>
      </c>
      <c r="J86" s="42"/>
    </row>
    <row r="87" spans="1:10" x14ac:dyDescent="0.2">
      <c r="A87" s="77">
        <f t="shared" si="2"/>
        <v>32</v>
      </c>
      <c r="B87" s="78"/>
      <c r="C87" s="78">
        <v>754</v>
      </c>
      <c r="D87" s="81" t="s">
        <v>69</v>
      </c>
      <c r="E87" s="163">
        <v>200435</v>
      </c>
      <c r="F87" s="160">
        <v>202098</v>
      </c>
      <c r="G87" s="164">
        <f t="shared" si="3"/>
        <v>32</v>
      </c>
      <c r="J87" s="42"/>
    </row>
    <row r="88" spans="1:10" x14ac:dyDescent="0.2">
      <c r="A88" s="77">
        <f t="shared" si="2"/>
        <v>33</v>
      </c>
      <c r="B88" s="78"/>
      <c r="C88" s="78" t="s">
        <v>70</v>
      </c>
      <c r="D88" s="81" t="s">
        <v>71</v>
      </c>
      <c r="E88" s="163">
        <v>7136</v>
      </c>
      <c r="F88" s="160">
        <v>7648</v>
      </c>
      <c r="G88" s="164">
        <f t="shared" si="3"/>
        <v>33</v>
      </c>
      <c r="J88" s="42"/>
    </row>
    <row r="89" spans="1:10" x14ac:dyDescent="0.2">
      <c r="A89" s="77">
        <f t="shared" si="2"/>
        <v>34</v>
      </c>
      <c r="B89" s="78"/>
      <c r="C89" s="78">
        <v>757</v>
      </c>
      <c r="D89" s="81" t="s">
        <v>72</v>
      </c>
      <c r="E89" s="163">
        <v>574046</v>
      </c>
      <c r="F89" s="160">
        <v>633102</v>
      </c>
      <c r="G89" s="164">
        <f t="shared" si="3"/>
        <v>34</v>
      </c>
      <c r="J89" s="42"/>
    </row>
    <row r="90" spans="1:10" x14ac:dyDescent="0.2">
      <c r="A90" s="77">
        <f t="shared" si="2"/>
        <v>35</v>
      </c>
      <c r="B90" s="78"/>
      <c r="C90" s="78">
        <v>759</v>
      </c>
      <c r="D90" s="79" t="s">
        <v>73</v>
      </c>
      <c r="E90" s="163">
        <v>938315</v>
      </c>
      <c r="F90" s="160">
        <v>925087</v>
      </c>
      <c r="G90" s="164">
        <f t="shared" si="3"/>
        <v>35</v>
      </c>
      <c r="J90" s="42"/>
    </row>
    <row r="91" spans="1:10" x14ac:dyDescent="0.2">
      <c r="A91" s="82"/>
      <c r="B91" s="74"/>
      <c r="C91" s="74" t="s">
        <v>74</v>
      </c>
      <c r="D91" s="83"/>
      <c r="E91" s="161"/>
      <c r="F91" s="161"/>
      <c r="G91" s="165"/>
      <c r="J91" s="42"/>
    </row>
    <row r="92" spans="1:10" x14ac:dyDescent="0.2">
      <c r="A92" s="77">
        <v>36</v>
      </c>
      <c r="B92" s="78"/>
      <c r="C92" s="78">
        <v>762</v>
      </c>
      <c r="D92" s="79" t="s">
        <v>75</v>
      </c>
      <c r="E92" s="160">
        <v>350071</v>
      </c>
      <c r="F92" s="160">
        <v>407341</v>
      </c>
      <c r="G92" s="164">
        <v>36</v>
      </c>
      <c r="J92" s="42"/>
    </row>
    <row r="93" spans="1:10" ht="22.5" x14ac:dyDescent="0.2">
      <c r="A93" s="77">
        <v>37</v>
      </c>
      <c r="B93" s="78"/>
      <c r="C93" s="84" t="s">
        <v>76</v>
      </c>
      <c r="D93" s="79" t="s">
        <v>77</v>
      </c>
      <c r="E93" s="163">
        <v>128661</v>
      </c>
      <c r="F93" s="160">
        <v>98599</v>
      </c>
      <c r="G93" s="164">
        <v>37</v>
      </c>
      <c r="J93" s="42"/>
    </row>
    <row r="94" spans="1:10" ht="22.5" x14ac:dyDescent="0.2">
      <c r="A94" s="82">
        <v>38</v>
      </c>
      <c r="B94" s="74"/>
      <c r="C94" s="74">
        <v>764</v>
      </c>
      <c r="D94" s="85" t="s">
        <v>78</v>
      </c>
      <c r="E94" s="163">
        <v>245329</v>
      </c>
      <c r="F94" s="160">
        <v>18381</v>
      </c>
      <c r="G94" s="165">
        <f>G93+1</f>
        <v>38</v>
      </c>
      <c r="J94" s="42"/>
    </row>
    <row r="95" spans="1:10" ht="12" thickBot="1" x14ac:dyDescent="0.25">
      <c r="A95" s="86">
        <v>39</v>
      </c>
      <c r="B95" s="87"/>
      <c r="C95" s="87"/>
      <c r="D95" s="88" t="s">
        <v>79</v>
      </c>
      <c r="E95" s="89">
        <f>SUM(E84:E94)</f>
        <v>2545028</v>
      </c>
      <c r="F95" s="51">
        <f>SUM(F84:F94)</f>
        <v>2397599</v>
      </c>
      <c r="G95" s="90">
        <v>39</v>
      </c>
      <c r="J95" s="42"/>
    </row>
    <row r="96" spans="1:10" ht="12" thickTop="1" x14ac:dyDescent="0.2">
      <c r="A96" s="60"/>
      <c r="B96" s="74"/>
      <c r="C96" s="74"/>
      <c r="D96" s="91" t="s">
        <v>80</v>
      </c>
      <c r="E96" s="92"/>
      <c r="F96" s="93"/>
      <c r="G96" s="76"/>
      <c r="J96" s="42"/>
    </row>
    <row r="97" spans="1:10" x14ac:dyDescent="0.2">
      <c r="A97" s="77">
        <v>40</v>
      </c>
      <c r="B97" s="78"/>
      <c r="C97" s="78" t="s">
        <v>81</v>
      </c>
      <c r="D97" s="79" t="s">
        <v>82</v>
      </c>
      <c r="E97" s="162">
        <v>129677</v>
      </c>
      <c r="F97" s="159">
        <v>356842</v>
      </c>
      <c r="G97" s="164">
        <v>40</v>
      </c>
      <c r="J97" s="42"/>
    </row>
    <row r="98" spans="1:10" x14ac:dyDescent="0.2">
      <c r="A98" s="77">
        <f t="shared" ref="A98:A105" si="4">A97+1</f>
        <v>41</v>
      </c>
      <c r="B98" s="78"/>
      <c r="C98" s="78">
        <v>766</v>
      </c>
      <c r="D98" s="79" t="s">
        <v>83</v>
      </c>
      <c r="E98" s="163">
        <v>160336</v>
      </c>
      <c r="F98" s="160">
        <v>178095</v>
      </c>
      <c r="G98" s="164">
        <f t="shared" ref="G98:G105" si="5">G97+1</f>
        <v>41</v>
      </c>
      <c r="J98" s="42"/>
    </row>
    <row r="99" spans="1:10" x14ac:dyDescent="0.2">
      <c r="A99" s="77">
        <f t="shared" si="4"/>
        <v>42</v>
      </c>
      <c r="B99" s="78"/>
      <c r="C99" s="78">
        <v>766.5</v>
      </c>
      <c r="D99" s="79" t="s">
        <v>84</v>
      </c>
      <c r="E99" s="163">
        <v>3510</v>
      </c>
      <c r="F99" s="160">
        <v>4105</v>
      </c>
      <c r="G99" s="164">
        <f t="shared" si="5"/>
        <v>42</v>
      </c>
      <c r="J99" s="42"/>
    </row>
    <row r="100" spans="1:10" x14ac:dyDescent="0.2">
      <c r="A100" s="77">
        <f t="shared" si="4"/>
        <v>43</v>
      </c>
      <c r="B100" s="78"/>
      <c r="C100" s="78">
        <v>768</v>
      </c>
      <c r="D100" s="79" t="s">
        <v>85</v>
      </c>
      <c r="E100" s="163">
        <v>0</v>
      </c>
      <c r="F100" s="160">
        <v>0</v>
      </c>
      <c r="G100" s="164">
        <f t="shared" si="5"/>
        <v>43</v>
      </c>
      <c r="J100" s="42"/>
    </row>
    <row r="101" spans="1:10" x14ac:dyDescent="0.2">
      <c r="A101" s="77">
        <f t="shared" si="4"/>
        <v>44</v>
      </c>
      <c r="B101" s="78"/>
      <c r="C101" s="78">
        <v>769</v>
      </c>
      <c r="D101" s="79" t="s">
        <v>86</v>
      </c>
      <c r="E101" s="163">
        <v>580334</v>
      </c>
      <c r="F101" s="160">
        <v>490334</v>
      </c>
      <c r="G101" s="164">
        <f t="shared" si="5"/>
        <v>44</v>
      </c>
      <c r="J101" s="42"/>
    </row>
    <row r="102" spans="1:10" x14ac:dyDescent="0.2">
      <c r="A102" s="77">
        <f t="shared" si="4"/>
        <v>45</v>
      </c>
      <c r="B102" s="78"/>
      <c r="C102" s="78" t="s">
        <v>87</v>
      </c>
      <c r="D102" s="79" t="s">
        <v>88</v>
      </c>
      <c r="E102" s="163">
        <v>13847</v>
      </c>
      <c r="F102" s="160">
        <v>19239</v>
      </c>
      <c r="G102" s="164">
        <f t="shared" si="5"/>
        <v>45</v>
      </c>
      <c r="J102" s="42"/>
    </row>
    <row r="103" spans="1:10" x14ac:dyDescent="0.2">
      <c r="A103" s="77">
        <f t="shared" si="4"/>
        <v>46</v>
      </c>
      <c r="B103" s="78"/>
      <c r="C103" s="78">
        <v>781</v>
      </c>
      <c r="D103" s="79" t="s">
        <v>89</v>
      </c>
      <c r="E103" s="163">
        <v>0</v>
      </c>
      <c r="F103" s="160">
        <v>0</v>
      </c>
      <c r="G103" s="164">
        <f t="shared" si="5"/>
        <v>46</v>
      </c>
      <c r="J103" s="42"/>
    </row>
    <row r="104" spans="1:10" x14ac:dyDescent="0.2">
      <c r="A104" s="77">
        <f t="shared" si="4"/>
        <v>47</v>
      </c>
      <c r="B104" s="78"/>
      <c r="C104" s="78">
        <v>783</v>
      </c>
      <c r="D104" s="79" t="s">
        <v>90</v>
      </c>
      <c r="E104" s="163">
        <v>0</v>
      </c>
      <c r="F104" s="160">
        <v>0</v>
      </c>
      <c r="G104" s="164">
        <f t="shared" si="5"/>
        <v>47</v>
      </c>
      <c r="J104" s="42"/>
    </row>
    <row r="105" spans="1:10" x14ac:dyDescent="0.2">
      <c r="A105" s="77">
        <f t="shared" si="4"/>
        <v>48</v>
      </c>
      <c r="B105" s="78"/>
      <c r="C105" s="78">
        <v>786</v>
      </c>
      <c r="D105" s="79" t="s">
        <v>91</v>
      </c>
      <c r="E105" s="163">
        <v>6637778</v>
      </c>
      <c r="F105" s="160">
        <v>6416363</v>
      </c>
      <c r="G105" s="164">
        <f t="shared" si="5"/>
        <v>48</v>
      </c>
      <c r="J105" s="42"/>
    </row>
    <row r="106" spans="1:10" x14ac:dyDescent="0.2">
      <c r="A106" s="94"/>
      <c r="B106" s="95"/>
      <c r="C106" s="95" t="s">
        <v>92</v>
      </c>
      <c r="D106" s="96"/>
      <c r="E106" s="161"/>
      <c r="F106" s="161"/>
      <c r="G106" s="166"/>
      <c r="J106" s="42"/>
    </row>
    <row r="107" spans="1:10" x14ac:dyDescent="0.2">
      <c r="A107" s="77">
        <v>49</v>
      </c>
      <c r="B107" s="78"/>
      <c r="C107" s="78" t="s">
        <v>93</v>
      </c>
      <c r="D107" s="79" t="s">
        <v>94</v>
      </c>
      <c r="E107" s="160">
        <v>885211</v>
      </c>
      <c r="F107" s="160">
        <v>372138</v>
      </c>
      <c r="G107" s="164">
        <v>49</v>
      </c>
      <c r="J107" s="42"/>
    </row>
    <row r="108" spans="1:10" ht="12" thickBot="1" x14ac:dyDescent="0.25">
      <c r="A108" s="77">
        <v>50</v>
      </c>
      <c r="B108" s="78"/>
      <c r="C108" s="78"/>
      <c r="D108" s="79" t="s">
        <v>95</v>
      </c>
      <c r="E108" s="50">
        <f>SUM(E97:E107)</f>
        <v>8410693</v>
      </c>
      <c r="F108" s="51">
        <f>SUM(F97:F107)</f>
        <v>7837116</v>
      </c>
      <c r="G108" s="80">
        <v>50</v>
      </c>
      <c r="J108" s="42"/>
    </row>
    <row r="109" spans="1:10" ht="12" thickTop="1" x14ac:dyDescent="0.2">
      <c r="A109" s="60"/>
      <c r="B109" s="74"/>
      <c r="C109" s="74"/>
      <c r="D109" s="91" t="s">
        <v>96</v>
      </c>
      <c r="E109" s="92"/>
      <c r="F109" s="93"/>
      <c r="G109" s="76"/>
      <c r="J109" s="42"/>
    </row>
    <row r="110" spans="1:10" x14ac:dyDescent="0.2">
      <c r="A110" s="77">
        <v>51</v>
      </c>
      <c r="B110" s="78"/>
      <c r="C110" s="78" t="s">
        <v>97</v>
      </c>
      <c r="D110" s="79" t="s">
        <v>98</v>
      </c>
      <c r="E110" s="39">
        <v>181224</v>
      </c>
      <c r="F110" s="40">
        <v>181224</v>
      </c>
      <c r="G110" s="80">
        <v>51</v>
      </c>
      <c r="J110" s="42"/>
    </row>
    <row r="111" spans="1:10" x14ac:dyDescent="0.2">
      <c r="A111" s="77">
        <f>A110+1</f>
        <v>52</v>
      </c>
      <c r="B111" s="78"/>
      <c r="C111" s="78"/>
      <c r="D111" s="79" t="s">
        <v>99</v>
      </c>
      <c r="E111" s="43">
        <v>181224</v>
      </c>
      <c r="F111" s="44">
        <v>181224</v>
      </c>
      <c r="G111" s="80">
        <f>G110+1</f>
        <v>52</v>
      </c>
      <c r="J111" s="42"/>
    </row>
    <row r="112" spans="1:10" x14ac:dyDescent="0.2">
      <c r="A112" s="77">
        <f>A111+1</f>
        <v>53</v>
      </c>
      <c r="B112" s="78"/>
      <c r="C112" s="78"/>
      <c r="D112" s="79" t="s">
        <v>100</v>
      </c>
      <c r="E112" s="43">
        <v>0</v>
      </c>
      <c r="F112" s="44">
        <v>0</v>
      </c>
      <c r="G112" s="80">
        <f>G111+1</f>
        <v>53</v>
      </c>
      <c r="J112" s="42"/>
    </row>
    <row r="113" spans="1:10" x14ac:dyDescent="0.2">
      <c r="A113" s="77">
        <f>A112+1</f>
        <v>54</v>
      </c>
      <c r="B113" s="78"/>
      <c r="C113" s="78"/>
      <c r="D113" s="79" t="s">
        <v>101</v>
      </c>
      <c r="E113" s="43">
        <v>0</v>
      </c>
      <c r="F113" s="44">
        <v>0</v>
      </c>
      <c r="G113" s="80">
        <f>G112+1</f>
        <v>54</v>
      </c>
      <c r="J113" s="42"/>
    </row>
    <row r="114" spans="1:10" x14ac:dyDescent="0.2">
      <c r="A114" s="77">
        <f>A113+1</f>
        <v>55</v>
      </c>
      <c r="B114" s="78"/>
      <c r="C114" s="78" t="s">
        <v>102</v>
      </c>
      <c r="D114" s="79" t="s">
        <v>103</v>
      </c>
      <c r="E114" s="43">
        <v>5085660</v>
      </c>
      <c r="F114" s="44">
        <v>5085660</v>
      </c>
      <c r="G114" s="80">
        <f>G113+1</f>
        <v>55</v>
      </c>
      <c r="J114" s="42"/>
    </row>
    <row r="115" spans="1:10" x14ac:dyDescent="0.2">
      <c r="A115" s="82"/>
      <c r="B115" s="74"/>
      <c r="C115" s="74"/>
      <c r="D115" s="83" t="s">
        <v>104</v>
      </c>
      <c r="E115" s="46"/>
      <c r="F115" s="47"/>
      <c r="G115" s="97"/>
      <c r="J115" s="42"/>
    </row>
    <row r="116" spans="1:10" x14ac:dyDescent="0.2">
      <c r="A116" s="77">
        <v>56</v>
      </c>
      <c r="B116" s="78"/>
      <c r="C116" s="78">
        <v>797</v>
      </c>
      <c r="D116" s="79" t="s">
        <v>105</v>
      </c>
      <c r="E116" s="43">
        <v>0</v>
      </c>
      <c r="F116" s="44">
        <v>0</v>
      </c>
      <c r="G116" s="80">
        <v>56</v>
      </c>
      <c r="J116" s="42"/>
    </row>
    <row r="117" spans="1:10" x14ac:dyDescent="0.2">
      <c r="A117" s="77">
        <f>A116+1</f>
        <v>57</v>
      </c>
      <c r="B117" s="78"/>
      <c r="C117" s="78">
        <v>798</v>
      </c>
      <c r="D117" s="79" t="s">
        <v>106</v>
      </c>
      <c r="E117" s="43">
        <v>25245515</v>
      </c>
      <c r="F117" s="44">
        <v>22932291</v>
      </c>
      <c r="G117" s="80">
        <f>G116+1</f>
        <v>57</v>
      </c>
      <c r="J117" s="42"/>
    </row>
    <row r="118" spans="1:10" x14ac:dyDescent="0.2">
      <c r="A118" s="77">
        <v>58</v>
      </c>
      <c r="B118" s="78"/>
      <c r="C118" s="78">
        <v>798.5</v>
      </c>
      <c r="D118" s="79" t="s">
        <v>107</v>
      </c>
      <c r="E118" s="43">
        <v>0</v>
      </c>
      <c r="F118" s="44">
        <v>0</v>
      </c>
      <c r="G118" s="80">
        <v>58</v>
      </c>
      <c r="J118" s="42"/>
    </row>
    <row r="119" spans="1:10" x14ac:dyDescent="0.2">
      <c r="A119" s="77">
        <v>59</v>
      </c>
      <c r="B119" s="78"/>
      <c r="C119" s="78">
        <v>799</v>
      </c>
      <c r="D119" s="79" t="s">
        <v>108</v>
      </c>
      <c r="E119" s="98">
        <v>34624</v>
      </c>
      <c r="F119" s="99">
        <v>53242</v>
      </c>
      <c r="G119" s="80">
        <v>59</v>
      </c>
      <c r="J119" s="42"/>
    </row>
    <row r="120" spans="1:10" ht="12" thickBot="1" x14ac:dyDescent="0.25">
      <c r="A120" s="77">
        <v>60</v>
      </c>
      <c r="B120" s="78"/>
      <c r="C120" s="78"/>
      <c r="D120" s="79" t="s">
        <v>109</v>
      </c>
      <c r="E120" s="100">
        <f>SUM(E111:E119)</f>
        <v>30547023</v>
      </c>
      <c r="F120" s="101">
        <f>SUM(F111:F119)</f>
        <v>28252417</v>
      </c>
      <c r="G120" s="80">
        <v>60</v>
      </c>
      <c r="J120" s="42"/>
    </row>
    <row r="121" spans="1:10" ht="12" thickTop="1" x14ac:dyDescent="0.2">
      <c r="A121" s="77">
        <v>61</v>
      </c>
      <c r="B121" s="78"/>
      <c r="C121" s="78"/>
      <c r="D121" s="79" t="s">
        <v>110</v>
      </c>
      <c r="E121" s="167">
        <v>2152</v>
      </c>
      <c r="F121" s="102">
        <v>2193</v>
      </c>
      <c r="G121" s="80">
        <v>61</v>
      </c>
      <c r="J121" s="42"/>
    </row>
    <row r="122" spans="1:10" ht="12" thickBot="1" x14ac:dyDescent="0.25">
      <c r="A122" s="77">
        <v>62</v>
      </c>
      <c r="B122" s="78"/>
      <c r="C122" s="78"/>
      <c r="D122" s="79" t="s">
        <v>111</v>
      </c>
      <c r="E122" s="50">
        <f>E121+E120</f>
        <v>30549175</v>
      </c>
      <c r="F122" s="51">
        <f>F121+F120</f>
        <v>28254610</v>
      </c>
      <c r="G122" s="80">
        <v>62</v>
      </c>
      <c r="J122" s="42"/>
    </row>
    <row r="123" spans="1:10" ht="12" thickTop="1" x14ac:dyDescent="0.2">
      <c r="A123" s="77">
        <v>63</v>
      </c>
      <c r="B123" s="78"/>
      <c r="C123" s="78"/>
      <c r="D123" s="79" t="s">
        <v>112</v>
      </c>
      <c r="E123" s="103">
        <f>E122+E108+E95</f>
        <v>41504896</v>
      </c>
      <c r="F123" s="56">
        <f>F122+F108+F95</f>
        <v>38489325</v>
      </c>
      <c r="G123" s="80">
        <v>63</v>
      </c>
      <c r="J123" s="42"/>
    </row>
    <row r="124" spans="1:10" x14ac:dyDescent="0.2">
      <c r="A124" s="57" t="s">
        <v>61</v>
      </c>
      <c r="B124" s="58"/>
      <c r="C124" s="58"/>
      <c r="D124" s="58"/>
      <c r="E124" s="58"/>
      <c r="F124" s="58"/>
      <c r="G124" s="59"/>
      <c r="J124" s="42"/>
    </row>
    <row r="125" spans="1:10" x14ac:dyDescent="0.2">
      <c r="A125" s="13"/>
      <c r="B125" s="9"/>
      <c r="C125" s="9"/>
      <c r="D125" s="9"/>
      <c r="E125" s="9"/>
      <c r="F125" s="9"/>
      <c r="G125" s="10"/>
      <c r="J125" s="42"/>
    </row>
    <row r="126" spans="1:10" x14ac:dyDescent="0.2">
      <c r="A126" s="104"/>
      <c r="B126" s="9"/>
      <c r="C126" s="9"/>
      <c r="D126" s="9"/>
      <c r="E126" s="9"/>
      <c r="F126" s="9"/>
      <c r="G126" s="10"/>
      <c r="J126" s="42"/>
    </row>
    <row r="127" spans="1:10" x14ac:dyDescent="0.2">
      <c r="A127" s="13"/>
      <c r="B127" s="9"/>
      <c r="C127" s="9"/>
      <c r="D127" s="9"/>
      <c r="E127" s="9"/>
      <c r="F127" s="9"/>
      <c r="G127" s="10"/>
      <c r="J127" s="42"/>
    </row>
    <row r="128" spans="1:10" x14ac:dyDescent="0.2">
      <c r="A128" s="13"/>
      <c r="B128" s="9"/>
      <c r="C128" s="9"/>
      <c r="D128" s="9"/>
      <c r="E128" s="9"/>
      <c r="F128" s="9"/>
      <c r="G128" s="10"/>
      <c r="J128" s="42"/>
    </row>
    <row r="129" spans="1:10" x14ac:dyDescent="0.2">
      <c r="A129" s="13"/>
      <c r="B129" s="9"/>
      <c r="C129" s="9"/>
      <c r="D129" s="9"/>
      <c r="E129" s="9"/>
      <c r="F129" s="9"/>
      <c r="G129" s="10"/>
      <c r="J129" s="42"/>
    </row>
    <row r="130" spans="1:10" x14ac:dyDescent="0.2">
      <c r="A130" s="13"/>
      <c r="B130" s="9"/>
      <c r="C130" s="9"/>
      <c r="D130" s="9"/>
      <c r="E130" s="9"/>
      <c r="F130" s="9"/>
      <c r="G130" s="10"/>
      <c r="J130" s="42"/>
    </row>
    <row r="131" spans="1:10" x14ac:dyDescent="0.2">
      <c r="A131" s="13"/>
      <c r="B131" s="9"/>
      <c r="C131" s="9"/>
      <c r="D131" s="9"/>
      <c r="E131" s="9"/>
      <c r="F131" s="9"/>
      <c r="G131" s="10"/>
      <c r="J131" s="42"/>
    </row>
    <row r="132" spans="1:10" x14ac:dyDescent="0.2">
      <c r="A132" s="13"/>
      <c r="B132" s="9"/>
      <c r="C132" s="9"/>
      <c r="D132" s="9"/>
      <c r="E132" s="9"/>
      <c r="F132" s="9"/>
      <c r="G132" s="10"/>
      <c r="J132" s="42"/>
    </row>
    <row r="133" spans="1:10" x14ac:dyDescent="0.2">
      <c r="A133" s="13"/>
      <c r="B133" s="9"/>
      <c r="C133" s="9"/>
      <c r="D133" s="9"/>
      <c r="E133" s="9"/>
      <c r="F133" s="9"/>
      <c r="G133" s="10"/>
      <c r="J133" s="42"/>
    </row>
    <row r="134" spans="1:10" x14ac:dyDescent="0.2">
      <c r="A134" s="13"/>
      <c r="B134" s="9"/>
      <c r="C134" s="9"/>
      <c r="D134" s="9"/>
      <c r="E134" s="9"/>
      <c r="F134" s="9"/>
      <c r="G134" s="10"/>
      <c r="J134" s="42"/>
    </row>
    <row r="135" spans="1:10" x14ac:dyDescent="0.2">
      <c r="A135" s="13"/>
      <c r="B135" s="9"/>
      <c r="C135" s="9"/>
      <c r="D135" s="9"/>
      <c r="E135" s="9"/>
      <c r="F135" s="9"/>
      <c r="G135" s="10"/>
      <c r="J135" s="42"/>
    </row>
    <row r="136" spans="1:10" x14ac:dyDescent="0.2">
      <c r="A136" s="13"/>
      <c r="B136" s="9"/>
      <c r="C136" s="9"/>
      <c r="D136" s="9"/>
      <c r="E136" s="9"/>
      <c r="F136" s="9"/>
      <c r="G136" s="10"/>
      <c r="J136" s="42"/>
    </row>
    <row r="137" spans="1:10" x14ac:dyDescent="0.2">
      <c r="A137" s="13"/>
      <c r="B137" s="9"/>
      <c r="C137" s="9"/>
      <c r="D137" s="9"/>
      <c r="E137" s="9"/>
      <c r="F137" s="9"/>
      <c r="G137" s="10"/>
      <c r="J137" s="42"/>
    </row>
    <row r="138" spans="1:10" x14ac:dyDescent="0.2">
      <c r="A138" s="13"/>
      <c r="B138" s="9"/>
      <c r="C138" s="9"/>
      <c r="D138" s="9"/>
      <c r="E138" s="9"/>
      <c r="F138" s="9"/>
      <c r="G138" s="10"/>
      <c r="J138" s="42"/>
    </row>
    <row r="139" spans="1:10" x14ac:dyDescent="0.2">
      <c r="A139" s="13"/>
      <c r="B139" s="9"/>
      <c r="C139" s="9"/>
      <c r="D139" s="9"/>
      <c r="E139" s="9"/>
      <c r="F139" s="9"/>
      <c r="G139" s="10"/>
      <c r="J139" s="42"/>
    </row>
    <row r="140" spans="1:10" x14ac:dyDescent="0.2">
      <c r="A140" s="13"/>
      <c r="B140" s="9"/>
      <c r="C140" s="9"/>
      <c r="D140" s="9"/>
      <c r="E140" s="9"/>
      <c r="F140" s="9"/>
      <c r="G140" s="10"/>
      <c r="J140" s="42"/>
    </row>
    <row r="141" spans="1:10" x14ac:dyDescent="0.2">
      <c r="A141" s="60"/>
      <c r="B141" s="61"/>
      <c r="C141" s="62"/>
      <c r="D141" s="63"/>
      <c r="E141" s="63"/>
      <c r="F141" s="63"/>
      <c r="G141" s="30"/>
      <c r="J141" s="42"/>
    </row>
    <row r="142" spans="1:10" x14ac:dyDescent="0.2">
      <c r="A142" s="60"/>
      <c r="B142" s="61"/>
      <c r="C142" s="62"/>
      <c r="D142" s="63"/>
      <c r="E142" s="63"/>
      <c r="F142" s="63"/>
      <c r="G142" s="30"/>
      <c r="J142" s="42"/>
    </row>
    <row r="143" spans="1:10" x14ac:dyDescent="0.2">
      <c r="A143" s="60"/>
      <c r="B143" s="61"/>
      <c r="C143" s="62"/>
      <c r="D143" s="63"/>
      <c r="E143" s="63"/>
      <c r="F143" s="63"/>
      <c r="G143" s="30"/>
      <c r="J143" s="42"/>
    </row>
    <row r="144" spans="1:10" x14ac:dyDescent="0.2">
      <c r="A144" s="60"/>
      <c r="B144" s="61"/>
      <c r="C144" s="62"/>
      <c r="D144" s="63"/>
      <c r="E144" s="63"/>
      <c r="F144" s="63"/>
      <c r="G144" s="30"/>
      <c r="J144" s="42"/>
    </row>
    <row r="145" spans="1:10" x14ac:dyDescent="0.2">
      <c r="A145" s="60"/>
      <c r="B145" s="61"/>
      <c r="C145" s="62"/>
      <c r="D145" s="63"/>
      <c r="E145" s="63"/>
      <c r="F145" s="63"/>
      <c r="G145" s="30"/>
      <c r="J145" s="42"/>
    </row>
    <row r="146" spans="1:10" x14ac:dyDescent="0.2">
      <c r="A146" s="16"/>
      <c r="B146" s="17"/>
      <c r="C146" s="18"/>
      <c r="D146" s="19"/>
      <c r="E146" s="19"/>
      <c r="F146" s="19"/>
      <c r="G146" s="20"/>
      <c r="J146" s="42"/>
    </row>
    <row r="147" spans="1:10" s="6" customFormat="1" x14ac:dyDescent="0.2">
      <c r="A147" s="70" t="s">
        <v>62</v>
      </c>
      <c r="B147" s="61"/>
      <c r="C147" s="62"/>
      <c r="D147" s="63"/>
      <c r="E147" s="63"/>
      <c r="F147" s="63"/>
      <c r="G147" s="105"/>
      <c r="I147" s="7"/>
      <c r="J147" s="72"/>
    </row>
    <row r="148" spans="1:10" s="6" customFormat="1" x14ac:dyDescent="0.2">
      <c r="A148" s="1" t="str">
        <f>A1</f>
        <v>Road Initials:  CSXT     Year:  2019</v>
      </c>
      <c r="B148" s="2"/>
      <c r="C148" s="3"/>
      <c r="D148" s="4"/>
      <c r="E148" s="4"/>
      <c r="F148" s="4"/>
      <c r="G148" s="5">
        <v>7</v>
      </c>
      <c r="I148" s="7"/>
      <c r="J148" s="72"/>
    </row>
    <row r="149" spans="1:10" x14ac:dyDescent="0.2">
      <c r="A149" s="106" t="s">
        <v>113</v>
      </c>
      <c r="B149" s="107"/>
      <c r="C149" s="107"/>
      <c r="D149" s="107"/>
      <c r="E149" s="107"/>
      <c r="F149" s="107"/>
      <c r="G149" s="108"/>
      <c r="J149" s="42"/>
    </row>
    <row r="150" spans="1:10" x14ac:dyDescent="0.2">
      <c r="A150" s="13" t="s">
        <v>1</v>
      </c>
      <c r="B150" s="14"/>
      <c r="C150" s="14"/>
      <c r="D150" s="14"/>
      <c r="E150" s="14"/>
      <c r="F150" s="14"/>
      <c r="G150" s="15"/>
      <c r="J150" s="42"/>
    </row>
    <row r="151" spans="1:10" x14ac:dyDescent="0.2">
      <c r="A151" s="60"/>
      <c r="B151" s="61"/>
      <c r="C151" s="62"/>
      <c r="D151" s="63"/>
      <c r="E151" s="63"/>
      <c r="F151" s="63"/>
      <c r="G151" s="30"/>
      <c r="J151" s="42"/>
    </row>
    <row r="152" spans="1:10" x14ac:dyDescent="0.2">
      <c r="A152" s="109"/>
      <c r="B152" s="110"/>
      <c r="C152" s="110"/>
      <c r="D152" s="110"/>
      <c r="E152" s="110"/>
      <c r="F152" s="110"/>
      <c r="G152" s="111"/>
      <c r="J152" s="42"/>
    </row>
    <row r="153" spans="1:10" x14ac:dyDescent="0.2">
      <c r="A153" s="112" t="s">
        <v>114</v>
      </c>
      <c r="B153" s="7"/>
      <c r="C153" s="63"/>
      <c r="D153" s="63"/>
      <c r="E153" s="63"/>
      <c r="F153" s="63"/>
      <c r="G153" s="113"/>
      <c r="J153" s="42"/>
    </row>
    <row r="154" spans="1:10" x14ac:dyDescent="0.2">
      <c r="A154" s="112" t="s">
        <v>115</v>
      </c>
      <c r="B154" s="63"/>
      <c r="C154" s="63"/>
      <c r="D154" s="63"/>
      <c r="E154" s="63"/>
      <c r="F154" s="63"/>
      <c r="G154" s="113"/>
      <c r="J154" s="42"/>
    </row>
    <row r="155" spans="1:10" x14ac:dyDescent="0.2">
      <c r="A155" s="112" t="s">
        <v>116</v>
      </c>
      <c r="B155" s="63"/>
      <c r="C155" s="63"/>
      <c r="D155" s="63"/>
      <c r="E155" s="63"/>
      <c r="F155" s="63"/>
      <c r="G155" s="113"/>
      <c r="H155" s="37"/>
      <c r="I155" s="114"/>
      <c r="J155" s="42"/>
    </row>
    <row r="156" spans="1:10" x14ac:dyDescent="0.2">
      <c r="A156" s="112" t="s">
        <v>117</v>
      </c>
      <c r="B156" s="63"/>
      <c r="C156" s="63"/>
      <c r="D156" s="63"/>
      <c r="E156" s="63"/>
      <c r="F156" s="63"/>
      <c r="G156" s="113"/>
      <c r="H156" s="37"/>
      <c r="I156" s="114"/>
      <c r="J156" s="42"/>
    </row>
    <row r="157" spans="1:10" x14ac:dyDescent="0.2">
      <c r="A157" s="112" t="s">
        <v>118</v>
      </c>
      <c r="B157" s="63"/>
      <c r="C157" s="63"/>
      <c r="D157" s="63"/>
      <c r="E157" s="63"/>
      <c r="F157" s="63"/>
      <c r="G157" s="113"/>
      <c r="H157" s="37"/>
      <c r="I157" s="114"/>
      <c r="J157" s="42"/>
    </row>
    <row r="158" spans="1:10" x14ac:dyDescent="0.2">
      <c r="A158" s="112" t="s">
        <v>119</v>
      </c>
      <c r="B158" s="63"/>
      <c r="C158" s="63"/>
      <c r="D158" s="63"/>
      <c r="E158" s="63"/>
      <c r="F158" s="63"/>
      <c r="G158" s="113"/>
      <c r="H158" s="37"/>
      <c r="I158" s="114"/>
      <c r="J158" s="42"/>
    </row>
    <row r="159" spans="1:10" x14ac:dyDescent="0.2">
      <c r="A159" s="112" t="s">
        <v>120</v>
      </c>
      <c r="B159" s="63"/>
      <c r="C159" s="63"/>
      <c r="D159" s="63"/>
      <c r="E159" s="63"/>
      <c r="F159" s="63"/>
      <c r="G159" s="113"/>
      <c r="H159" s="37"/>
      <c r="I159" s="114"/>
      <c r="J159" s="42"/>
    </row>
    <row r="160" spans="1:10" x14ac:dyDescent="0.2">
      <c r="A160" s="115" t="s">
        <v>121</v>
      </c>
      <c r="B160" s="68"/>
      <c r="C160" s="68"/>
      <c r="D160" s="68"/>
      <c r="E160" s="68"/>
      <c r="F160" s="68"/>
      <c r="G160" s="116"/>
      <c r="H160" s="37"/>
      <c r="I160" s="114"/>
      <c r="J160" s="42"/>
    </row>
    <row r="161" spans="1:10" x14ac:dyDescent="0.2">
      <c r="A161" s="112"/>
      <c r="B161" s="63"/>
      <c r="C161" s="63"/>
      <c r="D161" s="63"/>
      <c r="E161" s="63"/>
      <c r="F161" s="63"/>
      <c r="G161" s="113"/>
      <c r="H161" s="37"/>
      <c r="I161" s="114"/>
      <c r="J161" s="42"/>
    </row>
    <row r="162" spans="1:10" x14ac:dyDescent="0.2">
      <c r="A162" s="117" t="s">
        <v>122</v>
      </c>
      <c r="B162" s="63" t="s">
        <v>123</v>
      </c>
      <c r="C162" s="63"/>
      <c r="D162" s="63"/>
      <c r="E162" s="63"/>
      <c r="F162" s="63"/>
      <c r="G162" s="113"/>
      <c r="H162" s="37"/>
      <c r="I162" s="114"/>
      <c r="J162" s="42"/>
    </row>
    <row r="163" spans="1:10" x14ac:dyDescent="0.2">
      <c r="A163" s="118"/>
      <c r="B163" s="63" t="s">
        <v>124</v>
      </c>
      <c r="C163" s="63"/>
      <c r="D163" s="63"/>
      <c r="E163" s="63"/>
      <c r="F163" s="63"/>
      <c r="G163" s="113"/>
      <c r="H163" s="37"/>
      <c r="I163" s="114"/>
      <c r="J163" s="42"/>
    </row>
    <row r="164" spans="1:10" x14ac:dyDescent="0.2">
      <c r="A164" s="119"/>
      <c r="B164" s="63"/>
      <c r="C164" s="63"/>
      <c r="D164" s="63"/>
      <c r="E164" s="63"/>
      <c r="F164" s="63"/>
      <c r="G164" s="113"/>
      <c r="H164" s="37"/>
      <c r="I164" s="114"/>
      <c r="J164" s="42"/>
    </row>
    <row r="165" spans="1:10" x14ac:dyDescent="0.2">
      <c r="A165" s="120"/>
      <c r="B165" s="7"/>
      <c r="C165" s="7"/>
      <c r="D165" s="7"/>
      <c r="E165" s="7"/>
      <c r="F165" s="7"/>
      <c r="G165" s="113"/>
      <c r="H165" s="37"/>
      <c r="I165" s="114"/>
      <c r="J165" s="42"/>
    </row>
    <row r="166" spans="1:10" x14ac:dyDescent="0.2">
      <c r="A166" s="121" t="s">
        <v>125</v>
      </c>
      <c r="B166" s="63" t="s">
        <v>126</v>
      </c>
      <c r="C166" s="63"/>
      <c r="D166" s="63"/>
      <c r="E166" s="63"/>
      <c r="F166" s="63"/>
      <c r="G166" s="113"/>
      <c r="H166" s="37"/>
      <c r="I166" s="114"/>
      <c r="J166" s="42"/>
    </row>
    <row r="167" spans="1:10" x14ac:dyDescent="0.2">
      <c r="A167" s="118"/>
      <c r="B167" s="63" t="s">
        <v>127</v>
      </c>
      <c r="C167" s="63"/>
      <c r="D167" s="63"/>
      <c r="E167" s="63"/>
      <c r="F167" s="63"/>
      <c r="G167" s="113"/>
      <c r="H167" s="37"/>
      <c r="I167" s="114"/>
      <c r="J167" s="42"/>
    </row>
    <row r="168" spans="1:10" x14ac:dyDescent="0.2">
      <c r="A168" s="120"/>
      <c r="B168" s="7"/>
      <c r="C168" s="7"/>
      <c r="D168" s="7"/>
      <c r="E168" s="7"/>
      <c r="F168" s="7"/>
      <c r="G168" s="113"/>
      <c r="H168" s="37"/>
      <c r="I168" s="114"/>
      <c r="J168" s="42"/>
    </row>
    <row r="169" spans="1:10" x14ac:dyDescent="0.2">
      <c r="A169" s="120"/>
      <c r="B169" s="7"/>
      <c r="C169" s="7"/>
      <c r="D169" s="7"/>
      <c r="E169" s="7"/>
      <c r="F169" s="7"/>
      <c r="G169" s="113"/>
      <c r="H169" s="37"/>
      <c r="I169" s="114"/>
      <c r="J169" s="42"/>
    </row>
    <row r="170" spans="1:10" x14ac:dyDescent="0.2">
      <c r="A170" s="121" t="s">
        <v>128</v>
      </c>
      <c r="B170" s="63" t="s">
        <v>129</v>
      </c>
      <c r="C170" s="63"/>
      <c r="D170" s="63"/>
      <c r="E170" s="63"/>
      <c r="F170" s="63"/>
      <c r="G170" s="113"/>
      <c r="H170" s="37"/>
      <c r="I170" s="114"/>
      <c r="J170" s="42"/>
    </row>
    <row r="171" spans="1:10" x14ac:dyDescent="0.2">
      <c r="A171" s="118"/>
      <c r="B171" s="63" t="s">
        <v>130</v>
      </c>
      <c r="C171" s="63"/>
      <c r="D171" s="63"/>
      <c r="E171" s="63"/>
      <c r="F171" s="63"/>
      <c r="G171" s="113"/>
      <c r="H171" s="37"/>
      <c r="I171" s="114"/>
      <c r="J171" s="42"/>
    </row>
    <row r="172" spans="1:10" x14ac:dyDescent="0.2">
      <c r="A172" s="120"/>
      <c r="B172" s="7"/>
      <c r="C172" s="7"/>
      <c r="D172" s="7"/>
      <c r="E172" s="7"/>
      <c r="F172" s="7"/>
      <c r="G172" s="113"/>
      <c r="H172" s="37"/>
      <c r="I172" s="114"/>
      <c r="J172" s="42"/>
    </row>
    <row r="173" spans="1:10" x14ac:dyDescent="0.2">
      <c r="A173" s="119"/>
      <c r="B173" s="63" t="s">
        <v>131</v>
      </c>
      <c r="C173" s="63"/>
      <c r="D173" s="63"/>
      <c r="E173" s="63"/>
      <c r="F173" s="63"/>
      <c r="G173" s="113"/>
      <c r="H173" s="37"/>
      <c r="I173" s="114"/>
      <c r="J173" s="42"/>
    </row>
    <row r="174" spans="1:10" x14ac:dyDescent="0.2">
      <c r="A174" s="118"/>
      <c r="B174" s="122" t="s">
        <v>132</v>
      </c>
      <c r="C174" s="63"/>
      <c r="D174" s="63"/>
      <c r="E174" s="63"/>
      <c r="F174" s="63"/>
      <c r="G174" s="113"/>
      <c r="H174" s="37"/>
      <c r="I174" s="114"/>
      <c r="J174" s="42"/>
    </row>
    <row r="175" spans="1:10" x14ac:dyDescent="0.2">
      <c r="A175" s="119"/>
      <c r="B175" s="63"/>
      <c r="C175" s="63"/>
      <c r="D175" s="63"/>
      <c r="E175" s="63"/>
      <c r="F175" s="63"/>
      <c r="G175" s="113"/>
      <c r="H175" s="37"/>
      <c r="I175" s="114"/>
      <c r="J175" s="42"/>
    </row>
    <row r="176" spans="1:10" x14ac:dyDescent="0.2">
      <c r="A176" s="118"/>
      <c r="B176" s="63" t="s">
        <v>133</v>
      </c>
      <c r="C176" s="63"/>
      <c r="D176" s="63"/>
      <c r="E176" s="63"/>
      <c r="F176" s="63"/>
      <c r="G176" s="113"/>
      <c r="H176" s="37"/>
      <c r="I176" s="114"/>
      <c r="J176" s="42"/>
    </row>
    <row r="177" spans="1:10" x14ac:dyDescent="0.2">
      <c r="A177" s="119"/>
      <c r="B177" s="63"/>
      <c r="C177" s="63"/>
      <c r="D177" s="63"/>
      <c r="E177" s="63"/>
      <c r="F177" s="63"/>
      <c r="G177" s="113"/>
      <c r="H177" s="37"/>
      <c r="I177" s="114"/>
      <c r="J177" s="42"/>
    </row>
    <row r="178" spans="1:10" x14ac:dyDescent="0.2">
      <c r="A178" s="119"/>
      <c r="B178" s="7"/>
      <c r="C178" s="63" t="s">
        <v>134</v>
      </c>
      <c r="D178" s="63"/>
      <c r="E178" s="63"/>
      <c r="F178" s="63"/>
      <c r="G178" s="113"/>
      <c r="H178" s="37"/>
      <c r="I178" s="114"/>
      <c r="J178" s="42"/>
    </row>
    <row r="179" spans="1:10" x14ac:dyDescent="0.2">
      <c r="A179" s="119"/>
      <c r="B179" s="63"/>
      <c r="C179" s="63"/>
      <c r="D179" s="63"/>
      <c r="E179" s="63"/>
      <c r="F179" s="63"/>
      <c r="G179" s="113"/>
      <c r="H179" s="37"/>
      <c r="I179" s="114"/>
      <c r="J179" s="42"/>
    </row>
    <row r="180" spans="1:10" x14ac:dyDescent="0.2">
      <c r="A180" s="119"/>
      <c r="B180" s="7"/>
      <c r="C180" s="63" t="s">
        <v>135</v>
      </c>
      <c r="D180" s="63"/>
      <c r="E180" s="63"/>
      <c r="F180" s="63"/>
      <c r="G180" s="113"/>
      <c r="H180" s="37"/>
      <c r="I180" s="114"/>
      <c r="J180" s="42"/>
    </row>
    <row r="181" spans="1:10" x14ac:dyDescent="0.2">
      <c r="A181" s="119"/>
      <c r="B181" s="7"/>
      <c r="C181" s="63"/>
      <c r="D181" s="63"/>
      <c r="E181" s="63"/>
      <c r="F181" s="63"/>
      <c r="G181" s="113"/>
      <c r="H181" s="37"/>
      <c r="I181" s="114"/>
      <c r="J181" s="42"/>
    </row>
    <row r="182" spans="1:10" x14ac:dyDescent="0.2">
      <c r="A182" s="119"/>
      <c r="B182" s="63"/>
      <c r="C182" s="63" t="s">
        <v>136</v>
      </c>
      <c r="D182" s="63"/>
      <c r="E182" s="63"/>
      <c r="F182" s="63"/>
      <c r="G182" s="113"/>
      <c r="H182" s="37"/>
      <c r="I182" s="114"/>
      <c r="J182" s="42"/>
    </row>
    <row r="183" spans="1:10" x14ac:dyDescent="0.2">
      <c r="A183" s="119"/>
      <c r="B183" s="63"/>
      <c r="C183" s="63"/>
      <c r="D183" s="63"/>
      <c r="E183" s="63"/>
      <c r="F183" s="63"/>
      <c r="G183" s="113"/>
      <c r="H183" s="37"/>
      <c r="I183" s="114"/>
      <c r="J183" s="42"/>
    </row>
    <row r="184" spans="1:10" x14ac:dyDescent="0.2">
      <c r="A184" s="119"/>
      <c r="B184" s="63"/>
      <c r="C184" s="63" t="s">
        <v>137</v>
      </c>
      <c r="D184" s="63"/>
      <c r="E184" s="63"/>
      <c r="F184" s="63"/>
      <c r="G184" s="113"/>
      <c r="H184" s="37"/>
      <c r="I184" s="114"/>
      <c r="J184" s="42"/>
    </row>
    <row r="185" spans="1:10" x14ac:dyDescent="0.2">
      <c r="A185" s="119"/>
      <c r="B185" s="7"/>
      <c r="C185" s="63" t="s">
        <v>138</v>
      </c>
      <c r="D185" s="63"/>
      <c r="E185" s="63"/>
      <c r="F185" s="63"/>
      <c r="G185" s="113"/>
      <c r="H185" s="37"/>
      <c r="I185" s="114"/>
      <c r="J185" s="42"/>
    </row>
    <row r="186" spans="1:10" x14ac:dyDescent="0.2">
      <c r="A186" s="119"/>
      <c r="B186" s="63"/>
      <c r="C186" s="63"/>
      <c r="D186" s="63"/>
      <c r="E186" s="63"/>
      <c r="F186" s="63"/>
      <c r="G186" s="113"/>
      <c r="H186" s="37"/>
      <c r="I186" s="114"/>
      <c r="J186" s="42"/>
    </row>
    <row r="187" spans="1:10" x14ac:dyDescent="0.2">
      <c r="A187" s="118"/>
      <c r="B187" s="63" t="s">
        <v>139</v>
      </c>
      <c r="C187" s="63"/>
      <c r="D187" s="63"/>
      <c r="E187" s="63"/>
      <c r="F187" s="63"/>
      <c r="G187" s="113"/>
      <c r="H187" s="37"/>
      <c r="I187" s="114"/>
      <c r="J187" s="42"/>
    </row>
    <row r="188" spans="1:10" x14ac:dyDescent="0.2">
      <c r="A188" s="118"/>
      <c r="B188" s="63" t="s">
        <v>140</v>
      </c>
      <c r="C188" s="63"/>
      <c r="D188" s="63"/>
      <c r="E188" s="63"/>
      <c r="F188" s="63"/>
      <c r="G188" s="113"/>
      <c r="H188" s="37"/>
      <c r="I188" s="114"/>
      <c r="J188" s="42"/>
    </row>
    <row r="189" spans="1:10" x14ac:dyDescent="0.2">
      <c r="A189" s="119"/>
      <c r="B189" s="63"/>
      <c r="C189" s="63"/>
      <c r="D189" s="63"/>
      <c r="E189" s="63"/>
      <c r="F189" s="63"/>
      <c r="G189" s="113"/>
      <c r="H189" s="37"/>
      <c r="I189" s="114"/>
      <c r="J189" s="42"/>
    </row>
    <row r="190" spans="1:10" x14ac:dyDescent="0.2">
      <c r="A190" s="118"/>
      <c r="B190" s="63" t="s">
        <v>141</v>
      </c>
      <c r="C190" s="63"/>
      <c r="D190" s="63"/>
      <c r="E190" s="63"/>
      <c r="F190" s="63"/>
      <c r="G190" s="113"/>
      <c r="H190" s="37"/>
      <c r="I190" s="114"/>
      <c r="J190" s="42"/>
    </row>
    <row r="191" spans="1:10" x14ac:dyDescent="0.2">
      <c r="A191" s="118"/>
      <c r="B191" s="63"/>
      <c r="C191" s="63" t="s">
        <v>142</v>
      </c>
      <c r="D191" s="7"/>
      <c r="E191" s="63"/>
      <c r="F191" s="63"/>
      <c r="G191" s="113"/>
      <c r="H191" s="37"/>
      <c r="I191" s="114"/>
      <c r="J191" s="42"/>
    </row>
    <row r="192" spans="1:10" x14ac:dyDescent="0.2">
      <c r="A192" s="118"/>
      <c r="B192" s="63"/>
      <c r="C192" s="63" t="s">
        <v>138</v>
      </c>
      <c r="D192" s="7"/>
      <c r="E192" s="63"/>
      <c r="F192" s="63"/>
      <c r="G192" s="113"/>
      <c r="H192" s="37"/>
      <c r="I192" s="114"/>
      <c r="J192" s="42"/>
    </row>
    <row r="193" spans="1:10" x14ac:dyDescent="0.2">
      <c r="A193" s="119"/>
      <c r="B193" s="63"/>
      <c r="C193" s="63"/>
      <c r="D193" s="63"/>
      <c r="E193" s="63"/>
      <c r="F193" s="63"/>
      <c r="G193" s="113"/>
      <c r="H193" s="37"/>
      <c r="I193" s="114"/>
      <c r="J193" s="42"/>
    </row>
    <row r="194" spans="1:10" x14ac:dyDescent="0.2">
      <c r="A194" s="119"/>
      <c r="B194" s="7"/>
      <c r="C194" s="63" t="s">
        <v>143</v>
      </c>
      <c r="D194" s="63"/>
      <c r="E194" s="63"/>
      <c r="F194" s="63"/>
      <c r="G194" s="113"/>
      <c r="H194" s="37"/>
      <c r="I194" s="114"/>
      <c r="J194" s="42"/>
    </row>
    <row r="195" spans="1:10" x14ac:dyDescent="0.2">
      <c r="A195" s="119"/>
      <c r="B195" s="7"/>
      <c r="C195" s="63" t="s">
        <v>144</v>
      </c>
      <c r="D195" s="63"/>
      <c r="E195" s="63"/>
      <c r="F195" s="63"/>
      <c r="G195" s="113"/>
      <c r="H195" s="37"/>
      <c r="I195" s="114"/>
      <c r="J195" s="42"/>
    </row>
    <row r="196" spans="1:10" x14ac:dyDescent="0.2">
      <c r="A196" s="119"/>
      <c r="B196" s="63"/>
      <c r="C196" s="63"/>
      <c r="D196" s="63"/>
      <c r="E196" s="63"/>
      <c r="F196" s="63"/>
      <c r="G196" s="113"/>
      <c r="H196" s="37"/>
      <c r="I196" s="114"/>
      <c r="J196" s="42"/>
    </row>
    <row r="197" spans="1:10" x14ac:dyDescent="0.2">
      <c r="A197" s="119"/>
      <c r="B197" s="63"/>
      <c r="C197" s="63"/>
      <c r="D197" s="63"/>
      <c r="E197" s="63"/>
      <c r="F197" s="63"/>
      <c r="G197" s="113"/>
      <c r="H197" s="37"/>
      <c r="I197" s="114"/>
      <c r="J197" s="42"/>
    </row>
    <row r="198" spans="1:10" x14ac:dyDescent="0.2">
      <c r="A198" s="121" t="s">
        <v>145</v>
      </c>
      <c r="B198" s="63" t="s">
        <v>146</v>
      </c>
      <c r="C198" s="63"/>
      <c r="D198" s="63"/>
      <c r="E198" s="63"/>
      <c r="F198" s="63"/>
      <c r="G198" s="113"/>
      <c r="H198" s="37"/>
      <c r="I198" s="114"/>
      <c r="J198" s="42"/>
    </row>
    <row r="199" spans="1:10" x14ac:dyDescent="0.2">
      <c r="A199" s="118"/>
      <c r="B199" s="63"/>
      <c r="C199" s="63" t="s">
        <v>185</v>
      </c>
      <c r="D199" s="63"/>
      <c r="E199" s="63"/>
      <c r="F199" s="63"/>
      <c r="G199" s="113"/>
      <c r="H199" s="37"/>
      <c r="I199" s="114"/>
      <c r="J199" s="42"/>
    </row>
    <row r="200" spans="1:10" x14ac:dyDescent="0.2">
      <c r="A200" s="119"/>
      <c r="B200" s="63"/>
      <c r="C200" s="63"/>
      <c r="D200" s="63"/>
      <c r="E200" s="63"/>
      <c r="F200" s="63"/>
      <c r="G200" s="113"/>
      <c r="H200" s="37"/>
      <c r="I200" s="114"/>
      <c r="J200" s="42"/>
    </row>
    <row r="201" spans="1:10" x14ac:dyDescent="0.2">
      <c r="A201" s="119"/>
      <c r="B201" s="63"/>
      <c r="C201" s="63"/>
      <c r="D201" s="63"/>
      <c r="E201" s="63"/>
      <c r="F201" s="63"/>
      <c r="G201" s="113"/>
      <c r="H201" s="37"/>
      <c r="I201" s="114"/>
      <c r="J201" s="42"/>
    </row>
    <row r="202" spans="1:10" x14ac:dyDescent="0.2">
      <c r="A202" s="121" t="s">
        <v>147</v>
      </c>
      <c r="B202" s="63" t="s">
        <v>148</v>
      </c>
      <c r="C202" s="63"/>
      <c r="D202" s="63"/>
      <c r="E202" s="63"/>
      <c r="F202" s="63"/>
      <c r="G202" s="113"/>
      <c r="H202" s="37"/>
      <c r="I202" s="114"/>
      <c r="J202" s="42"/>
    </row>
    <row r="203" spans="1:10" x14ac:dyDescent="0.2">
      <c r="A203" s="118"/>
      <c r="B203" s="63"/>
      <c r="C203" s="63"/>
      <c r="D203" s="63"/>
      <c r="E203" s="63"/>
      <c r="F203" s="63"/>
      <c r="G203" s="113"/>
      <c r="H203" s="37"/>
      <c r="I203" s="114"/>
      <c r="J203" s="42"/>
    </row>
    <row r="204" spans="1:10" x14ac:dyDescent="0.2">
      <c r="A204" s="118"/>
      <c r="B204" s="63" t="s">
        <v>149</v>
      </c>
      <c r="C204" s="63"/>
      <c r="D204" s="63"/>
      <c r="E204" s="63"/>
      <c r="F204" s="63"/>
      <c r="G204" s="113"/>
      <c r="H204" s="37"/>
      <c r="I204" s="114"/>
      <c r="J204" s="42"/>
    </row>
    <row r="205" spans="1:10" x14ac:dyDescent="0.2">
      <c r="A205" s="118"/>
      <c r="B205" s="63" t="s">
        <v>150</v>
      </c>
      <c r="C205" s="63"/>
      <c r="D205" s="63"/>
      <c r="E205" s="63"/>
      <c r="F205" s="63"/>
      <c r="G205" s="113"/>
      <c r="H205" s="37"/>
      <c r="I205" s="114"/>
      <c r="J205" s="42"/>
    </row>
    <row r="206" spans="1:10" x14ac:dyDescent="0.2">
      <c r="A206" s="118"/>
      <c r="B206" s="63"/>
      <c r="C206" s="63"/>
      <c r="D206" s="63"/>
      <c r="E206" s="63"/>
      <c r="F206" s="63"/>
      <c r="G206" s="113"/>
      <c r="H206" s="37"/>
      <c r="I206" s="114"/>
      <c r="J206" s="42"/>
    </row>
    <row r="207" spans="1:10" x14ac:dyDescent="0.2">
      <c r="A207" s="120"/>
      <c r="B207" s="7"/>
      <c r="C207" s="7"/>
      <c r="D207" s="7"/>
      <c r="E207" s="7"/>
      <c r="F207" s="7"/>
      <c r="G207" s="113"/>
      <c r="H207" s="37"/>
      <c r="I207" s="114"/>
      <c r="J207" s="42"/>
    </row>
    <row r="208" spans="1:10" x14ac:dyDescent="0.2">
      <c r="A208" s="121" t="s">
        <v>151</v>
      </c>
      <c r="B208" s="63" t="s">
        <v>152</v>
      </c>
      <c r="C208" s="63"/>
      <c r="D208" s="63"/>
      <c r="E208" s="63"/>
      <c r="F208" s="63"/>
      <c r="G208" s="113"/>
      <c r="H208" s="37"/>
      <c r="I208" s="114"/>
      <c r="J208" s="42"/>
    </row>
    <row r="209" spans="1:10" x14ac:dyDescent="0.2">
      <c r="A209" s="120"/>
      <c r="B209" s="63" t="s">
        <v>153</v>
      </c>
      <c r="C209" s="63"/>
      <c r="D209" s="63"/>
      <c r="E209" s="63"/>
      <c r="F209" s="63"/>
      <c r="G209" s="113"/>
      <c r="H209" s="37"/>
      <c r="I209" s="114"/>
      <c r="J209" s="42"/>
    </row>
    <row r="210" spans="1:10" x14ac:dyDescent="0.2">
      <c r="A210" s="112"/>
      <c r="B210" s="63"/>
      <c r="C210" s="63"/>
      <c r="D210" s="63"/>
      <c r="E210" s="63"/>
      <c r="F210" s="63"/>
      <c r="G210" s="113"/>
      <c r="H210" s="37"/>
      <c r="I210" s="114"/>
      <c r="J210" s="42"/>
    </row>
    <row r="211" spans="1:10" x14ac:dyDescent="0.2">
      <c r="A211" s="112"/>
      <c r="B211" s="63"/>
      <c r="C211" s="63"/>
      <c r="D211" s="63"/>
      <c r="E211" s="63"/>
      <c r="F211" s="63"/>
      <c r="G211" s="113"/>
      <c r="H211" s="37"/>
      <c r="I211" s="114"/>
      <c r="J211" s="42"/>
    </row>
    <row r="212" spans="1:10" x14ac:dyDescent="0.2">
      <c r="A212" s="112"/>
      <c r="B212" s="63"/>
      <c r="C212" s="63"/>
      <c r="D212" s="63"/>
      <c r="E212" s="63"/>
      <c r="F212" s="63"/>
      <c r="G212" s="113"/>
      <c r="H212" s="37"/>
      <c r="I212" s="114"/>
      <c r="J212" s="42"/>
    </row>
    <row r="213" spans="1:10" x14ac:dyDescent="0.2">
      <c r="A213" s="112"/>
      <c r="B213" s="63"/>
      <c r="C213" s="63"/>
      <c r="D213" s="63"/>
      <c r="E213" s="63"/>
      <c r="F213" s="63"/>
      <c r="G213" s="113"/>
      <c r="H213" s="37"/>
      <c r="I213" s="114"/>
      <c r="J213" s="42"/>
    </row>
    <row r="214" spans="1:10" x14ac:dyDescent="0.2">
      <c r="A214" s="112"/>
      <c r="B214" s="63"/>
      <c r="C214" s="63"/>
      <c r="D214" s="63"/>
      <c r="E214" s="63"/>
      <c r="F214" s="63"/>
      <c r="G214" s="113"/>
      <c r="H214" s="37"/>
      <c r="I214" s="114"/>
      <c r="J214" s="42"/>
    </row>
    <row r="215" spans="1:10" x14ac:dyDescent="0.2">
      <c r="A215" s="112"/>
      <c r="B215" s="63"/>
      <c r="C215" s="63"/>
      <c r="D215" s="63"/>
      <c r="E215" s="63"/>
      <c r="F215" s="63"/>
      <c r="G215" s="113"/>
      <c r="H215" s="37"/>
      <c r="I215" s="114"/>
      <c r="J215" s="42"/>
    </row>
    <row r="216" spans="1:10" x14ac:dyDescent="0.2">
      <c r="A216" s="112"/>
      <c r="B216" s="63"/>
      <c r="C216" s="63"/>
      <c r="D216" s="63"/>
      <c r="E216" s="63"/>
      <c r="F216" s="63"/>
      <c r="G216" s="113"/>
      <c r="H216" s="37"/>
      <c r="I216" s="114"/>
      <c r="J216" s="42"/>
    </row>
    <row r="217" spans="1:10" x14ac:dyDescent="0.2">
      <c r="A217" s="112"/>
      <c r="B217" s="63"/>
      <c r="C217" s="63"/>
      <c r="D217" s="63"/>
      <c r="E217" s="63"/>
      <c r="F217" s="63"/>
      <c r="G217" s="113"/>
      <c r="H217" s="37"/>
      <c r="I217" s="114"/>
      <c r="J217" s="42"/>
    </row>
    <row r="218" spans="1:10" x14ac:dyDescent="0.2">
      <c r="A218" s="112"/>
      <c r="B218" s="63"/>
      <c r="C218" s="63"/>
      <c r="D218" s="63"/>
      <c r="E218" s="63"/>
      <c r="F218" s="63"/>
      <c r="G218" s="113"/>
      <c r="H218" s="37"/>
      <c r="I218" s="114"/>
      <c r="J218" s="42"/>
    </row>
    <row r="219" spans="1:10" x14ac:dyDescent="0.2">
      <c r="A219" s="112"/>
      <c r="B219" s="63"/>
      <c r="C219" s="63"/>
      <c r="D219" s="63"/>
      <c r="E219" s="63"/>
      <c r="F219" s="63"/>
      <c r="G219" s="113"/>
      <c r="H219" s="37"/>
      <c r="I219" s="114"/>
      <c r="J219" s="42"/>
    </row>
    <row r="220" spans="1:10" x14ac:dyDescent="0.2">
      <c r="A220" s="112"/>
      <c r="B220" s="63"/>
      <c r="C220" s="63"/>
      <c r="D220" s="63"/>
      <c r="E220" s="63"/>
      <c r="F220" s="63"/>
      <c r="G220" s="113"/>
      <c r="H220" s="37"/>
      <c r="I220" s="114"/>
      <c r="J220" s="42"/>
    </row>
    <row r="221" spans="1:10" x14ac:dyDescent="0.2">
      <c r="A221" s="123" t="s">
        <v>154</v>
      </c>
      <c r="B221" s="124"/>
      <c r="C221" s="124"/>
      <c r="D221" s="124"/>
      <c r="E221" s="124"/>
      <c r="F221" s="124"/>
      <c r="G221" s="125"/>
      <c r="H221" s="37"/>
      <c r="I221" s="114"/>
      <c r="J221" s="42"/>
    </row>
    <row r="222" spans="1:10" s="6" customFormat="1" x14ac:dyDescent="0.2">
      <c r="A222" s="70"/>
      <c r="B222" s="7"/>
      <c r="C222" s="7"/>
      <c r="D222" s="7"/>
      <c r="E222" s="7"/>
      <c r="F222" s="7"/>
      <c r="G222" s="105" t="s">
        <v>62</v>
      </c>
      <c r="H222" s="71"/>
      <c r="I222" s="63"/>
      <c r="J222" s="72"/>
    </row>
    <row r="223" spans="1:10" s="6" customFormat="1" x14ac:dyDescent="0.2">
      <c r="A223" s="3">
        <v>8</v>
      </c>
      <c r="B223" s="2"/>
      <c r="C223" s="66"/>
      <c r="D223" s="5"/>
      <c r="E223" s="4"/>
      <c r="F223" s="4"/>
      <c r="G223" s="73" t="str">
        <f>A1</f>
        <v>Road Initials:  CSXT     Year:  2019</v>
      </c>
      <c r="I223" s="7"/>
      <c r="J223" s="72"/>
    </row>
    <row r="224" spans="1:10" x14ac:dyDescent="0.2">
      <c r="A224" s="8" t="s">
        <v>155</v>
      </c>
      <c r="B224" s="14"/>
      <c r="C224" s="9"/>
      <c r="D224" s="9"/>
      <c r="E224" s="9"/>
      <c r="F224" s="9"/>
      <c r="G224" s="10"/>
      <c r="J224" s="42"/>
    </row>
    <row r="225" spans="1:11" x14ac:dyDescent="0.2">
      <c r="A225" s="112"/>
      <c r="B225" s="63"/>
      <c r="C225" s="63"/>
      <c r="D225" s="63"/>
      <c r="E225" s="63"/>
      <c r="F225" s="63"/>
      <c r="G225" s="113"/>
      <c r="H225" s="126"/>
      <c r="J225" s="42"/>
    </row>
    <row r="226" spans="1:11" x14ac:dyDescent="0.2">
      <c r="A226" s="112"/>
      <c r="B226" s="63"/>
      <c r="C226" s="63"/>
      <c r="D226" s="63"/>
      <c r="E226" s="63"/>
      <c r="F226" s="63"/>
      <c r="G226" s="113"/>
      <c r="H226" s="127"/>
      <c r="J226" s="42"/>
    </row>
    <row r="227" spans="1:11" x14ac:dyDescent="0.2">
      <c r="A227" s="121" t="s">
        <v>156</v>
      </c>
      <c r="B227" s="63" t="s">
        <v>157</v>
      </c>
      <c r="C227" s="63"/>
      <c r="D227" s="63"/>
      <c r="E227" s="63"/>
      <c r="F227" s="63"/>
      <c r="G227" s="113"/>
      <c r="H227" s="128"/>
      <c r="J227" s="42"/>
    </row>
    <row r="228" spans="1:11" x14ac:dyDescent="0.2">
      <c r="A228" s="118"/>
      <c r="B228" s="63" t="s">
        <v>158</v>
      </c>
      <c r="C228" s="63"/>
      <c r="D228" s="63"/>
      <c r="E228" s="63"/>
      <c r="F228" s="63"/>
      <c r="G228" s="113"/>
      <c r="H228" s="128"/>
      <c r="J228" s="42"/>
    </row>
    <row r="229" spans="1:11" x14ac:dyDescent="0.2">
      <c r="A229" s="118"/>
      <c r="B229" s="63"/>
      <c r="C229" s="63"/>
      <c r="D229" s="63"/>
      <c r="E229" s="63"/>
      <c r="F229" s="63"/>
      <c r="G229" s="113"/>
      <c r="H229" s="128"/>
      <c r="I229" s="114"/>
      <c r="J229" s="42"/>
      <c r="K229" s="37"/>
    </row>
    <row r="230" spans="1:11" x14ac:dyDescent="0.2">
      <c r="A230" s="118"/>
      <c r="B230" s="7"/>
      <c r="C230" s="63" t="s">
        <v>159</v>
      </c>
      <c r="D230" s="63"/>
      <c r="E230" s="63"/>
      <c r="F230" s="63"/>
      <c r="G230" s="113"/>
      <c r="H230" s="128"/>
      <c r="I230" s="114"/>
      <c r="J230" s="42"/>
      <c r="K230" s="37"/>
    </row>
    <row r="231" spans="1:11" x14ac:dyDescent="0.2">
      <c r="A231" s="118"/>
      <c r="B231" s="63"/>
      <c r="C231" s="63"/>
      <c r="D231" s="63"/>
      <c r="E231" s="63"/>
      <c r="F231" s="63"/>
      <c r="G231" s="113"/>
      <c r="H231" s="128"/>
      <c r="I231" s="114"/>
      <c r="J231" s="42"/>
      <c r="K231" s="37"/>
    </row>
    <row r="232" spans="1:11" x14ac:dyDescent="0.2">
      <c r="A232" s="118"/>
      <c r="B232" s="7"/>
      <c r="C232" s="63" t="s">
        <v>160</v>
      </c>
      <c r="D232" s="63"/>
      <c r="E232" s="63"/>
      <c r="F232" s="63"/>
      <c r="G232" s="113"/>
      <c r="H232" s="128"/>
      <c r="I232" s="114"/>
      <c r="J232" s="42"/>
      <c r="K232" s="37"/>
    </row>
    <row r="233" spans="1:11" x14ac:dyDescent="0.2">
      <c r="A233" s="118"/>
      <c r="B233" s="7"/>
      <c r="C233" s="63" t="s">
        <v>161</v>
      </c>
      <c r="D233" s="63"/>
      <c r="E233" s="63"/>
      <c r="F233" s="63"/>
      <c r="G233" s="113"/>
      <c r="H233" s="128"/>
      <c r="I233" s="114"/>
      <c r="J233" s="42"/>
      <c r="K233" s="37"/>
    </row>
    <row r="234" spans="1:11" x14ac:dyDescent="0.2">
      <c r="A234" s="118"/>
      <c r="B234" s="7"/>
      <c r="C234" s="63" t="s">
        <v>162</v>
      </c>
      <c r="D234" s="63"/>
      <c r="E234" s="63"/>
      <c r="F234" s="63"/>
      <c r="G234" s="113"/>
      <c r="H234" s="128"/>
      <c r="I234" s="114"/>
      <c r="J234" s="42"/>
      <c r="K234" s="37"/>
    </row>
    <row r="235" spans="1:11" x14ac:dyDescent="0.2">
      <c r="A235" s="118"/>
      <c r="B235" s="7"/>
      <c r="C235" s="63"/>
      <c r="D235" s="63"/>
      <c r="E235" s="63"/>
      <c r="F235" s="63"/>
      <c r="G235" s="113"/>
      <c r="H235" s="128"/>
      <c r="I235" s="114"/>
      <c r="J235" s="42"/>
      <c r="K235" s="37"/>
    </row>
    <row r="236" spans="1:11" x14ac:dyDescent="0.2">
      <c r="A236" s="119"/>
      <c r="B236" s="63" t="s">
        <v>187</v>
      </c>
      <c r="C236" s="63"/>
      <c r="D236" s="63"/>
      <c r="E236" s="63"/>
      <c r="F236" s="63"/>
      <c r="G236" s="113"/>
      <c r="H236" s="128"/>
      <c r="I236" s="114"/>
      <c r="J236" s="42"/>
      <c r="K236" s="37"/>
    </row>
    <row r="237" spans="1:11" x14ac:dyDescent="0.2">
      <c r="A237" s="119"/>
      <c r="B237" s="63"/>
      <c r="C237" s="63"/>
      <c r="D237" s="63"/>
      <c r="E237" s="63"/>
      <c r="F237" s="63"/>
      <c r="G237" s="113"/>
      <c r="H237" s="128"/>
      <c r="I237" s="114"/>
      <c r="J237" s="42"/>
      <c r="K237" s="37"/>
    </row>
    <row r="238" spans="1:11" x14ac:dyDescent="0.2">
      <c r="A238" s="118"/>
      <c r="B238" s="63" t="s">
        <v>163</v>
      </c>
      <c r="C238" s="63"/>
      <c r="D238" s="63"/>
      <c r="E238" s="63"/>
      <c r="F238" s="63"/>
      <c r="G238" s="113"/>
      <c r="H238" s="128"/>
      <c r="I238" s="114"/>
      <c r="J238" s="42"/>
      <c r="K238" s="37"/>
    </row>
    <row r="239" spans="1:11" x14ac:dyDescent="0.2">
      <c r="A239" s="118"/>
      <c r="B239" s="63"/>
      <c r="C239" s="63"/>
      <c r="D239" s="63"/>
      <c r="E239" s="63"/>
      <c r="F239" s="63"/>
      <c r="G239" s="113"/>
      <c r="H239" s="128"/>
      <c r="I239" s="114"/>
      <c r="J239" s="42"/>
      <c r="K239" s="37"/>
    </row>
    <row r="240" spans="1:11" x14ac:dyDescent="0.2">
      <c r="A240" s="121" t="s">
        <v>164</v>
      </c>
      <c r="B240" s="63" t="s">
        <v>165</v>
      </c>
      <c r="C240" s="63"/>
      <c r="D240" s="63"/>
      <c r="E240" s="63"/>
      <c r="F240" s="63"/>
      <c r="G240" s="113"/>
      <c r="H240" s="128"/>
      <c r="I240" s="114"/>
      <c r="J240" s="37"/>
      <c r="K240" s="37"/>
    </row>
    <row r="241" spans="1:11" x14ac:dyDescent="0.2">
      <c r="A241" s="112"/>
      <c r="B241" s="63"/>
      <c r="C241" s="63"/>
      <c r="D241" s="63"/>
      <c r="E241" s="63"/>
      <c r="F241" s="63"/>
      <c r="G241" s="113"/>
      <c r="H241" s="128"/>
      <c r="I241" s="114"/>
      <c r="J241" s="37"/>
      <c r="K241" s="37"/>
    </row>
    <row r="242" spans="1:11" x14ac:dyDescent="0.2">
      <c r="A242" s="129"/>
      <c r="B242" s="130"/>
      <c r="C242" s="131"/>
      <c r="D242" s="131"/>
      <c r="E242" s="131"/>
      <c r="F242" s="132" t="s">
        <v>166</v>
      </c>
      <c r="G242" s="24" t="s">
        <v>167</v>
      </c>
      <c r="H242" s="128"/>
      <c r="I242" s="114"/>
      <c r="J242" s="37"/>
      <c r="K242" s="37"/>
    </row>
    <row r="243" spans="1:11" x14ac:dyDescent="0.2">
      <c r="A243" s="112"/>
      <c r="B243" s="63"/>
      <c r="C243" s="133"/>
      <c r="D243" s="134" t="s">
        <v>168</v>
      </c>
      <c r="E243" s="134" t="s">
        <v>169</v>
      </c>
      <c r="F243" s="134" t="s">
        <v>170</v>
      </c>
      <c r="G243" s="30" t="s">
        <v>171</v>
      </c>
      <c r="H243" s="128"/>
      <c r="I243" s="114"/>
      <c r="J243" s="37"/>
      <c r="K243" s="37"/>
    </row>
    <row r="244" spans="1:11" x14ac:dyDescent="0.2">
      <c r="A244" s="135"/>
      <c r="B244" s="19"/>
      <c r="C244" s="136"/>
      <c r="D244" s="136"/>
      <c r="E244" s="136"/>
      <c r="F244" s="136"/>
      <c r="G244" s="20" t="s">
        <v>172</v>
      </c>
      <c r="H244" s="127"/>
      <c r="I244" s="114"/>
      <c r="J244" s="37"/>
      <c r="K244" s="37"/>
    </row>
    <row r="245" spans="1:11" x14ac:dyDescent="0.2">
      <c r="A245" s="13" t="s">
        <v>173</v>
      </c>
      <c r="B245" s="9"/>
      <c r="C245" s="78" t="s">
        <v>174</v>
      </c>
      <c r="D245" s="137">
        <v>0</v>
      </c>
      <c r="E245" s="137">
        <v>0</v>
      </c>
      <c r="F245" s="138" t="s">
        <v>175</v>
      </c>
      <c r="G245" s="139" t="s">
        <v>175</v>
      </c>
      <c r="H245" s="140"/>
      <c r="I245" s="114"/>
      <c r="J245" s="37"/>
      <c r="K245" s="37"/>
    </row>
    <row r="246" spans="1:11" x14ac:dyDescent="0.2">
      <c r="A246" s="123" t="s">
        <v>189</v>
      </c>
      <c r="B246" s="124"/>
      <c r="C246" s="78" t="s">
        <v>176</v>
      </c>
      <c r="D246" s="137">
        <v>0</v>
      </c>
      <c r="E246" s="137">
        <v>0</v>
      </c>
      <c r="F246" s="138" t="s">
        <v>175</v>
      </c>
      <c r="G246" s="139" t="s">
        <v>175</v>
      </c>
      <c r="H246" s="141"/>
      <c r="I246" s="114"/>
      <c r="J246" s="37"/>
      <c r="K246" s="37"/>
    </row>
    <row r="247" spans="1:11" x14ac:dyDescent="0.2">
      <c r="A247" s="13" t="s">
        <v>177</v>
      </c>
      <c r="B247" s="9"/>
      <c r="C247" s="78" t="s">
        <v>174</v>
      </c>
      <c r="D247" s="137">
        <v>0</v>
      </c>
      <c r="E247" s="137">
        <v>0</v>
      </c>
      <c r="F247" s="138" t="s">
        <v>175</v>
      </c>
      <c r="G247" s="139" t="s">
        <v>175</v>
      </c>
      <c r="H247" s="142"/>
      <c r="I247" s="114"/>
      <c r="J247" s="37"/>
      <c r="K247" s="37"/>
    </row>
    <row r="248" spans="1:11" x14ac:dyDescent="0.2">
      <c r="A248" s="123" t="s">
        <v>186</v>
      </c>
      <c r="B248" s="124"/>
      <c r="C248" s="78" t="s">
        <v>176</v>
      </c>
      <c r="D248" s="137">
        <v>0</v>
      </c>
      <c r="E248" s="137">
        <v>0</v>
      </c>
      <c r="F248" s="138" t="s">
        <v>175</v>
      </c>
      <c r="G248" s="139" t="s">
        <v>175</v>
      </c>
      <c r="H248" s="141"/>
      <c r="I248" s="114"/>
      <c r="J248" s="37"/>
      <c r="K248" s="37"/>
    </row>
    <row r="249" spans="1:11" x14ac:dyDescent="0.2">
      <c r="A249" s="112"/>
      <c r="B249" s="63"/>
      <c r="C249" s="63"/>
      <c r="D249" s="63"/>
      <c r="E249" s="63"/>
      <c r="F249" s="63"/>
      <c r="G249" s="113"/>
      <c r="H249" s="142"/>
      <c r="I249" s="114"/>
      <c r="J249" s="37"/>
      <c r="K249" s="37"/>
    </row>
    <row r="250" spans="1:11" x14ac:dyDescent="0.2">
      <c r="A250" s="112"/>
      <c r="B250" s="63"/>
      <c r="C250" s="63"/>
      <c r="D250" s="63"/>
      <c r="E250" s="63"/>
      <c r="F250" s="63"/>
      <c r="G250" s="113"/>
      <c r="H250" s="142"/>
      <c r="I250" s="114"/>
      <c r="J250" s="37"/>
      <c r="K250" s="37"/>
    </row>
    <row r="251" spans="1:11" x14ac:dyDescent="0.2">
      <c r="A251" s="112"/>
      <c r="B251" s="63" t="s">
        <v>190</v>
      </c>
      <c r="C251" s="63"/>
      <c r="D251" s="63"/>
      <c r="E251" s="63"/>
      <c r="F251" s="63"/>
      <c r="G251" s="113"/>
      <c r="H251" s="128"/>
      <c r="I251" s="114"/>
      <c r="J251" s="37"/>
      <c r="K251" s="37"/>
    </row>
    <row r="252" spans="1:11" x14ac:dyDescent="0.2">
      <c r="A252" s="112"/>
      <c r="B252" s="63"/>
      <c r="C252" s="63"/>
      <c r="D252" s="63"/>
      <c r="E252" s="63"/>
      <c r="F252" s="63"/>
      <c r="G252" s="113"/>
      <c r="H252" s="128"/>
      <c r="I252" s="114"/>
      <c r="J252" s="37"/>
      <c r="K252" s="37"/>
    </row>
    <row r="253" spans="1:11" x14ac:dyDescent="0.2">
      <c r="A253" s="112"/>
      <c r="B253" s="63"/>
      <c r="C253" s="63"/>
      <c r="D253" s="96"/>
      <c r="E253" s="95" t="s">
        <v>178</v>
      </c>
      <c r="F253" s="132" t="s">
        <v>179</v>
      </c>
      <c r="G253" s="113"/>
      <c r="H253" s="128"/>
      <c r="I253" s="114"/>
      <c r="J253" s="37"/>
      <c r="K253" s="37"/>
    </row>
    <row r="254" spans="1:11" x14ac:dyDescent="0.2">
      <c r="A254" s="112"/>
      <c r="B254" s="63"/>
      <c r="C254" s="63"/>
      <c r="D254" s="143"/>
      <c r="E254" s="81"/>
      <c r="F254" s="136"/>
      <c r="G254" s="113"/>
      <c r="H254" s="128"/>
      <c r="I254" s="114"/>
      <c r="J254" s="37"/>
      <c r="K254" s="37"/>
    </row>
    <row r="255" spans="1:11" x14ac:dyDescent="0.2">
      <c r="A255" s="60"/>
      <c r="B255" s="63"/>
      <c r="C255" s="63"/>
      <c r="D255" s="78" t="s">
        <v>180</v>
      </c>
      <c r="E255" s="137">
        <v>0</v>
      </c>
      <c r="F255" s="137">
        <v>0</v>
      </c>
      <c r="G255" s="113"/>
      <c r="H255" s="128"/>
      <c r="I255" s="114"/>
      <c r="J255" s="37"/>
      <c r="K255" s="37"/>
    </row>
    <row r="256" spans="1:11" x14ac:dyDescent="0.2">
      <c r="A256" s="112"/>
      <c r="B256" s="63"/>
      <c r="C256" s="63"/>
      <c r="D256" s="78" t="s">
        <v>181</v>
      </c>
      <c r="E256" s="137">
        <v>0</v>
      </c>
      <c r="F256" s="137">
        <v>0</v>
      </c>
      <c r="G256" s="113"/>
      <c r="H256" s="128"/>
      <c r="I256" s="114"/>
      <c r="J256" s="37"/>
      <c r="K256" s="37"/>
    </row>
    <row r="257" spans="1:11" x14ac:dyDescent="0.2">
      <c r="A257" s="112"/>
      <c r="B257" s="63"/>
      <c r="C257" s="63"/>
      <c r="D257" s="63"/>
      <c r="E257" s="63"/>
      <c r="F257" s="63"/>
      <c r="G257" s="113"/>
      <c r="H257" s="128"/>
      <c r="I257" s="114"/>
      <c r="J257" s="37"/>
      <c r="K257" s="37"/>
    </row>
    <row r="258" spans="1:11" x14ac:dyDescent="0.2">
      <c r="A258" s="112"/>
      <c r="B258" s="63"/>
      <c r="C258" s="63"/>
      <c r="D258" s="63"/>
      <c r="E258" s="63"/>
      <c r="F258" s="63"/>
      <c r="G258" s="113"/>
      <c r="H258" s="128"/>
      <c r="I258" s="114"/>
      <c r="J258" s="37"/>
      <c r="K258" s="37"/>
    </row>
    <row r="259" spans="1:11" x14ac:dyDescent="0.2">
      <c r="A259" s="120"/>
      <c r="B259" s="63" t="s">
        <v>191</v>
      </c>
      <c r="C259" s="63"/>
      <c r="D259" s="63"/>
      <c r="E259" s="63"/>
      <c r="F259" s="63"/>
      <c r="G259" s="113"/>
      <c r="H259" s="128"/>
      <c r="I259" s="114"/>
      <c r="J259" s="37"/>
      <c r="K259" s="37"/>
    </row>
    <row r="260" spans="1:11" x14ac:dyDescent="0.2">
      <c r="A260" s="120"/>
      <c r="B260" s="63"/>
      <c r="C260" s="63"/>
      <c r="D260" s="63"/>
      <c r="E260" s="63"/>
      <c r="F260" s="63"/>
      <c r="G260" s="113"/>
      <c r="H260" s="128"/>
      <c r="I260" s="114"/>
      <c r="J260" s="37"/>
      <c r="K260" s="37"/>
    </row>
    <row r="261" spans="1:11" x14ac:dyDescent="0.2">
      <c r="A261" s="120"/>
      <c r="B261" s="63" t="s">
        <v>182</v>
      </c>
      <c r="C261" s="63"/>
      <c r="D261" s="63"/>
      <c r="E261" s="63"/>
      <c r="F261" s="63"/>
      <c r="G261" s="113"/>
      <c r="H261" s="128"/>
      <c r="I261" s="114"/>
      <c r="J261" s="37"/>
      <c r="K261" s="37"/>
    </row>
    <row r="262" spans="1:11" x14ac:dyDescent="0.2">
      <c r="A262" s="120"/>
      <c r="B262" s="63"/>
      <c r="C262" s="63"/>
      <c r="D262" s="63"/>
      <c r="E262" s="63"/>
      <c r="F262" s="63"/>
      <c r="G262" s="113"/>
      <c r="H262" s="128"/>
      <c r="I262" s="114"/>
      <c r="J262" s="37"/>
      <c r="K262" s="37"/>
    </row>
    <row r="263" spans="1:11" x14ac:dyDescent="0.2">
      <c r="A263" s="120"/>
      <c r="B263" s="63" t="s">
        <v>183</v>
      </c>
      <c r="C263" s="63"/>
      <c r="D263" s="63"/>
      <c r="E263" s="63"/>
      <c r="F263" s="63"/>
      <c r="G263" s="113"/>
      <c r="H263" s="128"/>
      <c r="I263" s="114"/>
      <c r="J263" s="37"/>
      <c r="K263" s="37"/>
    </row>
    <row r="264" spans="1:11" x14ac:dyDescent="0.2">
      <c r="A264" s="120"/>
      <c r="B264" s="63" t="s">
        <v>184</v>
      </c>
      <c r="C264" s="63"/>
      <c r="D264" s="63"/>
      <c r="E264" s="63"/>
      <c r="F264" s="63"/>
      <c r="G264" s="113"/>
      <c r="H264" s="128"/>
      <c r="I264" s="114"/>
      <c r="J264" s="37"/>
      <c r="K264" s="37"/>
    </row>
    <row r="265" spans="1:11" x14ac:dyDescent="0.2">
      <c r="A265" s="120"/>
      <c r="B265" s="63"/>
      <c r="C265" s="63"/>
      <c r="D265" s="63"/>
      <c r="E265" s="63"/>
      <c r="F265" s="63"/>
      <c r="G265" s="113"/>
      <c r="H265" s="128"/>
      <c r="I265" s="114"/>
      <c r="J265" s="37"/>
      <c r="K265" s="37"/>
    </row>
    <row r="266" spans="1:11" x14ac:dyDescent="0.2">
      <c r="A266" s="120"/>
      <c r="B266" s="63"/>
      <c r="C266" s="63"/>
      <c r="D266" s="63"/>
      <c r="E266" s="63"/>
      <c r="F266" s="63"/>
      <c r="G266" s="113"/>
      <c r="H266" s="128"/>
      <c r="I266" s="114"/>
      <c r="J266" s="37"/>
      <c r="K266" s="37"/>
    </row>
    <row r="267" spans="1:11" x14ac:dyDescent="0.2">
      <c r="A267" s="120"/>
      <c r="B267" s="63" t="s">
        <v>192</v>
      </c>
      <c r="C267" s="63"/>
      <c r="D267" s="63"/>
      <c r="E267" s="63"/>
      <c r="F267" s="63"/>
      <c r="G267" s="113"/>
      <c r="H267" s="128"/>
      <c r="I267" s="114"/>
      <c r="J267" s="37"/>
      <c r="K267" s="37"/>
    </row>
    <row r="268" spans="1:11" x14ac:dyDescent="0.2">
      <c r="A268" s="120"/>
      <c r="B268" s="63"/>
      <c r="C268" s="63"/>
      <c r="D268" s="63"/>
      <c r="E268" s="63"/>
      <c r="F268" s="63"/>
      <c r="G268" s="113"/>
      <c r="H268" s="128"/>
      <c r="I268" s="114"/>
      <c r="J268" s="37"/>
      <c r="K268" s="37"/>
    </row>
    <row r="269" spans="1:11" x14ac:dyDescent="0.2">
      <c r="A269" s="120"/>
      <c r="B269" s="63"/>
      <c r="C269" s="63"/>
      <c r="D269" s="63"/>
      <c r="E269" s="63"/>
      <c r="F269" s="63"/>
      <c r="G269" s="113"/>
      <c r="H269" s="128"/>
      <c r="I269" s="114"/>
      <c r="J269" s="37"/>
      <c r="K269" s="37"/>
    </row>
    <row r="270" spans="1:11" x14ac:dyDescent="0.2">
      <c r="A270" s="120"/>
      <c r="B270" s="63"/>
      <c r="C270" s="63"/>
      <c r="D270" s="63"/>
      <c r="E270" s="63"/>
      <c r="F270" s="63"/>
      <c r="G270" s="113"/>
      <c r="H270" s="128"/>
      <c r="I270" s="114"/>
      <c r="J270" s="37"/>
      <c r="K270" s="37"/>
    </row>
    <row r="271" spans="1:11" x14ac:dyDescent="0.2">
      <c r="A271" s="120"/>
      <c r="B271" s="63"/>
      <c r="C271" s="63"/>
      <c r="D271" s="63"/>
      <c r="E271" s="63"/>
      <c r="F271" s="63"/>
      <c r="G271" s="113"/>
      <c r="H271" s="128"/>
      <c r="I271" s="114"/>
      <c r="J271" s="37"/>
      <c r="K271" s="37"/>
    </row>
    <row r="272" spans="1:11" x14ac:dyDescent="0.2">
      <c r="A272" s="120"/>
      <c r="B272" s="63"/>
      <c r="C272" s="63"/>
      <c r="D272" s="63"/>
      <c r="E272" s="63"/>
      <c r="F272" s="63"/>
      <c r="G272" s="113"/>
      <c r="H272" s="128"/>
      <c r="I272" s="114"/>
      <c r="J272" s="37"/>
      <c r="K272" s="37"/>
    </row>
    <row r="273" spans="1:11" x14ac:dyDescent="0.2">
      <c r="A273" s="120"/>
      <c r="B273" s="63"/>
      <c r="C273" s="63"/>
      <c r="D273" s="63"/>
      <c r="E273" s="63"/>
      <c r="F273" s="63"/>
      <c r="G273" s="113"/>
      <c r="H273" s="128"/>
      <c r="I273" s="114"/>
      <c r="J273" s="37"/>
      <c r="K273" s="37"/>
    </row>
    <row r="274" spans="1:11" x14ac:dyDescent="0.2">
      <c r="A274" s="120"/>
      <c r="B274" s="63"/>
      <c r="C274" s="63"/>
      <c r="D274" s="63"/>
      <c r="E274" s="63"/>
      <c r="F274" s="63"/>
      <c r="G274" s="113"/>
      <c r="H274" s="128"/>
      <c r="I274" s="114"/>
      <c r="J274" s="37"/>
      <c r="K274" s="37"/>
    </row>
    <row r="275" spans="1:11" x14ac:dyDescent="0.2">
      <c r="A275" s="120"/>
      <c r="B275" s="63"/>
      <c r="C275" s="63"/>
      <c r="D275" s="63"/>
      <c r="E275" s="63"/>
      <c r="F275" s="63"/>
      <c r="G275" s="113"/>
      <c r="H275" s="128"/>
      <c r="I275" s="114"/>
      <c r="J275" s="37"/>
      <c r="K275" s="37"/>
    </row>
    <row r="276" spans="1:11" x14ac:dyDescent="0.2">
      <c r="A276" s="120"/>
      <c r="B276" s="63"/>
      <c r="C276" s="63"/>
      <c r="D276" s="63"/>
      <c r="E276" s="63"/>
      <c r="F276" s="63"/>
      <c r="G276" s="113"/>
      <c r="H276" s="128"/>
      <c r="I276" s="114"/>
      <c r="J276" s="37"/>
      <c r="K276" s="37"/>
    </row>
    <row r="277" spans="1:11" x14ac:dyDescent="0.2">
      <c r="A277" s="120"/>
      <c r="B277" s="63"/>
      <c r="C277" s="63"/>
      <c r="D277" s="63"/>
      <c r="E277" s="63"/>
      <c r="F277" s="63"/>
      <c r="G277" s="113"/>
      <c r="H277" s="128"/>
      <c r="I277" s="114"/>
      <c r="J277" s="37"/>
      <c r="K277" s="37"/>
    </row>
    <row r="278" spans="1:11" x14ac:dyDescent="0.2">
      <c r="A278" s="120"/>
      <c r="B278" s="63"/>
      <c r="C278" s="63"/>
      <c r="D278" s="63"/>
      <c r="E278" s="63"/>
      <c r="F278" s="63"/>
      <c r="G278" s="113"/>
      <c r="H278" s="128"/>
      <c r="I278" s="114"/>
      <c r="J278" s="37"/>
      <c r="K278" s="37"/>
    </row>
    <row r="279" spans="1:11" x14ac:dyDescent="0.2">
      <c r="A279" s="120"/>
      <c r="B279" s="63"/>
      <c r="C279" s="63"/>
      <c r="D279" s="63"/>
      <c r="E279" s="63"/>
      <c r="F279" s="63"/>
      <c r="G279" s="113"/>
      <c r="H279" s="128"/>
      <c r="I279" s="114"/>
      <c r="J279" s="37"/>
      <c r="K279" s="37"/>
    </row>
    <row r="280" spans="1:11" x14ac:dyDescent="0.2">
      <c r="A280" s="120"/>
      <c r="B280" s="63"/>
      <c r="C280" s="63"/>
      <c r="D280" s="63"/>
      <c r="E280" s="63"/>
      <c r="F280" s="63"/>
      <c r="G280" s="113"/>
      <c r="H280" s="128"/>
      <c r="I280" s="114"/>
      <c r="J280" s="37"/>
      <c r="K280" s="37"/>
    </row>
    <row r="281" spans="1:11" x14ac:dyDescent="0.2">
      <c r="A281" s="120"/>
      <c r="B281" s="63"/>
      <c r="C281" s="63"/>
      <c r="D281" s="63"/>
      <c r="E281" s="63"/>
      <c r="F281" s="63"/>
      <c r="G281" s="113"/>
      <c r="H281" s="128"/>
      <c r="I281" s="114"/>
      <c r="J281" s="37"/>
      <c r="K281" s="37"/>
    </row>
    <row r="282" spans="1:11" x14ac:dyDescent="0.2">
      <c r="A282" s="112"/>
      <c r="B282" s="63"/>
      <c r="C282" s="63"/>
      <c r="D282" s="63"/>
      <c r="E282" s="63"/>
      <c r="F282" s="63"/>
      <c r="G282" s="113"/>
      <c r="H282" s="128"/>
      <c r="I282" s="114"/>
      <c r="J282" s="37"/>
      <c r="K282" s="37"/>
    </row>
    <row r="283" spans="1:11" x14ac:dyDescent="0.2">
      <c r="A283" s="112"/>
      <c r="B283" s="63"/>
      <c r="C283" s="63"/>
      <c r="D283" s="63"/>
      <c r="E283" s="63"/>
      <c r="F283" s="63"/>
      <c r="G283" s="113"/>
      <c r="H283" s="128"/>
      <c r="I283" s="114"/>
      <c r="J283" s="37"/>
      <c r="K283" s="37"/>
    </row>
    <row r="284" spans="1:11" x14ac:dyDescent="0.2">
      <c r="A284" s="112"/>
      <c r="B284" s="63"/>
      <c r="C284" s="63"/>
      <c r="D284" s="63"/>
      <c r="E284" s="63"/>
      <c r="F284" s="63"/>
      <c r="G284" s="113"/>
      <c r="H284" s="128"/>
      <c r="I284" s="114"/>
      <c r="J284" s="37"/>
      <c r="K284" s="37"/>
    </row>
    <row r="285" spans="1:11" x14ac:dyDescent="0.2">
      <c r="A285" s="112"/>
      <c r="B285" s="63"/>
      <c r="C285" s="63"/>
      <c r="D285" s="63"/>
      <c r="E285" s="63"/>
      <c r="F285" s="63"/>
      <c r="G285" s="113"/>
      <c r="H285" s="128"/>
      <c r="I285" s="114"/>
      <c r="J285" s="37"/>
      <c r="K285" s="37"/>
    </row>
    <row r="286" spans="1:11" x14ac:dyDescent="0.2">
      <c r="A286" s="112"/>
      <c r="B286" s="63"/>
      <c r="C286" s="63"/>
      <c r="D286" s="63"/>
      <c r="E286" s="63"/>
      <c r="F286" s="63"/>
      <c r="G286" s="113"/>
      <c r="H286" s="128"/>
      <c r="I286" s="114"/>
      <c r="J286" s="37"/>
      <c r="K286" s="37"/>
    </row>
    <row r="287" spans="1:11" x14ac:dyDescent="0.2">
      <c r="A287" s="112"/>
      <c r="B287" s="63"/>
      <c r="C287" s="63"/>
      <c r="D287" s="63"/>
      <c r="E287" s="63"/>
      <c r="F287" s="63"/>
      <c r="G287" s="113"/>
      <c r="H287" s="128"/>
      <c r="I287" s="114"/>
      <c r="J287" s="37"/>
      <c r="K287" s="37"/>
    </row>
    <row r="288" spans="1:11" x14ac:dyDescent="0.2">
      <c r="A288" s="112"/>
      <c r="B288" s="63"/>
      <c r="C288" s="63"/>
      <c r="D288" s="63"/>
      <c r="E288" s="63"/>
      <c r="F288" s="63"/>
      <c r="G288" s="113"/>
      <c r="H288" s="128"/>
      <c r="I288" s="114"/>
      <c r="J288" s="37"/>
      <c r="K288" s="37"/>
    </row>
    <row r="289" spans="1:11" x14ac:dyDescent="0.2">
      <c r="A289" s="112"/>
      <c r="B289" s="63"/>
      <c r="C289" s="63"/>
      <c r="D289" s="63"/>
      <c r="E289" s="63"/>
      <c r="F289" s="63"/>
      <c r="G289" s="113"/>
      <c r="H289" s="128"/>
      <c r="I289" s="114"/>
      <c r="J289" s="37"/>
      <c r="K289" s="37"/>
    </row>
    <row r="290" spans="1:11" x14ac:dyDescent="0.2">
      <c r="A290" s="112"/>
      <c r="B290" s="63"/>
      <c r="C290" s="63"/>
      <c r="D290" s="63"/>
      <c r="E290" s="63"/>
      <c r="F290" s="63"/>
      <c r="G290" s="113"/>
      <c r="H290" s="128"/>
      <c r="I290" s="114"/>
      <c r="J290" s="37"/>
      <c r="K290" s="37"/>
    </row>
    <row r="291" spans="1:11" x14ac:dyDescent="0.2">
      <c r="A291" s="112"/>
      <c r="B291" s="63"/>
      <c r="C291" s="63"/>
      <c r="D291" s="63"/>
      <c r="E291" s="63"/>
      <c r="F291" s="63"/>
      <c r="G291" s="113"/>
      <c r="H291" s="128"/>
      <c r="I291" s="114"/>
      <c r="J291" s="37"/>
      <c r="K291" s="37"/>
    </row>
    <row r="292" spans="1:11" x14ac:dyDescent="0.2">
      <c r="A292" s="112"/>
      <c r="B292" s="63"/>
      <c r="C292" s="63"/>
      <c r="D292" s="63"/>
      <c r="E292" s="63"/>
      <c r="F292" s="63"/>
      <c r="G292" s="113"/>
      <c r="H292" s="128"/>
      <c r="I292" s="114"/>
      <c r="J292" s="37"/>
      <c r="K292" s="37"/>
    </row>
    <row r="293" spans="1:11" x14ac:dyDescent="0.2">
      <c r="A293" s="112"/>
      <c r="B293" s="63"/>
      <c r="C293" s="63"/>
      <c r="D293" s="63"/>
      <c r="E293" s="63"/>
      <c r="F293" s="63"/>
      <c r="G293" s="113"/>
      <c r="H293" s="128"/>
      <c r="I293" s="114"/>
      <c r="J293" s="37"/>
      <c r="K293" s="37"/>
    </row>
    <row r="294" spans="1:11" x14ac:dyDescent="0.2">
      <c r="A294" s="112"/>
      <c r="B294" s="63"/>
      <c r="C294" s="63"/>
      <c r="D294" s="63"/>
      <c r="E294" s="63"/>
      <c r="F294" s="63"/>
      <c r="G294" s="113"/>
      <c r="H294" s="128"/>
      <c r="I294" s="114"/>
      <c r="J294" s="37"/>
      <c r="K294" s="37"/>
    </row>
    <row r="295" spans="1:11" x14ac:dyDescent="0.2">
      <c r="A295" s="112"/>
      <c r="B295" s="63"/>
      <c r="C295" s="63"/>
      <c r="D295" s="63"/>
      <c r="E295" s="63"/>
      <c r="F295" s="63"/>
      <c r="G295" s="113"/>
      <c r="H295" s="128"/>
      <c r="I295" s="114"/>
      <c r="J295" s="37"/>
      <c r="K295" s="37"/>
    </row>
    <row r="296" spans="1:11" x14ac:dyDescent="0.2">
      <c r="A296" s="115"/>
      <c r="B296" s="68"/>
      <c r="C296" s="68"/>
      <c r="D296" s="68"/>
      <c r="E296" s="68"/>
      <c r="F296" s="68"/>
      <c r="G296" s="116"/>
      <c r="H296" s="128"/>
      <c r="I296" s="114"/>
      <c r="J296" s="37"/>
      <c r="K296" s="37"/>
    </row>
    <row r="297" spans="1:11" s="6" customFormat="1" x14ac:dyDescent="0.2">
      <c r="A297" s="70" t="s">
        <v>62</v>
      </c>
      <c r="B297" s="63"/>
      <c r="C297" s="63"/>
      <c r="D297" s="63"/>
      <c r="E297" s="63"/>
      <c r="F297" s="63"/>
      <c r="G297" s="105"/>
      <c r="H297" s="71"/>
      <c r="I297" s="63"/>
      <c r="J297" s="71"/>
      <c r="K297" s="71"/>
    </row>
  </sheetData>
  <pageMargins left="0.75" right="0.75" top="0.75" bottom="0.75" header="0.5" footer="0.5"/>
  <pageSetup scale="87" fitToHeight="0" orientation="portrait" r:id="rId1"/>
  <headerFooter alignWithMargins="0"/>
  <rowBreaks count="3" manualBreakCount="3">
    <brk id="74" max="6" man="1"/>
    <brk id="147" max="6" man="1"/>
    <brk id="22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</vt:lpstr>
      <vt:lpstr>'200'!Print_Area</vt:lpstr>
    </vt:vector>
  </TitlesOfParts>
  <Company>CSX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CSX Technology</dc:creator>
  <cp:lastModifiedBy>Leslie Williams</cp:lastModifiedBy>
  <cp:lastPrinted>2020-02-24T18:46:07Z</cp:lastPrinted>
  <dcterms:created xsi:type="dcterms:W3CDTF">2018-01-22T21:16:28Z</dcterms:created>
  <dcterms:modified xsi:type="dcterms:W3CDTF">2020-02-25T14:33:49Z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