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0\01_Final R1\"/>
    </mc:Choice>
  </mc:AlternateContent>
  <bookViews>
    <workbookView xWindow="0" yWindow="0" windowWidth="28800" windowHeight="12885"/>
  </bookViews>
  <sheets>
    <sheet name="352A" sheetId="1" r:id="rId1"/>
    <sheet name="352B"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'352A'!$A$1:$I$84</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'352A'!$A$1:$I$84</definedName>
    <definedName name="Z_B4382265_C345_4F78_A0C9_5C84571AE8A3_.wvu.PrintArea" localSheetId="0" hidden="1">'352A'!$A$1:$I$84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7" i="2" l="1"/>
  <c r="E58" i="2"/>
  <c r="F78" i="1" l="1"/>
  <c r="D78" i="1"/>
  <c r="H72" i="1"/>
  <c r="H74" i="1" s="1"/>
  <c r="H78" i="1" s="1"/>
  <c r="F72" i="1"/>
  <c r="D72" i="1"/>
  <c r="F53" i="1" l="1"/>
  <c r="D53" i="1"/>
  <c r="H53" i="1"/>
  <c r="H64" i="2" l="1"/>
  <c r="G64" i="2"/>
  <c r="F64" i="2"/>
  <c r="E64" i="2"/>
  <c r="C57" i="2"/>
  <c r="C58" i="2" s="1"/>
  <c r="C59" i="2" s="1"/>
  <c r="C60" i="2" s="1"/>
  <c r="C61" i="2" s="1"/>
  <c r="C62" i="2" s="1"/>
  <c r="C63" i="2" s="1"/>
  <c r="H55" i="2"/>
  <c r="G55" i="2"/>
  <c r="F55" i="2"/>
  <c r="E55" i="2"/>
  <c r="C41" i="2"/>
  <c r="C42" i="2" s="1"/>
  <c r="C43" i="2" s="1"/>
  <c r="C44" i="2" s="1"/>
  <c r="C45" i="2" s="1"/>
  <c r="C36" i="2"/>
  <c r="C37" i="2" s="1"/>
  <c r="C38" i="2" s="1"/>
  <c r="C39" i="2" s="1"/>
  <c r="C27" i="2"/>
  <c r="C28" i="2" s="1"/>
  <c r="C29" i="2" s="1"/>
  <c r="C30" i="2" s="1"/>
  <c r="C31" i="2" s="1"/>
  <c r="C32" i="2" s="1"/>
  <c r="H68" i="2" l="1"/>
  <c r="E68" i="2"/>
  <c r="F68" i="2"/>
  <c r="G68" i="2"/>
</calcChain>
</file>

<file path=xl/sharedStrings.xml><?xml version="1.0" encoding="utf-8"?>
<sst xmlns="http://schemas.openxmlformats.org/spreadsheetml/2006/main" count="332" uniqueCount="203">
  <si>
    <t>352A.  INVESTMENT IN RAILROAD PROPERTY USED IN TRANSPORTATION SERVICE (By Company)</t>
  </si>
  <si>
    <t>(Dollars in Thousands)</t>
  </si>
  <si>
    <t>1.</t>
  </si>
  <si>
    <t>Disclose the investment in railway property used in transportation service at the close of the year.  This investment represents the aggregate</t>
  </si>
  <si>
    <t>of property owned or leased by respondent and used in respondent's transportation service.  Such property includes (a) investment reported in</t>
  </si>
  <si>
    <t>to others for their exclusive use of road, track, or bridges (including equipment or other railway property covered by the contract).  Equipment</t>
  </si>
  <si>
    <t>leased to others under separate distinct contracts shall not be deducted from respondent's 731 or 732 property, and (b) the investment of other</t>
  </si>
  <si>
    <t>companies' 731 or 732 property (including operating and lessor railroads) used by respondent when the lease is for exclusive use or control of</t>
  </si>
  <si>
    <t>roads, tracks, or bridges (including equipment or other railway property covered by the contract).  This excludes leased equipment from operating</t>
  </si>
  <si>
    <t>railroads under separate distinct contracts and the investment of other carriers in property jointly used by respondent.</t>
  </si>
  <si>
    <t>2.</t>
  </si>
  <si>
    <t>In column (a), classify each company in this schedule as:  "R" for respondent, "L" for lessor railroad, "P" for inactive or proprietary company</t>
  </si>
  <si>
    <t>or "O" for other leased properties.</t>
  </si>
  <si>
    <t>3.</t>
  </si>
  <si>
    <t>In columns (a) to (e), inclusive, first show the data requested for respondent (R); next show data for companies whose entire properties</t>
  </si>
  <si>
    <t>are used in transportation service of the respondent, divided between lessor (L) and proprietary (P) companies; followed by data for carriers</t>
  </si>
  <si>
    <t>and others (O), portions of whose property are used in transportation service of respondent.  Show a total for each class of company in</t>
  </si>
  <si>
    <t>columns (d) and (e).  Then show, as deductions. data for transportation property leased to carriers and others.</t>
  </si>
  <si>
    <t>4.</t>
  </si>
  <si>
    <t>In column (c), line-haul carriers report the miles of road used in line-haul service.  Report miles in whole numbers.</t>
  </si>
  <si>
    <t>5.</t>
  </si>
  <si>
    <t xml:space="preserve">In column (d), show the amount applicable to Accounts 731 and 732 on the books of companies whose names appear in column (b).  Values </t>
  </si>
  <si>
    <t>of property of other carriers segregated by estimate or otherwise should correspond in amount to deductions made by the owners in their reports.</t>
  </si>
  <si>
    <t>If separate value is not available, an explanation should be provided.  Differences between amounts shown in column (d) of this schedule and</t>
  </si>
  <si>
    <t>column (c), line 24, on the asset side of the general balance sheet of each individual railway should be explained in a footnote.  Book values</t>
  </si>
  <si>
    <t>included in Accounts 731 and 732 of the owner should be reported in column (d) in reference to the investment of respondent in securities of the</t>
  </si>
  <si>
    <t>owner unless a good reason can be given for the contrary.  Methods of estimating (by capitalizing rentals at 6% or otherwise) value of property of</t>
  </si>
  <si>
    <t>private owners, or portions of property of other carriers, should be explained.</t>
  </si>
  <si>
    <t>6.</t>
  </si>
  <si>
    <t>In column (e), show the amount of depreciation and amortization accrued as of the close of the year in Accounts 733, 734, 735, 736, and</t>
  </si>
  <si>
    <t>Depreciation</t>
  </si>
  <si>
    <t>Class</t>
  </si>
  <si>
    <t>Miles of road</t>
  </si>
  <si>
    <t>Investments</t>
  </si>
  <si>
    <t>&amp; amortization of</t>
  </si>
  <si>
    <t>Line</t>
  </si>
  <si>
    <t>(See</t>
  </si>
  <si>
    <t>Name of company</t>
  </si>
  <si>
    <t>used (See Ins. 4)</t>
  </si>
  <si>
    <t>in property</t>
  </si>
  <si>
    <t>defense projects</t>
  </si>
  <si>
    <t>No.</t>
  </si>
  <si>
    <t>(Ins. 2)</t>
  </si>
  <si>
    <t>(whole number)</t>
  </si>
  <si>
    <t>(See Ins. 5)</t>
  </si>
  <si>
    <t>(See Ins. 6)</t>
  </si>
  <si>
    <t>(a)</t>
  </si>
  <si>
    <t>(b)</t>
  </si>
  <si>
    <t>(c)</t>
  </si>
  <si>
    <t>(d)</t>
  </si>
  <si>
    <t>(e)</t>
  </si>
  <si>
    <t>1</t>
  </si>
  <si>
    <t>R</t>
  </si>
  <si>
    <t>CSX Transportation, Subs, and Leases</t>
  </si>
  <si>
    <t>2</t>
  </si>
  <si>
    <t xml:space="preserve"> </t>
  </si>
  <si>
    <t>3</t>
  </si>
  <si>
    <t>4</t>
  </si>
  <si>
    <t>5</t>
  </si>
  <si>
    <t>6</t>
  </si>
  <si>
    <t>7</t>
  </si>
  <si>
    <t>8</t>
  </si>
  <si>
    <t>9</t>
  </si>
  <si>
    <t>10</t>
  </si>
  <si>
    <t>11</t>
  </si>
  <si>
    <t>O</t>
  </si>
  <si>
    <t>12</t>
  </si>
  <si>
    <t>13</t>
  </si>
  <si>
    <t>14</t>
  </si>
  <si>
    <t>15</t>
  </si>
  <si>
    <t>16</t>
  </si>
  <si>
    <t>17</t>
  </si>
  <si>
    <t>18</t>
  </si>
  <si>
    <t>19</t>
  </si>
  <si>
    <t>20</t>
  </si>
  <si>
    <t>21</t>
  </si>
  <si>
    <t>22</t>
  </si>
  <si>
    <t>23</t>
  </si>
  <si>
    <t>24</t>
  </si>
  <si>
    <t>25</t>
  </si>
  <si>
    <t>26</t>
  </si>
  <si>
    <t>27</t>
  </si>
  <si>
    <t>28</t>
  </si>
  <si>
    <t>29</t>
  </si>
  <si>
    <t>30</t>
  </si>
  <si>
    <t>31</t>
  </si>
  <si>
    <t xml:space="preserve">TOTAL     </t>
  </si>
  <si>
    <t>Railroad Annual Report R-1</t>
  </si>
  <si>
    <t>352B.  INVESTMENT IN RAILROAD PROPERTY USED IN TRANSPORTATION SERVICE (By Property Account)</t>
  </si>
  <si>
    <t>In columns (b) through (e) give, by primary accounts, the amount of investment at the close of the year in property of respondent and each</t>
  </si>
  <si>
    <t>group or class of companies and properties.</t>
  </si>
  <si>
    <t xml:space="preserve">The amounts for respondent and for each group or class of companies and properties on line 44 should correspond with the amounts for </t>
  </si>
  <si>
    <t>each class of company and property shown in Schedule 352A.  Continuing records shall be maintained by respondent of the primary property</t>
  </si>
  <si>
    <t>accounts separately for each company or property included in this schedule.</t>
  </si>
  <si>
    <t>Report on line 29 amounts representing capitalization of rentals for leased property based on 6% per year where property is not classified</t>
  </si>
  <si>
    <t>by accounts by noncarrier owners, or where the cost of property leased from other carriers is not ascertainable.  Identify noncarrier owners, and</t>
  </si>
  <si>
    <t>briefly explain on page 47 the methods of estimating value of property on noncarriers or property of other carriers.</t>
  </si>
  <si>
    <t>Report on line 30 amounts not included in the accounts shown, or on line 29.  The items reported should be briefly identified and explained.</t>
  </si>
  <si>
    <t>Also include here those items after permission is obtained from the Board for exceptions to prescribed accounting.  Reference to such authority</t>
  </si>
  <si>
    <t>should be made when explaining amounts reported.  Respondents must not make arbitrary changes to the printed stub or column headings without</t>
  </si>
  <si>
    <t>specific authority from the Board.</t>
  </si>
  <si>
    <t>Cross</t>
  </si>
  <si>
    <t>Account</t>
  </si>
  <si>
    <t>Respondent</t>
  </si>
  <si>
    <t>Lessor</t>
  </si>
  <si>
    <t>Inactive (proprie-</t>
  </si>
  <si>
    <t>Other leased</t>
  </si>
  <si>
    <t>Check</t>
  </si>
  <si>
    <t>Railroads</t>
  </si>
  <si>
    <t>tary companies)</t>
  </si>
  <si>
    <t>properties</t>
  </si>
  <si>
    <t>(2)</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</si>
  <si>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</si>
  <si>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</si>
  <si>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</si>
  <si>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</si>
  <si>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</si>
  <si>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</si>
  <si>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</si>
  <si>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</si>
  <si>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</si>
  <si>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</si>
  <si>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</si>
  <si>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</si>
  <si>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</si>
  <si>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</si>
  <si>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</si>
  <si>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</si>
  <si>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</si>
  <si>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</si>
  <si>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</si>
  <si>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</si>
  <si>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</si>
  <si>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</si>
  <si>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</si>
  <si>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</si>
  <si>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</si>
  <si>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</si>
  <si>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(44)</t>
  </si>
  <si>
    <t>Shop machinery</t>
  </si>
  <si>
    <t>Power plant machinery</t>
  </si>
  <si>
    <t>Leased property (capitalized rentals)</t>
  </si>
  <si>
    <t>Other (specify and explain)</t>
  </si>
  <si>
    <t>TOTAL ROAD</t>
  </si>
  <si>
    <t>Locomotives</t>
  </si>
  <si>
    <t>Freight train cars</t>
  </si>
  <si>
    <t>Passenger train cars</t>
  </si>
  <si>
    <t>Highway revenue equipment</t>
  </si>
  <si>
    <t>Floating equipment</t>
  </si>
  <si>
    <t>Work equipment</t>
  </si>
  <si>
    <t>Miscellaneous equipment</t>
  </si>
  <si>
    <t>Computer systems &amp; WP equipment</t>
  </si>
  <si>
    <t>TOTAL EQUIPMENT</t>
  </si>
  <si>
    <t>Interest during construction</t>
  </si>
  <si>
    <t>Other elements of investment</t>
  </si>
  <si>
    <t>Construction work in progress</t>
  </si>
  <si>
    <t>GRAND TOTAL</t>
  </si>
  <si>
    <t>Add Leased from Others:</t>
  </si>
  <si>
    <t>*</t>
  </si>
  <si>
    <t>***</t>
  </si>
  <si>
    <t>SUB-TOTAL</t>
  </si>
  <si>
    <t>Deduct Leased to Others:</t>
  </si>
  <si>
    <t>**</t>
  </si>
  <si>
    <t>Actual value not known. Amounts reported in lieu of actual value represent results of capitalizing the remaining rents at a discount rate based on the lease term. The weighted average discount rate was 3%.</t>
  </si>
  <si>
    <t>Amounts of depreciation and amortization accrued are not known.</t>
  </si>
  <si>
    <t xml:space="preserve">Includes property leased from others, less property leased to others. These items are shown in Schedule 352A as "Actual value not known." The amounts reported on Schedule 352A represents the results of capitalizing the remaining rentals. </t>
  </si>
  <si>
    <t>(e) *</t>
  </si>
  <si>
    <t>Total Other Leased Properties</t>
  </si>
  <si>
    <t>Accounts 731, "Road and Equipment Property" and 732, "Improvements on Leased Property" of respondent, less any 731 or 732 property leased</t>
  </si>
  <si>
    <t>Road Initials:  CSXT     Year:  2020</t>
  </si>
  <si>
    <t>Western &amp; Atlantic RR</t>
  </si>
  <si>
    <t>International Mining Co</t>
  </si>
  <si>
    <t>Evansville Western Railway Inc.</t>
  </si>
  <si>
    <t>Quality Technology Svcs Metro</t>
  </si>
  <si>
    <t xml:space="preserve">Industry </t>
  </si>
  <si>
    <t>LSOP 3 REIT Office 2 LLC</t>
  </si>
  <si>
    <t>Hunts Point Terminal</t>
  </si>
  <si>
    <t>Hillsborough County Aviation</t>
  </si>
  <si>
    <t>32</t>
  </si>
  <si>
    <t>33</t>
  </si>
  <si>
    <t>34</t>
  </si>
  <si>
    <t>35</t>
  </si>
  <si>
    <t>36</t>
  </si>
  <si>
    <t>37</t>
  </si>
  <si>
    <t>38</t>
  </si>
  <si>
    <t>Amtrak</t>
  </si>
  <si>
    <t>MCI D.B.A. Verizon Business</t>
  </si>
  <si>
    <t>Industry</t>
  </si>
  <si>
    <t>East Brookfield &amp; Spencer Railroad LLC</t>
  </si>
  <si>
    <t>Buckingham Branch Railroad Co</t>
  </si>
  <si>
    <t>Shell Chemical</t>
  </si>
  <si>
    <t>Sprint Communications Co LP</t>
  </si>
  <si>
    <t>Iowa Interstate Railroad</t>
  </si>
  <si>
    <t>Indiana &amp; Ohio Railroad</t>
  </si>
  <si>
    <t>HGS USA LLC</t>
  </si>
  <si>
    <t>New York Cross Docking LLC</t>
  </si>
  <si>
    <t>Eco Energy Distribution Services Inc.</t>
  </si>
  <si>
    <t>Appalachian and Ohio Railroad Inc</t>
  </si>
  <si>
    <t>Adesa Boston</t>
  </si>
  <si>
    <t>Carmeuse Lime and Stone Inc.</t>
  </si>
  <si>
    <t>Canadian Pacific Railway</t>
  </si>
  <si>
    <t>Actual value not known. Amounts reported in lieu of actual value represent results of capitalizing the remaining rents at a discount rate based on the lease term. The weighted average discount rate was 5%.</t>
  </si>
  <si>
    <t>772, that is applicable to the property of the carriers whose names are listed in column (b), regardless of where reserves therefor are recorded.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</si>
</sst>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_(&quot;$&quot;* #,##0_);_(&quot;$&quot;* \(#,##0\);_(&quot;$&quot;* &quot;-&quot;??_);_(@_)"/>
    <numFmt numFmtId="165" formatCode="_(* #,##0_);_(* \(#,##0\);_(* &quot;-&quot;??_);_(@_)"/>
  </numFmts>
  <fonts count="6" x14ac:knownFonts="1">
    <font>
      <sz val="8"/>
      <name val="Arial"/>
    </font>
    <font>
      <b/>
      <sz val="8"/>
      <name val="Arial"/>
      <family val="2"/>
    </font>
    <font>
      <sz val="8"/>
      <name val="Arial"/>
      <family val="2"/>
    </font>
    <font>
      <sz val="8"/>
      <name val="Arial"/>
      <family val="2"/>
    </font>
    <font>
      <sz val="11"/>
      <color indexed="8"/>
      <name val="Calibri"/>
      <family val="2"/>
      <scheme val="minor"/>
    </font>
    <font>
      <u/>
      <sz val="8"/>
      <color theme="10"/>
      <name val="Arial"/>
      <family val="2"/>
    </font>
  </fonts>
  <fills count="3">
    <fill>
      <patternFill patternType="none"/>
    </fill>
    <fill>
      <patternFill patternType="gray125"/>
    </fill>
    <fill>
      <patternFill patternType="solid">
        <fgColor theme="0"/>
        <bgColor indexed="64"/>
      </patternFill>
    </fill>
  </fills>
  <borders count="42">
    <border>
      <left/>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8"/>
      </bottom>
      <diagonal/>
    </border>
    <border>
      <left style="medium">
        <color indexed="64"/>
      </left>
      <right style="thin">
        <color indexed="8"/>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8"/>
      </right>
      <top style="thin">
        <color indexed="64"/>
      </top>
      <bottom/>
      <diagonal/>
    </border>
    <border>
      <left/>
      <right style="thin">
        <color indexed="8"/>
      </right>
      <top/>
      <bottom style="thin">
        <color indexed="64"/>
      </bottom>
      <diagonal/>
    </border>
  </borders>
  <cellStyleXfs count="7">
    <xf numFmtId="0" fontId="0" fillId="0" borderId="0"/>
    <xf numFmtId="43" fontId="3" fillId="0" borderId="0" applyFont="0" applyFill="0" applyBorder="0" applyAlignment="0" applyProtection="0"/>
    <xf numFmtId="0" fontId="2" fillId="0" borderId="0"/>
    <xf numFmtId="0" fontId="2" fillId="0" borderId="0"/>
    <xf numFmtId="0" fontId="4" fillId="0" borderId="0"/>
    <xf numFmtId="0" fontId="3" fillId="0" borderId="0"/>
    <xf numFmtId="0" fontId="5" fillId="0" borderId="0" applyNumberFormat="0" applyFill="0" applyBorder="0" applyAlignment="0" applyProtection="0"/>
  </cellStyleXfs>
  <cellXfs count="132">
    <xf numFmtId="0" fontId="0" fillId="0" borderId="0" xfId="0"/>
    <xf numFmtId="0" fontId="1" fillId="0" borderId="0" xfId="0" applyFont="1" applyBorder="1" applyAlignment="1" applyProtection="1">
      <alignment horizontal="left"/>
    </xf>
    <xf numFmtId="0" fontId="1" fillId="0" borderId="0" xfId="0" applyFont="1" applyBorder="1" applyAlignment="1" applyProtection="1">
      <alignment horizontal="center"/>
    </xf>
    <xf numFmtId="0" fontId="1" fillId="0" borderId="0" xfId="0" applyFont="1" applyBorder="1" applyProtection="1"/>
    <xf numFmtId="0" fontId="1" fillId="0" borderId="0" xfId="0" applyFont="1" applyBorder="1" applyAlignment="1">
      <alignment horizontal="right"/>
    </xf>
    <xf numFmtId="0" fontId="2" fillId="0" borderId="0" xfId="0" applyFont="1" applyBorder="1"/>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2" xfId="0" applyFont="1" applyBorder="1" applyProtection="1"/>
    <xf numFmtId="0" fontId="1" fillId="0" borderId="2" xfId="0" applyFont="1" applyBorder="1" applyAlignment="1" applyProtection="1">
      <alignment horizontal="left"/>
    </xf>
    <xf numFmtId="0" fontId="1" fillId="0" borderId="3" xfId="0" applyFont="1" applyBorder="1" applyAlignment="1">
      <alignment horizontal="right"/>
    </xf>
    <xf numFmtId="0" fontId="1" fillId="0" borderId="4" xfId="0" applyFont="1" applyBorder="1" applyAlignment="1" applyProtection="1">
      <alignment horizontal="centerContinuous"/>
    </xf>
    <xf numFmtId="0" fontId="1" fillId="0" borderId="0" xfId="0" applyFont="1" applyBorder="1" applyAlignment="1" applyProtection="1">
      <alignment horizontal="centerContinuous"/>
    </xf>
    <xf numFmtId="0" fontId="1" fillId="0" borderId="5" xfId="0" applyFont="1" applyBorder="1" applyAlignment="1" applyProtection="1">
      <alignment horizontal="centerContinuous"/>
    </xf>
    <xf numFmtId="0" fontId="2" fillId="0" borderId="0" xfId="0" applyFont="1"/>
    <xf numFmtId="0" fontId="2" fillId="0" borderId="4" xfId="0" applyFont="1" applyBorder="1" applyAlignment="1" applyProtection="1">
      <alignment horizontal="centerContinuous"/>
    </xf>
    <xf numFmtId="0" fontId="1" fillId="0" borderId="4" xfId="0" applyFont="1" applyBorder="1" applyProtection="1"/>
    <xf numFmtId="0" fontId="1" fillId="0" borderId="5" xfId="0" applyFont="1" applyBorder="1" applyProtection="1"/>
    <xf numFmtId="0" fontId="2" fillId="0" borderId="4" xfId="0" applyFont="1" applyBorder="1" applyAlignment="1" applyProtection="1">
      <alignment horizontal="center"/>
    </xf>
    <xf numFmtId="0" fontId="2" fillId="0" borderId="0" xfId="0" applyFont="1" applyBorder="1" applyProtection="1"/>
    <xf numFmtId="0" fontId="2" fillId="0" borderId="5" xfId="0" applyFont="1" applyBorder="1" applyProtection="1"/>
    <xf numFmtId="0" fontId="2" fillId="0" borderId="4" xfId="0" applyFont="1" applyBorder="1"/>
    <xf numFmtId="0" fontId="2" fillId="0" borderId="4" xfId="0" applyFont="1" applyBorder="1" applyProtection="1"/>
    <xf numFmtId="0" fontId="2" fillId="0" borderId="0" xfId="0" applyFont="1" applyBorder="1" applyAlignment="1" applyProtection="1">
      <alignment horizontal="left"/>
    </xf>
    <xf numFmtId="0" fontId="1" fillId="0" borderId="6" xfId="0" applyFont="1" applyBorder="1" applyProtection="1"/>
    <xf numFmtId="0" fontId="1" fillId="0" borderId="7" xfId="0" applyFont="1" applyBorder="1" applyProtection="1"/>
    <xf numFmtId="0" fontId="1" fillId="0" borderId="8" xfId="0" applyFont="1" applyBorder="1" applyProtection="1"/>
    <xf numFmtId="0" fontId="2" fillId="0" borderId="9" xfId="0" applyFont="1" applyBorder="1" applyProtection="1"/>
    <xf numFmtId="0" fontId="2" fillId="0" borderId="10" xfId="0" applyFont="1" applyBorder="1" applyProtection="1"/>
    <xf numFmtId="0" fontId="2" fillId="0" borderId="10" xfId="0" applyFont="1" applyBorder="1" applyAlignment="1" applyProtection="1">
      <alignment horizontal="center"/>
    </xf>
    <xf numFmtId="0" fontId="2" fillId="0" borderId="11" xfId="0" applyFont="1" applyBorder="1" applyProtection="1"/>
    <xf numFmtId="0" fontId="2" fillId="0" borderId="11" xfId="0" applyFont="1" applyBorder="1" applyAlignment="1" applyProtection="1">
      <alignment horizontal="center"/>
    </xf>
    <xf numFmtId="0" fontId="2" fillId="0" borderId="9" xfId="0" applyFont="1" applyBorder="1" applyAlignment="1" applyProtection="1">
      <alignment horizontal="center"/>
    </xf>
    <xf numFmtId="0" fontId="2" fillId="0" borderId="12" xfId="0" applyFont="1" applyBorder="1" applyProtection="1"/>
    <xf numFmtId="0" fontId="2" fillId="0" borderId="13" xfId="0" applyFont="1" applyBorder="1" applyAlignment="1" applyProtection="1">
      <alignment horizontal="center"/>
    </xf>
    <xf numFmtId="0" fontId="2" fillId="0" borderId="14" xfId="0" applyFont="1" applyBorder="1" applyProtection="1"/>
    <xf numFmtId="0" fontId="2" fillId="0" borderId="12" xfId="0" applyFont="1" applyBorder="1" applyAlignment="1" applyProtection="1">
      <alignment horizontal="center"/>
    </xf>
    <xf numFmtId="0" fontId="2" fillId="0" borderId="13" xfId="0" applyFont="1" applyBorder="1" applyProtection="1"/>
    <xf numFmtId="164" fontId="2" fillId="0" borderId="13" xfId="0" applyNumberFormat="1" applyFont="1" applyBorder="1" applyProtection="1"/>
    <xf numFmtId="0" fontId="2" fillId="0" borderId="14" xfId="0" applyFont="1" applyBorder="1" applyAlignment="1" applyProtection="1">
      <alignment horizontal="center"/>
    </xf>
    <xf numFmtId="165" fontId="2" fillId="0" borderId="13" xfId="0" applyNumberFormat="1" applyFont="1" applyBorder="1" applyProtection="1"/>
    <xf numFmtId="0" fontId="2" fillId="0" borderId="0" xfId="0" applyFont="1" applyBorder="1" applyAlignment="1" applyProtection="1">
      <alignment horizontal="right"/>
    </xf>
    <xf numFmtId="164" fontId="2" fillId="0" borderId="0" xfId="0" applyNumberFormat="1" applyFont="1" applyBorder="1" applyProtection="1"/>
    <xf numFmtId="0" fontId="2" fillId="0" borderId="5" xfId="0" applyFont="1" applyBorder="1" applyAlignment="1" applyProtection="1">
      <alignment horizontal="center"/>
    </xf>
    <xf numFmtId="0" fontId="2" fillId="0" borderId="15" xfId="0" applyFont="1" applyBorder="1" applyProtection="1"/>
    <xf numFmtId="0" fontId="2" fillId="0" borderId="16" xfId="0" applyFont="1" applyBorder="1" applyProtection="1"/>
    <xf numFmtId="0" fontId="2" fillId="0" borderId="17" xfId="0" applyFont="1" applyBorder="1" applyProtection="1"/>
    <xf numFmtId="0" fontId="1" fillId="0" borderId="0" xfId="0" applyFont="1" applyBorder="1" applyAlignment="1" applyProtection="1">
      <alignment horizontal="right"/>
    </xf>
    <xf numFmtId="0" fontId="1" fillId="0" borderId="0" xfId="0" applyFont="1" applyBorder="1"/>
    <xf numFmtId="37" fontId="1" fillId="0" borderId="0" xfId="0" applyNumberFormat="1" applyFont="1" applyBorder="1" applyAlignment="1" applyProtection="1">
      <alignment horizontal="right"/>
    </xf>
    <xf numFmtId="0" fontId="1" fillId="0" borderId="1" xfId="0" applyFont="1" applyBorder="1"/>
    <xf numFmtId="0" fontId="2" fillId="0" borderId="2" xfId="0" applyFont="1" applyBorder="1" applyProtection="1"/>
    <xf numFmtId="37" fontId="1" fillId="0" borderId="3" xfId="0" applyNumberFormat="1" applyFont="1" applyBorder="1" applyAlignment="1" applyProtection="1">
      <alignment horizontal="center"/>
    </xf>
    <xf numFmtId="0" fontId="2" fillId="0" borderId="0" xfId="0" applyFont="1" applyBorder="1" applyAlignment="1" applyProtection="1">
      <alignment horizontal="centerContinuous"/>
    </xf>
    <xf numFmtId="0" fontId="2" fillId="0" borderId="5" xfId="0" applyFont="1" applyBorder="1" applyAlignment="1" applyProtection="1">
      <alignment horizontal="centerContinuous"/>
    </xf>
    <xf numFmtId="0" fontId="2" fillId="0" borderId="0" xfId="0" applyFont="1" applyProtection="1"/>
    <xf numFmtId="0" fontId="2" fillId="0" borderId="6" xfId="0" applyFont="1" applyBorder="1" applyProtection="1"/>
    <xf numFmtId="0" fontId="2" fillId="0" borderId="7" xfId="0" applyFont="1" applyBorder="1" applyProtection="1"/>
    <xf numFmtId="0" fontId="2" fillId="0" borderId="8" xfId="0" applyFont="1" applyBorder="1" applyProtection="1"/>
    <xf numFmtId="0" fontId="2" fillId="0" borderId="18" xfId="0" applyFont="1" applyBorder="1" applyAlignment="1" applyProtection="1">
      <alignment horizontal="center"/>
    </xf>
    <xf numFmtId="0" fontId="2" fillId="0" borderId="19" xfId="0" applyFont="1" applyBorder="1" applyAlignment="1" applyProtection="1">
      <alignment horizontal="center"/>
    </xf>
    <xf numFmtId="0" fontId="2" fillId="0" borderId="0" xfId="0" applyFont="1" applyAlignment="1" applyProtection="1">
      <alignment horizontal="center"/>
    </xf>
    <xf numFmtId="0" fontId="2" fillId="0" borderId="20" xfId="0" applyFont="1" applyBorder="1" applyProtection="1"/>
    <xf numFmtId="0" fontId="2" fillId="0" borderId="21" xfId="0" applyFont="1" applyBorder="1" applyAlignment="1" applyProtection="1">
      <alignment horizontal="center"/>
    </xf>
    <xf numFmtId="37" fontId="2" fillId="0" borderId="20" xfId="0" applyNumberFormat="1" applyFont="1" applyBorder="1" applyAlignment="1" applyProtection="1">
      <alignment horizontal="center"/>
    </xf>
    <xf numFmtId="0" fontId="2" fillId="0" borderId="21" xfId="0" applyFont="1" applyBorder="1" applyProtection="1"/>
    <xf numFmtId="164" fontId="2" fillId="0" borderId="22" xfId="0" applyNumberFormat="1" applyFont="1" applyBorder="1" applyProtection="1"/>
    <xf numFmtId="164" fontId="2" fillId="0" borderId="23" xfId="0" applyNumberFormat="1" applyFont="1" applyBorder="1" applyProtection="1"/>
    <xf numFmtId="165" fontId="2" fillId="0" borderId="24" xfId="0" applyNumberFormat="1" applyFont="1" applyBorder="1" applyProtection="1"/>
    <xf numFmtId="165" fontId="2" fillId="0" borderId="25" xfId="0" applyNumberFormat="1" applyFont="1" applyBorder="1" applyProtection="1"/>
    <xf numFmtId="165" fontId="2" fillId="0" borderId="10" xfId="0" applyNumberFormat="1" applyFont="1" applyBorder="1" applyProtection="1"/>
    <xf numFmtId="0" fontId="2" fillId="0" borderId="20" xfId="0" applyFont="1" applyBorder="1" applyAlignment="1" applyProtection="1">
      <alignment horizontal="center"/>
    </xf>
    <xf numFmtId="164" fontId="2" fillId="0" borderId="24" xfId="0" applyNumberFormat="1" applyFont="1" applyBorder="1" applyProtection="1"/>
    <xf numFmtId="164" fontId="2" fillId="0" borderId="26" xfId="0" applyNumberFormat="1" applyFont="1" applyBorder="1" applyProtection="1"/>
    <xf numFmtId="164" fontId="2" fillId="0" borderId="27" xfId="0" applyNumberFormat="1" applyFont="1" applyBorder="1" applyProtection="1"/>
    <xf numFmtId="164" fontId="2" fillId="0" borderId="25" xfId="0" applyNumberFormat="1" applyFont="1" applyBorder="1" applyProtection="1"/>
    <xf numFmtId="37" fontId="2" fillId="0" borderId="20" xfId="0" applyNumberFormat="1" applyFont="1" applyBorder="1" applyProtection="1"/>
    <xf numFmtId="164" fontId="2" fillId="0" borderId="28" xfId="0" applyNumberFormat="1" applyFont="1" applyBorder="1" applyProtection="1"/>
    <xf numFmtId="164" fontId="2" fillId="0" borderId="29" xfId="0" applyNumberFormat="1" applyFont="1" applyBorder="1" applyProtection="1"/>
    <xf numFmtId="164" fontId="2" fillId="0" borderId="30" xfId="0" applyNumberFormat="1" applyFont="1" applyBorder="1" applyProtection="1"/>
    <xf numFmtId="164" fontId="2" fillId="0" borderId="31" xfId="0" applyNumberFormat="1" applyFont="1" applyBorder="1" applyProtection="1"/>
    <xf numFmtId="37" fontId="2" fillId="0" borderId="0" xfId="0" applyNumberFormat="1" applyFont="1" applyBorder="1" applyProtection="1"/>
    <xf numFmtId="37" fontId="2" fillId="0" borderId="16" xfId="0" applyNumberFormat="1" applyFont="1" applyBorder="1" applyProtection="1"/>
    <xf numFmtId="0" fontId="2" fillId="0" borderId="13" xfId="2" applyFont="1" applyBorder="1" applyAlignment="1" applyProtection="1">
      <alignment horizontal="center"/>
    </xf>
    <xf numFmtId="0" fontId="1" fillId="0" borderId="13" xfId="3" applyFont="1" applyFill="1" applyBorder="1" applyAlignment="1" applyProtection="1">
      <alignment horizontal="left"/>
    </xf>
    <xf numFmtId="0" fontId="2" fillId="0" borderId="13" xfId="2" applyFont="1" applyBorder="1" applyAlignment="1" applyProtection="1">
      <alignment horizontal="left" indent="1"/>
    </xf>
    <xf numFmtId="0" fontId="2" fillId="0" borderId="7" xfId="4" applyFont="1" applyBorder="1" applyAlignment="1">
      <alignment horizontal="right"/>
    </xf>
    <xf numFmtId="3" fontId="2" fillId="0" borderId="13" xfId="2" applyNumberFormat="1" applyFont="1" applyBorder="1" applyAlignment="1" applyProtection="1">
      <alignment horizontal="left" indent="1"/>
    </xf>
    <xf numFmtId="0" fontId="2" fillId="0" borderId="18" xfId="0" applyFont="1" applyBorder="1" applyProtection="1"/>
    <xf numFmtId="41" fontId="2" fillId="0" borderId="20" xfId="0" applyNumberFormat="1" applyFont="1" applyBorder="1" applyProtection="1"/>
    <xf numFmtId="0" fontId="2" fillId="0" borderId="1" xfId="0" applyFont="1" applyBorder="1" applyProtection="1"/>
    <xf numFmtId="0" fontId="2" fillId="0" borderId="3" xfId="0" applyFont="1" applyBorder="1" applyProtection="1"/>
    <xf numFmtId="0" fontId="2" fillId="0" borderId="6" xfId="0" applyFont="1" applyBorder="1" applyAlignment="1" applyProtection="1">
      <alignment horizontal="center"/>
    </xf>
    <xf numFmtId="0" fontId="2" fillId="0" borderId="8" xfId="0" applyFont="1" applyBorder="1" applyAlignment="1" applyProtection="1">
      <alignment horizontal="center"/>
    </xf>
    <xf numFmtId="41" fontId="2" fillId="0" borderId="32" xfId="0" applyNumberFormat="1" applyFont="1" applyBorder="1" applyProtection="1"/>
    <xf numFmtId="164" fontId="2" fillId="0" borderId="33" xfId="0" applyNumberFormat="1" applyFont="1" applyBorder="1" applyProtection="1"/>
    <xf numFmtId="0" fontId="2" fillId="0" borderId="32" xfId="0" applyFont="1" applyBorder="1" applyProtection="1"/>
    <xf numFmtId="0" fontId="2" fillId="0" borderId="33" xfId="0" applyFont="1" applyBorder="1" applyProtection="1"/>
    <xf numFmtId="0" fontId="2" fillId="0" borderId="17" xfId="0" applyFont="1" applyBorder="1" applyAlignment="1" applyProtection="1">
      <alignment horizontal="center"/>
    </xf>
    <xf numFmtId="0" fontId="2" fillId="0" borderId="34" xfId="0" applyFont="1" applyBorder="1" applyProtection="1"/>
    <xf numFmtId="0" fontId="2" fillId="0" borderId="19" xfId="0" applyFont="1" applyBorder="1" applyProtection="1"/>
    <xf numFmtId="0" fontId="2" fillId="0" borderId="20" xfId="0" applyFont="1" applyBorder="1" applyAlignment="1" applyProtection="1">
      <alignment horizontal="right"/>
    </xf>
    <xf numFmtId="164" fontId="2" fillId="0" borderId="35" xfId="0" applyNumberFormat="1" applyFont="1" applyBorder="1" applyProtection="1"/>
    <xf numFmtId="164" fontId="2" fillId="0" borderId="36" xfId="0" applyNumberFormat="1" applyFont="1" applyBorder="1" applyProtection="1"/>
    <xf numFmtId="164" fontId="2" fillId="0" borderId="37" xfId="0" applyNumberFormat="1" applyFont="1" applyBorder="1" applyProtection="1"/>
    <xf numFmtId="0" fontId="2" fillId="2" borderId="13" xfId="2" applyFont="1" applyFill="1" applyBorder="1" applyProtection="1"/>
    <xf numFmtId="165" fontId="2" fillId="2" borderId="13" xfId="2" applyNumberFormat="1" applyFont="1" applyFill="1" applyBorder="1" applyProtection="1"/>
    <xf numFmtId="41" fontId="2" fillId="2" borderId="13" xfId="2" applyNumberFormat="1" applyFont="1" applyFill="1" applyBorder="1" applyProtection="1"/>
    <xf numFmtId="0" fontId="2" fillId="2" borderId="32" xfId="0" applyFont="1" applyFill="1" applyBorder="1" applyProtection="1"/>
    <xf numFmtId="0" fontId="2" fillId="2" borderId="33" xfId="0" applyFont="1" applyFill="1" applyBorder="1" applyProtection="1"/>
    <xf numFmtId="0" fontId="2" fillId="2" borderId="34" xfId="0" applyFont="1" applyFill="1" applyBorder="1" applyProtection="1"/>
    <xf numFmtId="43" fontId="2" fillId="0" borderId="33" xfId="1" applyFont="1" applyBorder="1" applyProtection="1"/>
    <xf numFmtId="165" fontId="2" fillId="0" borderId="33" xfId="1" applyNumberFormat="1" applyFont="1" applyBorder="1" applyProtection="1"/>
    <xf numFmtId="165" fontId="2" fillId="0" borderId="35" xfId="1" applyNumberFormat="1" applyFont="1" applyBorder="1" applyProtection="1"/>
    <xf numFmtId="0" fontId="2" fillId="0" borderId="4" xfId="2" applyFont="1" applyBorder="1" applyAlignment="1" applyProtection="1">
      <alignment horizontal="right" vertical="top"/>
    </xf>
    <xf numFmtId="0" fontId="2" fillId="0" borderId="4" xfId="2" applyFont="1" applyBorder="1" applyAlignment="1" applyProtection="1">
      <alignment horizontal="right"/>
    </xf>
    <xf numFmtId="0" fontId="2" fillId="0" borderId="13" xfId="5" quotePrefix="1" applyFont="1" applyBorder="1" applyAlignment="1" applyProtection="1">
      <alignment horizontal="center"/>
    </xf>
    <xf numFmtId="0" fontId="1" fillId="0" borderId="13" xfId="0" applyFont="1" applyBorder="1" applyAlignment="1" applyProtection="1">
      <alignment horizontal="left"/>
    </xf>
    <xf numFmtId="164" fontId="2" fillId="0" borderId="39" xfId="0" applyNumberFormat="1" applyFont="1" applyBorder="1" applyProtection="1"/>
    <xf numFmtId="165" fontId="2" fillId="0" borderId="27" xfId="0" applyNumberFormat="1" applyFont="1" applyBorder="1" applyProtection="1"/>
    <xf numFmtId="164" fontId="2" fillId="0" borderId="38" xfId="0" applyNumberFormat="1" applyFont="1" applyBorder="1" applyProtection="1"/>
    <xf numFmtId="165" fontId="2" fillId="0" borderId="14" xfId="0" applyNumberFormat="1" applyFont="1" applyBorder="1" applyProtection="1"/>
    <xf numFmtId="0" fontId="5" fillId="0" borderId="0" xfId="6"/>
    <xf numFmtId="165" fontId="2" fillId="2" borderId="13" xfId="1" applyNumberFormat="1" applyFont="1" applyFill="1" applyBorder="1" applyProtection="1"/>
    <xf numFmtId="0" fontId="2" fillId="0" borderId="0" xfId="2" applyFont="1" applyBorder="1" applyAlignment="1" applyProtection="1">
      <alignment horizontal="left" vertical="top" wrapText="1"/>
    </xf>
    <xf numFmtId="0" fontId="2" fillId="0" borderId="1" xfId="0" applyFont="1" applyBorder="1" applyAlignment="1" applyProtection="1">
      <alignment horizontal="center"/>
    </xf>
    <xf numFmtId="0" fontId="2" fillId="0" borderId="40" xfId="0" applyFont="1" applyBorder="1" applyAlignment="1" applyProtection="1">
      <alignment horizontal="center"/>
    </xf>
    <xf numFmtId="0" fontId="2" fillId="0" borderId="4" xfId="0" applyFont="1" applyBorder="1" applyAlignment="1" applyProtection="1">
      <alignment horizontal="center"/>
    </xf>
    <xf numFmtId="0" fontId="2" fillId="0" borderId="19" xfId="0" applyFont="1" applyBorder="1" applyAlignment="1" applyProtection="1">
      <alignment horizontal="center"/>
    </xf>
    <xf numFmtId="0" fontId="2" fillId="0" borderId="6" xfId="0" applyFont="1" applyBorder="1" applyAlignment="1" applyProtection="1">
      <alignment horizontal="center"/>
    </xf>
    <xf numFmtId="0" fontId="2" fillId="0" borderId="41" xfId="0" applyFont="1" applyBorder="1" applyAlignment="1" applyProtection="1">
      <alignment horizontal="center"/>
    </xf>
    <xf numFmtId="0" fontId="2" fillId="0" borderId="0" xfId="2" applyFont="1" applyFill="1" applyBorder="1" applyAlignment="1" applyProtection="1">
      <alignment horizontal="left" vertical="top" wrapText="1"/>
    </xf>
  </cellXfs>
  <cellStyles count="7">
    <cellStyle name="Comma" xfId="1" builtinId="3"/>
    <cellStyle name="Hyperlink" xfId="6" builtinId="8"/>
    <cellStyle name="Normal" xfId="0" builtinId="0"/>
    <cellStyle name="Normal 2" xfId="4"/>
    <cellStyle name="Normal 3 2" xfId="3"/>
    <cellStyle name="Normal 4" xfId="2"/>
    <cellStyle name="Normal 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4"/>
  <sheetViews>
    <sheetView showGridLines="0" tabSelected="1" zoomScaleNormal="100" workbookViewId="0"/>
  </sheetViews>
  <sheetFormatPr defaultColWidth="9.33203125" defaultRowHeight="11.25" x14ac:dyDescent="0.2"/>
  <cols>
    <col min="1" max="1" width="5" style="14" customWidth="1"/>
    <col min="2" max="2" width="9.33203125" style="14"/>
    <col min="3" max="3" width="47.1640625" style="14" customWidth="1"/>
    <col min="4" max="4" width="15.83203125" style="14" customWidth="1"/>
    <col min="5" max="5" width="2.6640625" style="14" customWidth="1"/>
    <col min="6" max="6" width="15.83203125" style="14" customWidth="1"/>
    <col min="7" max="7" width="4" style="14" customWidth="1"/>
    <col min="8" max="8" width="15.83203125" style="14" customWidth="1"/>
    <col min="9" max="16384" width="9.33203125" style="14"/>
  </cols>
  <sheetData>
    <row r="1" spans="1:9" s="5" customFormat="1" x14ac:dyDescent="0.2">
      <c r="A1" s="1">
        <v>48</v>
      </c>
      <c r="B1" s="2"/>
      <c r="C1" s="2"/>
      <c r="D1" s="3"/>
      <c r="E1" s="3"/>
      <c r="F1" s="3"/>
      <c r="G1" s="3"/>
      <c r="H1" s="1"/>
      <c r="I1" s="4" t="s">
        <v>169</v>
      </c>
    </row>
    <row r="2" spans="1:9" s="5" customFormat="1" x14ac:dyDescent="0.2">
      <c r="A2" s="6"/>
      <c r="B2" s="7"/>
      <c r="C2" s="7"/>
      <c r="D2" s="8"/>
      <c r="E2" s="8"/>
      <c r="F2" s="8"/>
      <c r="G2" s="8"/>
      <c r="H2" s="9"/>
      <c r="I2" s="10"/>
    </row>
    <row r="3" spans="1:9" x14ac:dyDescent="0.2">
      <c r="A3" s="11" t="s">
        <v>0</v>
      </c>
      <c r="B3" s="12"/>
      <c r="C3" s="12"/>
      <c r="D3" s="12"/>
      <c r="E3" s="12"/>
      <c r="F3" s="12"/>
      <c r="G3" s="12"/>
      <c r="H3" s="12"/>
      <c r="I3" s="13"/>
    </row>
    <row r="4" spans="1:9" x14ac:dyDescent="0.2">
      <c r="A4" s="15" t="s">
        <v>1</v>
      </c>
      <c r="B4" s="12"/>
      <c r="C4" s="12"/>
      <c r="D4" s="12"/>
      <c r="E4" s="12"/>
      <c r="F4" s="12"/>
      <c r="G4" s="12"/>
      <c r="H4" s="12"/>
      <c r="I4" s="13"/>
    </row>
    <row r="5" spans="1:9" x14ac:dyDescent="0.2">
      <c r="A5" s="16"/>
      <c r="B5" s="3"/>
      <c r="C5" s="3"/>
      <c r="D5" s="3"/>
      <c r="E5" s="3"/>
      <c r="F5" s="3"/>
      <c r="G5" s="3"/>
      <c r="H5" s="3"/>
      <c r="I5" s="17"/>
    </row>
    <row r="6" spans="1:9" x14ac:dyDescent="0.2">
      <c r="A6" s="18" t="s">
        <v>2</v>
      </c>
      <c r="B6" s="19" t="s">
        <v>3</v>
      </c>
      <c r="C6" s="19"/>
      <c r="D6" s="19"/>
      <c r="E6" s="19"/>
      <c r="F6" s="19"/>
      <c r="G6" s="19"/>
      <c r="H6" s="19"/>
      <c r="I6" s="20"/>
    </row>
    <row r="7" spans="1:9" x14ac:dyDescent="0.2">
      <c r="A7" s="21"/>
      <c r="B7" s="19" t="s">
        <v>4</v>
      </c>
      <c r="C7" s="3"/>
      <c r="D7" s="3"/>
      <c r="E7" s="3"/>
      <c r="F7" s="3"/>
      <c r="G7" s="3"/>
      <c r="H7" s="3"/>
      <c r="I7" s="17"/>
    </row>
    <row r="8" spans="1:9" x14ac:dyDescent="0.2">
      <c r="A8" s="21"/>
      <c r="B8" s="19" t="s">
        <v>168</v>
      </c>
      <c r="C8" s="3"/>
      <c r="D8" s="3"/>
      <c r="E8" s="3"/>
      <c r="F8" s="3"/>
      <c r="G8" s="3"/>
      <c r="H8" s="3"/>
      <c r="I8" s="17"/>
    </row>
    <row r="9" spans="1:9" x14ac:dyDescent="0.2">
      <c r="A9" s="21"/>
      <c r="B9" s="19" t="s">
        <v>5</v>
      </c>
      <c r="C9" s="3"/>
      <c r="D9" s="3"/>
      <c r="E9" s="3"/>
      <c r="F9" s="3"/>
      <c r="G9" s="3"/>
      <c r="H9" s="3"/>
      <c r="I9" s="17"/>
    </row>
    <row r="10" spans="1:9" x14ac:dyDescent="0.2">
      <c r="A10" s="21"/>
      <c r="B10" s="19" t="s">
        <v>6</v>
      </c>
      <c r="C10" s="3"/>
      <c r="D10" s="3"/>
      <c r="E10" s="3"/>
      <c r="F10" s="3"/>
      <c r="G10" s="3"/>
      <c r="H10" s="3"/>
      <c r="I10" s="17"/>
    </row>
    <row r="11" spans="1:9" x14ac:dyDescent="0.2">
      <c r="A11" s="21"/>
      <c r="B11" s="19" t="s">
        <v>7</v>
      </c>
      <c r="C11" s="3"/>
      <c r="D11" s="3"/>
      <c r="E11" s="3"/>
      <c r="F11" s="3"/>
      <c r="G11" s="3"/>
      <c r="H11" s="3"/>
      <c r="I11" s="17"/>
    </row>
    <row r="12" spans="1:9" x14ac:dyDescent="0.2">
      <c r="A12" s="21"/>
      <c r="B12" s="19" t="s">
        <v>8</v>
      </c>
      <c r="C12" s="3"/>
      <c r="D12" s="3"/>
      <c r="E12" s="3"/>
      <c r="F12" s="3"/>
      <c r="G12" s="3"/>
      <c r="H12" s="3"/>
      <c r="I12" s="17"/>
    </row>
    <row r="13" spans="1:9" x14ac:dyDescent="0.2">
      <c r="A13" s="21"/>
      <c r="B13" s="19" t="s">
        <v>9</v>
      </c>
      <c r="C13" s="3"/>
      <c r="D13" s="3"/>
      <c r="E13" s="3"/>
      <c r="F13" s="3"/>
      <c r="G13" s="3"/>
      <c r="H13" s="3"/>
      <c r="I13" s="17"/>
    </row>
    <row r="14" spans="1:9" x14ac:dyDescent="0.2">
      <c r="A14" s="22"/>
      <c r="B14" s="3"/>
      <c r="C14" s="3"/>
      <c r="D14" s="3"/>
      <c r="E14" s="3"/>
      <c r="F14" s="3"/>
      <c r="G14" s="3"/>
      <c r="H14" s="3"/>
      <c r="I14" s="17"/>
    </row>
    <row r="15" spans="1:9" x14ac:dyDescent="0.2">
      <c r="A15" s="18" t="s">
        <v>10</v>
      </c>
      <c r="B15" s="19" t="s">
        <v>11</v>
      </c>
      <c r="C15" s="19"/>
      <c r="D15" s="19"/>
      <c r="E15" s="19"/>
      <c r="F15" s="19"/>
      <c r="G15" s="19"/>
      <c r="H15" s="19"/>
      <c r="I15" s="20"/>
    </row>
    <row r="16" spans="1:9" x14ac:dyDescent="0.2">
      <c r="A16" s="21"/>
      <c r="B16" s="19" t="s">
        <v>12</v>
      </c>
      <c r="C16" s="3"/>
      <c r="D16" s="3"/>
      <c r="E16" s="3"/>
      <c r="F16" s="3"/>
      <c r="G16" s="3"/>
      <c r="H16" s="3"/>
      <c r="I16" s="17"/>
    </row>
    <row r="17" spans="1:9" x14ac:dyDescent="0.2">
      <c r="A17" s="22"/>
      <c r="B17" s="3"/>
      <c r="C17" s="3"/>
      <c r="D17" s="3"/>
      <c r="E17" s="3"/>
      <c r="F17" s="3"/>
      <c r="G17" s="3"/>
      <c r="H17" s="3"/>
      <c r="I17" s="17"/>
    </row>
    <row r="18" spans="1:9" x14ac:dyDescent="0.2">
      <c r="A18" s="18" t="s">
        <v>13</v>
      </c>
      <c r="B18" s="19" t="s">
        <v>14</v>
      </c>
      <c r="C18" s="19"/>
      <c r="D18" s="19"/>
      <c r="E18" s="19"/>
      <c r="F18" s="19"/>
      <c r="G18" s="19"/>
      <c r="H18" s="19"/>
      <c r="I18" s="20"/>
    </row>
    <row r="19" spans="1:9" x14ac:dyDescent="0.2">
      <c r="A19" s="21"/>
      <c r="B19" s="19" t="s">
        <v>15</v>
      </c>
      <c r="C19" s="3"/>
      <c r="D19" s="3"/>
      <c r="E19" s="3"/>
      <c r="F19" s="3"/>
      <c r="G19" s="3"/>
      <c r="H19" s="3"/>
      <c r="I19" s="17"/>
    </row>
    <row r="20" spans="1:9" x14ac:dyDescent="0.2">
      <c r="A20" s="21"/>
      <c r="B20" s="19" t="s">
        <v>16</v>
      </c>
      <c r="C20" s="3"/>
      <c r="D20" s="3"/>
      <c r="E20" s="3"/>
      <c r="F20" s="3"/>
      <c r="G20" s="3"/>
      <c r="H20" s="3"/>
      <c r="I20" s="17"/>
    </row>
    <row r="21" spans="1:9" x14ac:dyDescent="0.2">
      <c r="A21" s="21"/>
      <c r="B21" s="19" t="s">
        <v>17</v>
      </c>
      <c r="C21" s="3"/>
      <c r="D21" s="3"/>
      <c r="E21" s="3"/>
      <c r="F21" s="3"/>
      <c r="G21" s="3"/>
      <c r="H21" s="3"/>
      <c r="I21" s="17"/>
    </row>
    <row r="22" spans="1:9" x14ac:dyDescent="0.2">
      <c r="A22" s="22"/>
      <c r="B22" s="3"/>
      <c r="C22" s="3"/>
      <c r="D22" s="3"/>
      <c r="E22" s="3"/>
      <c r="F22" s="3"/>
      <c r="G22" s="3"/>
      <c r="H22" s="3"/>
      <c r="I22" s="17"/>
    </row>
    <row r="23" spans="1:9" x14ac:dyDescent="0.2">
      <c r="A23" s="18" t="s">
        <v>18</v>
      </c>
      <c r="B23" s="19" t="s">
        <v>19</v>
      </c>
      <c r="C23" s="19"/>
      <c r="D23" s="19"/>
      <c r="E23" s="19"/>
      <c r="F23" s="19"/>
      <c r="G23" s="19"/>
      <c r="H23" s="19"/>
      <c r="I23" s="20"/>
    </row>
    <row r="24" spans="1:9" x14ac:dyDescent="0.2">
      <c r="A24" s="22"/>
      <c r="B24" s="3"/>
      <c r="C24" s="3"/>
      <c r="D24" s="3"/>
      <c r="E24" s="3"/>
      <c r="F24" s="3"/>
      <c r="G24" s="3"/>
      <c r="H24" s="3"/>
      <c r="I24" s="17"/>
    </row>
    <row r="25" spans="1:9" x14ac:dyDescent="0.2">
      <c r="A25" s="18" t="s">
        <v>20</v>
      </c>
      <c r="B25" s="19" t="s">
        <v>21</v>
      </c>
      <c r="C25" s="19"/>
      <c r="D25" s="19"/>
      <c r="E25" s="19"/>
      <c r="F25" s="19"/>
      <c r="G25" s="19"/>
      <c r="H25" s="19"/>
      <c r="I25" s="20"/>
    </row>
    <row r="26" spans="1:9" x14ac:dyDescent="0.2">
      <c r="A26" s="21"/>
      <c r="B26" s="19" t="s">
        <v>22</v>
      </c>
      <c r="C26" s="3"/>
      <c r="D26" s="3"/>
      <c r="E26" s="3"/>
      <c r="F26" s="3"/>
      <c r="G26" s="3"/>
      <c r="H26" s="3"/>
      <c r="I26" s="17"/>
    </row>
    <row r="27" spans="1:9" x14ac:dyDescent="0.2">
      <c r="A27" s="21"/>
      <c r="B27" s="19" t="s">
        <v>23</v>
      </c>
      <c r="C27" s="3"/>
      <c r="D27" s="3"/>
      <c r="E27" s="3"/>
      <c r="F27" s="3"/>
      <c r="G27" s="3"/>
      <c r="H27" s="3"/>
      <c r="I27" s="17"/>
    </row>
    <row r="28" spans="1:9" x14ac:dyDescent="0.2">
      <c r="A28" s="21"/>
      <c r="B28" s="19" t="s">
        <v>24</v>
      </c>
      <c r="C28" s="3"/>
      <c r="D28" s="3"/>
      <c r="E28" s="3"/>
      <c r="F28" s="3"/>
      <c r="G28" s="3"/>
      <c r="H28" s="3"/>
      <c r="I28" s="17"/>
    </row>
    <row r="29" spans="1:9" x14ac:dyDescent="0.2">
      <c r="A29" s="21"/>
      <c r="B29" s="23" t="s">
        <v>25</v>
      </c>
      <c r="C29" s="3"/>
      <c r="D29" s="3"/>
      <c r="E29" s="3"/>
      <c r="F29" s="3"/>
      <c r="G29" s="3"/>
      <c r="H29" s="3"/>
      <c r="I29" s="17"/>
    </row>
    <row r="30" spans="1:9" x14ac:dyDescent="0.2">
      <c r="A30" s="21"/>
      <c r="B30" s="19" t="s">
        <v>26</v>
      </c>
      <c r="C30" s="3"/>
      <c r="D30" s="3"/>
      <c r="E30" s="3"/>
      <c r="F30" s="3"/>
      <c r="G30" s="3"/>
      <c r="H30" s="3"/>
      <c r="I30" s="17"/>
    </row>
    <row r="31" spans="1:9" x14ac:dyDescent="0.2">
      <c r="A31" s="21"/>
      <c r="B31" s="19" t="s">
        <v>27</v>
      </c>
      <c r="C31" s="3"/>
      <c r="D31" s="3"/>
      <c r="E31" s="3"/>
      <c r="F31" s="3"/>
      <c r="G31" s="3"/>
      <c r="H31" s="3"/>
      <c r="I31" s="17"/>
    </row>
    <row r="32" spans="1:9" x14ac:dyDescent="0.2">
      <c r="A32" s="22"/>
      <c r="B32" s="3"/>
      <c r="C32" s="3"/>
      <c r="D32" s="3"/>
      <c r="E32" s="3"/>
      <c r="F32" s="3"/>
      <c r="G32" s="3"/>
      <c r="H32" s="3"/>
      <c r="I32" s="17"/>
    </row>
    <row r="33" spans="1:10" x14ac:dyDescent="0.2">
      <c r="A33" s="18" t="s">
        <v>28</v>
      </c>
      <c r="B33" s="19" t="s">
        <v>29</v>
      </c>
      <c r="C33" s="19"/>
      <c r="D33" s="19"/>
      <c r="E33" s="19"/>
      <c r="F33" s="19"/>
      <c r="G33" s="19"/>
      <c r="H33" s="19"/>
      <c r="I33" s="20"/>
    </row>
    <row r="34" spans="1:10" x14ac:dyDescent="0.2">
      <c r="A34" s="21"/>
      <c r="B34" s="19" t="s">
        <v>202</v>
      </c>
      <c r="C34" s="3"/>
      <c r="D34" s="3"/>
      <c r="E34" s="3"/>
      <c r="F34" s="3"/>
      <c r="G34" s="3"/>
      <c r="H34" s="3"/>
      <c r="I34" s="17"/>
    </row>
    <row r="35" spans="1:10" x14ac:dyDescent="0.2">
      <c r="A35" s="24"/>
      <c r="B35" s="25"/>
      <c r="C35" s="25"/>
      <c r="D35" s="25"/>
      <c r="E35" s="3"/>
      <c r="F35" s="3"/>
      <c r="G35" s="3"/>
      <c r="H35" s="25"/>
      <c r="I35" s="26"/>
    </row>
    <row r="36" spans="1:10" x14ac:dyDescent="0.2">
      <c r="A36" s="27"/>
      <c r="B36" s="28"/>
      <c r="C36" s="28"/>
      <c r="D36" s="88"/>
      <c r="E36" s="90"/>
      <c r="F36" s="91"/>
      <c r="G36" s="125" t="s">
        <v>30</v>
      </c>
      <c r="H36" s="126"/>
      <c r="I36" s="30"/>
    </row>
    <row r="37" spans="1:10" x14ac:dyDescent="0.2">
      <c r="A37" s="27"/>
      <c r="B37" s="29" t="s">
        <v>31</v>
      </c>
      <c r="C37" s="28"/>
      <c r="D37" s="59" t="s">
        <v>32</v>
      </c>
      <c r="E37" s="18"/>
      <c r="F37" s="43" t="s">
        <v>33</v>
      </c>
      <c r="G37" s="127" t="s">
        <v>34</v>
      </c>
      <c r="H37" s="128"/>
      <c r="I37" s="31"/>
    </row>
    <row r="38" spans="1:10" x14ac:dyDescent="0.2">
      <c r="A38" s="32" t="s">
        <v>35</v>
      </c>
      <c r="B38" s="29" t="s">
        <v>36</v>
      </c>
      <c r="C38" s="29" t="s">
        <v>37</v>
      </c>
      <c r="D38" s="59" t="s">
        <v>38</v>
      </c>
      <c r="E38" s="18"/>
      <c r="F38" s="43" t="s">
        <v>39</v>
      </c>
      <c r="G38" s="127" t="s">
        <v>40</v>
      </c>
      <c r="H38" s="128"/>
      <c r="I38" s="31" t="s">
        <v>35</v>
      </c>
    </row>
    <row r="39" spans="1:10" x14ac:dyDescent="0.2">
      <c r="A39" s="32" t="s">
        <v>41</v>
      </c>
      <c r="B39" s="29" t="s">
        <v>42</v>
      </c>
      <c r="C39" s="28"/>
      <c r="D39" s="59" t="s">
        <v>43</v>
      </c>
      <c r="E39" s="18"/>
      <c r="F39" s="43" t="s">
        <v>44</v>
      </c>
      <c r="G39" s="127" t="s">
        <v>45</v>
      </c>
      <c r="H39" s="128"/>
      <c r="I39" s="31" t="s">
        <v>41</v>
      </c>
    </row>
    <row r="40" spans="1:10" x14ac:dyDescent="0.2">
      <c r="A40" s="33"/>
      <c r="B40" s="34" t="s">
        <v>46</v>
      </c>
      <c r="C40" s="34" t="s">
        <v>47</v>
      </c>
      <c r="D40" s="71" t="s">
        <v>48</v>
      </c>
      <c r="E40" s="92"/>
      <c r="F40" s="93" t="s">
        <v>49</v>
      </c>
      <c r="G40" s="129" t="s">
        <v>50</v>
      </c>
      <c r="H40" s="130"/>
      <c r="I40" s="35"/>
      <c r="J40" s="122"/>
    </row>
    <row r="41" spans="1:10" x14ac:dyDescent="0.2">
      <c r="A41" s="36" t="s">
        <v>51</v>
      </c>
      <c r="B41" s="34" t="s">
        <v>52</v>
      </c>
      <c r="C41" s="37" t="s">
        <v>53</v>
      </c>
      <c r="D41" s="89">
        <v>14651</v>
      </c>
      <c r="E41" s="94"/>
      <c r="F41" s="95">
        <v>41291469</v>
      </c>
      <c r="G41" s="94"/>
      <c r="H41" s="95">
        <v>11305412</v>
      </c>
      <c r="I41" s="39" t="s">
        <v>51</v>
      </c>
    </row>
    <row r="42" spans="1:10" x14ac:dyDescent="0.2">
      <c r="A42" s="36" t="s">
        <v>54</v>
      </c>
      <c r="B42" s="34" t="s">
        <v>55</v>
      </c>
      <c r="C42" s="37"/>
      <c r="D42" s="62"/>
      <c r="E42" s="96"/>
      <c r="F42" s="97"/>
      <c r="G42" s="96"/>
      <c r="H42" s="97"/>
      <c r="I42" s="39" t="s">
        <v>54</v>
      </c>
    </row>
    <row r="43" spans="1:10" x14ac:dyDescent="0.2">
      <c r="A43" s="36" t="s">
        <v>56</v>
      </c>
      <c r="B43" s="83" t="s">
        <v>55</v>
      </c>
      <c r="C43" s="84" t="s">
        <v>157</v>
      </c>
      <c r="D43" s="105"/>
      <c r="E43" s="96"/>
      <c r="F43" s="97"/>
      <c r="G43" s="96"/>
      <c r="H43" s="97"/>
      <c r="I43" s="39" t="s">
        <v>56</v>
      </c>
    </row>
    <row r="44" spans="1:10" x14ac:dyDescent="0.2">
      <c r="A44" s="36" t="s">
        <v>57</v>
      </c>
      <c r="B44" s="83" t="s">
        <v>65</v>
      </c>
      <c r="C44" s="85" t="s">
        <v>170</v>
      </c>
      <c r="D44" s="106">
        <v>137</v>
      </c>
      <c r="E44" s="96" t="s">
        <v>158</v>
      </c>
      <c r="F44" s="112">
        <v>303023</v>
      </c>
      <c r="G44" s="96" t="s">
        <v>159</v>
      </c>
      <c r="H44" s="111">
        <v>0</v>
      </c>
      <c r="I44" s="39" t="s">
        <v>57</v>
      </c>
    </row>
    <row r="45" spans="1:10" x14ac:dyDescent="0.2">
      <c r="A45" s="36" t="s">
        <v>58</v>
      </c>
      <c r="B45" s="83" t="s">
        <v>65</v>
      </c>
      <c r="C45" s="85" t="s">
        <v>171</v>
      </c>
      <c r="D45" s="106">
        <v>86</v>
      </c>
      <c r="E45" s="96" t="s">
        <v>158</v>
      </c>
      <c r="F45" s="112">
        <v>38457</v>
      </c>
      <c r="G45" s="96" t="s">
        <v>159</v>
      </c>
      <c r="H45" s="111">
        <v>0</v>
      </c>
      <c r="I45" s="39" t="s">
        <v>58</v>
      </c>
    </row>
    <row r="46" spans="1:10" x14ac:dyDescent="0.2">
      <c r="A46" s="36" t="s">
        <v>59</v>
      </c>
      <c r="B46" s="83" t="s">
        <v>65</v>
      </c>
      <c r="C46" s="85" t="s">
        <v>172</v>
      </c>
      <c r="D46" s="107">
        <v>0</v>
      </c>
      <c r="E46" s="96" t="s">
        <v>158</v>
      </c>
      <c r="F46" s="112">
        <v>23687</v>
      </c>
      <c r="G46" s="96" t="s">
        <v>159</v>
      </c>
      <c r="H46" s="111">
        <v>0</v>
      </c>
      <c r="I46" s="39" t="s">
        <v>59</v>
      </c>
    </row>
    <row r="47" spans="1:10" x14ac:dyDescent="0.2">
      <c r="A47" s="36" t="s">
        <v>60</v>
      </c>
      <c r="B47" s="83" t="s">
        <v>65</v>
      </c>
      <c r="C47" s="85" t="s">
        <v>173</v>
      </c>
      <c r="D47" s="107">
        <v>0</v>
      </c>
      <c r="E47" s="96" t="s">
        <v>158</v>
      </c>
      <c r="F47" s="112">
        <v>4724</v>
      </c>
      <c r="G47" s="96" t="s">
        <v>159</v>
      </c>
      <c r="H47" s="111">
        <v>0</v>
      </c>
      <c r="I47" s="39" t="s">
        <v>60</v>
      </c>
    </row>
    <row r="48" spans="1:10" x14ac:dyDescent="0.2">
      <c r="A48" s="36" t="s">
        <v>61</v>
      </c>
      <c r="B48" s="83" t="s">
        <v>65</v>
      </c>
      <c r="C48" s="85" t="s">
        <v>174</v>
      </c>
      <c r="D48" s="107">
        <v>46</v>
      </c>
      <c r="E48" s="96" t="s">
        <v>158</v>
      </c>
      <c r="F48" s="112">
        <v>3710</v>
      </c>
      <c r="G48" s="96" t="s">
        <v>159</v>
      </c>
      <c r="H48" s="111">
        <v>0</v>
      </c>
      <c r="I48" s="39" t="s">
        <v>61</v>
      </c>
    </row>
    <row r="49" spans="1:9" x14ac:dyDescent="0.2">
      <c r="A49" s="36" t="s">
        <v>62</v>
      </c>
      <c r="B49" s="83" t="s">
        <v>65</v>
      </c>
      <c r="C49" s="85" t="s">
        <v>175</v>
      </c>
      <c r="D49" s="107">
        <v>0</v>
      </c>
      <c r="E49" s="96" t="s">
        <v>158</v>
      </c>
      <c r="F49" s="112">
        <v>2726</v>
      </c>
      <c r="G49" s="96" t="s">
        <v>159</v>
      </c>
      <c r="H49" s="111">
        <v>0</v>
      </c>
      <c r="I49" s="39" t="s">
        <v>62</v>
      </c>
    </row>
    <row r="50" spans="1:9" x14ac:dyDescent="0.2">
      <c r="A50" s="36" t="s">
        <v>63</v>
      </c>
      <c r="B50" s="83" t="s">
        <v>65</v>
      </c>
      <c r="C50" s="85" t="s">
        <v>176</v>
      </c>
      <c r="D50" s="107">
        <v>0</v>
      </c>
      <c r="E50" s="96" t="s">
        <v>158</v>
      </c>
      <c r="F50" s="112">
        <v>1657</v>
      </c>
      <c r="G50" s="96" t="s">
        <v>159</v>
      </c>
      <c r="H50" s="111">
        <v>0</v>
      </c>
      <c r="I50" s="39" t="s">
        <v>63</v>
      </c>
    </row>
    <row r="51" spans="1:9" x14ac:dyDescent="0.2">
      <c r="A51" s="36" t="s">
        <v>64</v>
      </c>
      <c r="B51" s="83" t="s">
        <v>65</v>
      </c>
      <c r="C51" s="85" t="s">
        <v>177</v>
      </c>
      <c r="D51" s="107">
        <v>0</v>
      </c>
      <c r="E51" s="96" t="s">
        <v>158</v>
      </c>
      <c r="F51" s="112">
        <v>1239</v>
      </c>
      <c r="G51" s="96" t="s">
        <v>159</v>
      </c>
      <c r="H51" s="111">
        <v>0</v>
      </c>
      <c r="I51" s="39" t="s">
        <v>64</v>
      </c>
    </row>
    <row r="52" spans="1:9" x14ac:dyDescent="0.2">
      <c r="A52" s="36" t="s">
        <v>66</v>
      </c>
      <c r="B52" s="83"/>
      <c r="C52" s="85"/>
      <c r="D52" s="107"/>
      <c r="E52" s="96"/>
      <c r="F52" s="112"/>
      <c r="G52" s="96"/>
      <c r="H52" s="111"/>
      <c r="I52" s="39" t="s">
        <v>66</v>
      </c>
    </row>
    <row r="53" spans="1:9" x14ac:dyDescent="0.2">
      <c r="A53" s="36" t="s">
        <v>67</v>
      </c>
      <c r="B53" s="83"/>
      <c r="C53" s="86" t="s">
        <v>160</v>
      </c>
      <c r="D53" s="106">
        <f>SUM(D44:D52)</f>
        <v>269</v>
      </c>
      <c r="E53" s="96"/>
      <c r="F53" s="112">
        <f>SUM(F44:F52)</f>
        <v>379223</v>
      </c>
      <c r="G53" s="96"/>
      <c r="H53" s="111">
        <f>SUM(H44:H52)</f>
        <v>0</v>
      </c>
      <c r="I53" s="39" t="s">
        <v>67</v>
      </c>
    </row>
    <row r="54" spans="1:9" x14ac:dyDescent="0.2">
      <c r="A54" s="36" t="s">
        <v>68</v>
      </c>
      <c r="B54" s="83"/>
      <c r="C54" s="87"/>
      <c r="D54" s="106"/>
      <c r="E54" s="96"/>
      <c r="F54" s="112"/>
      <c r="G54" s="96"/>
      <c r="H54" s="111"/>
      <c r="I54" s="39" t="s">
        <v>68</v>
      </c>
    </row>
    <row r="55" spans="1:9" x14ac:dyDescent="0.2">
      <c r="A55" s="36" t="s">
        <v>69</v>
      </c>
      <c r="B55" s="83"/>
      <c r="C55" s="84" t="s">
        <v>161</v>
      </c>
      <c r="D55" s="106"/>
      <c r="E55" s="96"/>
      <c r="F55" s="112"/>
      <c r="G55" s="96"/>
      <c r="H55" s="111"/>
      <c r="I55" s="39" t="s">
        <v>69</v>
      </c>
    </row>
    <row r="56" spans="1:9" x14ac:dyDescent="0.2">
      <c r="A56" s="36" t="s">
        <v>70</v>
      </c>
      <c r="B56" s="83" t="s">
        <v>65</v>
      </c>
      <c r="C56" s="87" t="s">
        <v>185</v>
      </c>
      <c r="D56" s="123">
        <v>94</v>
      </c>
      <c r="E56" s="96" t="s">
        <v>162</v>
      </c>
      <c r="F56" s="112">
        <v>97462</v>
      </c>
      <c r="G56" s="96" t="s">
        <v>159</v>
      </c>
      <c r="H56" s="111">
        <v>0</v>
      </c>
      <c r="I56" s="39" t="s">
        <v>70</v>
      </c>
    </row>
    <row r="57" spans="1:9" x14ac:dyDescent="0.2">
      <c r="A57" s="36" t="s">
        <v>71</v>
      </c>
      <c r="B57" s="83" t="s">
        <v>65</v>
      </c>
      <c r="C57" s="87" t="s">
        <v>186</v>
      </c>
      <c r="D57" s="107">
        <v>0</v>
      </c>
      <c r="E57" s="96" t="s">
        <v>162</v>
      </c>
      <c r="F57" s="112">
        <v>15936</v>
      </c>
      <c r="G57" s="96" t="s">
        <v>159</v>
      </c>
      <c r="H57" s="111">
        <v>0</v>
      </c>
      <c r="I57" s="39" t="s">
        <v>71</v>
      </c>
    </row>
    <row r="58" spans="1:9" x14ac:dyDescent="0.2">
      <c r="A58" s="36" t="s">
        <v>72</v>
      </c>
      <c r="B58" s="83" t="s">
        <v>65</v>
      </c>
      <c r="C58" s="87" t="s">
        <v>187</v>
      </c>
      <c r="D58" s="123">
        <v>592</v>
      </c>
      <c r="E58" s="96" t="s">
        <v>162</v>
      </c>
      <c r="F58" s="112">
        <v>12203</v>
      </c>
      <c r="G58" s="96" t="s">
        <v>159</v>
      </c>
      <c r="H58" s="111">
        <v>0</v>
      </c>
      <c r="I58" s="39" t="s">
        <v>72</v>
      </c>
    </row>
    <row r="59" spans="1:9" x14ac:dyDescent="0.2">
      <c r="A59" s="36" t="s">
        <v>73</v>
      </c>
      <c r="B59" s="83" t="s">
        <v>65</v>
      </c>
      <c r="C59" s="87" t="s">
        <v>188</v>
      </c>
      <c r="D59" s="123">
        <v>1</v>
      </c>
      <c r="E59" s="96" t="s">
        <v>162</v>
      </c>
      <c r="F59" s="112">
        <v>12176</v>
      </c>
      <c r="G59" s="96" t="s">
        <v>159</v>
      </c>
      <c r="H59" s="111">
        <v>0</v>
      </c>
      <c r="I59" s="39" t="s">
        <v>73</v>
      </c>
    </row>
    <row r="60" spans="1:9" x14ac:dyDescent="0.2">
      <c r="A60" s="36" t="s">
        <v>74</v>
      </c>
      <c r="B60" s="83" t="s">
        <v>65</v>
      </c>
      <c r="C60" s="87" t="s">
        <v>189</v>
      </c>
      <c r="D60" s="123">
        <v>200</v>
      </c>
      <c r="E60" s="96" t="s">
        <v>162</v>
      </c>
      <c r="F60" s="112">
        <v>12123</v>
      </c>
      <c r="G60" s="96" t="s">
        <v>159</v>
      </c>
      <c r="H60" s="111">
        <v>0</v>
      </c>
      <c r="I60" s="39" t="s">
        <v>74</v>
      </c>
    </row>
    <row r="61" spans="1:9" x14ac:dyDescent="0.2">
      <c r="A61" s="36" t="s">
        <v>75</v>
      </c>
      <c r="B61" s="83" t="s">
        <v>65</v>
      </c>
      <c r="C61" s="87" t="s">
        <v>190</v>
      </c>
      <c r="D61" s="107">
        <v>0</v>
      </c>
      <c r="E61" s="96" t="s">
        <v>162</v>
      </c>
      <c r="F61" s="112">
        <v>7411</v>
      </c>
      <c r="G61" s="96" t="s">
        <v>159</v>
      </c>
      <c r="H61" s="111">
        <v>0</v>
      </c>
      <c r="I61" s="39" t="s">
        <v>75</v>
      </c>
    </row>
    <row r="62" spans="1:9" x14ac:dyDescent="0.2">
      <c r="A62" s="36" t="s">
        <v>76</v>
      </c>
      <c r="B62" s="83" t="s">
        <v>65</v>
      </c>
      <c r="C62" s="87" t="s">
        <v>191</v>
      </c>
      <c r="D62" s="107">
        <v>0</v>
      </c>
      <c r="E62" s="96" t="s">
        <v>162</v>
      </c>
      <c r="F62" s="112">
        <v>5268</v>
      </c>
      <c r="G62" s="96" t="s">
        <v>159</v>
      </c>
      <c r="H62" s="111">
        <v>0</v>
      </c>
      <c r="I62" s="39" t="s">
        <v>76</v>
      </c>
    </row>
    <row r="63" spans="1:9" x14ac:dyDescent="0.2">
      <c r="A63" s="36" t="s">
        <v>77</v>
      </c>
      <c r="B63" s="83" t="s">
        <v>65</v>
      </c>
      <c r="C63" s="87" t="s">
        <v>192</v>
      </c>
      <c r="D63" s="112">
        <v>7</v>
      </c>
      <c r="E63" s="96" t="s">
        <v>162</v>
      </c>
      <c r="F63" s="112">
        <v>3225</v>
      </c>
      <c r="G63" s="96" t="s">
        <v>159</v>
      </c>
      <c r="H63" s="111">
        <v>0</v>
      </c>
      <c r="I63" s="39" t="s">
        <v>77</v>
      </c>
    </row>
    <row r="64" spans="1:9" x14ac:dyDescent="0.2">
      <c r="A64" s="36" t="s">
        <v>78</v>
      </c>
      <c r="B64" s="83" t="s">
        <v>65</v>
      </c>
      <c r="C64" s="87" t="s">
        <v>193</v>
      </c>
      <c r="D64" s="112">
        <v>17</v>
      </c>
      <c r="E64" s="96" t="s">
        <v>162</v>
      </c>
      <c r="F64" s="112">
        <v>2810</v>
      </c>
      <c r="G64" s="96" t="s">
        <v>159</v>
      </c>
      <c r="H64" s="111">
        <v>0</v>
      </c>
      <c r="I64" s="39" t="s">
        <v>78</v>
      </c>
    </row>
    <row r="65" spans="1:9" x14ac:dyDescent="0.2">
      <c r="A65" s="36" t="s">
        <v>79</v>
      </c>
      <c r="B65" s="83" t="s">
        <v>65</v>
      </c>
      <c r="C65" s="87" t="s">
        <v>194</v>
      </c>
      <c r="D65" s="107">
        <v>0</v>
      </c>
      <c r="E65" s="96" t="s">
        <v>162</v>
      </c>
      <c r="F65" s="112">
        <v>2741</v>
      </c>
      <c r="G65" s="96" t="s">
        <v>159</v>
      </c>
      <c r="H65" s="111">
        <v>0</v>
      </c>
      <c r="I65" s="39" t="s">
        <v>79</v>
      </c>
    </row>
    <row r="66" spans="1:9" x14ac:dyDescent="0.2">
      <c r="A66" s="36" t="s">
        <v>80</v>
      </c>
      <c r="B66" s="83" t="s">
        <v>65</v>
      </c>
      <c r="C66" s="87" t="s">
        <v>195</v>
      </c>
      <c r="D66" s="107">
        <v>0</v>
      </c>
      <c r="E66" s="96" t="s">
        <v>162</v>
      </c>
      <c r="F66" s="112">
        <v>2178</v>
      </c>
      <c r="G66" s="96" t="s">
        <v>159</v>
      </c>
      <c r="H66" s="111">
        <v>0</v>
      </c>
      <c r="I66" s="39" t="s">
        <v>80</v>
      </c>
    </row>
    <row r="67" spans="1:9" x14ac:dyDescent="0.2">
      <c r="A67" s="36" t="s">
        <v>81</v>
      </c>
      <c r="B67" s="83" t="s">
        <v>65</v>
      </c>
      <c r="C67" s="87" t="s">
        <v>196</v>
      </c>
      <c r="D67" s="112">
        <v>1</v>
      </c>
      <c r="E67" s="96" t="s">
        <v>162</v>
      </c>
      <c r="F67" s="112">
        <v>1691</v>
      </c>
      <c r="G67" s="96" t="s">
        <v>159</v>
      </c>
      <c r="H67" s="111">
        <v>0</v>
      </c>
      <c r="I67" s="39" t="s">
        <v>81</v>
      </c>
    </row>
    <row r="68" spans="1:9" x14ac:dyDescent="0.2">
      <c r="A68" s="36" t="s">
        <v>82</v>
      </c>
      <c r="B68" s="83" t="s">
        <v>65</v>
      </c>
      <c r="C68" s="87" t="s">
        <v>197</v>
      </c>
      <c r="D68" s="112">
        <v>6</v>
      </c>
      <c r="E68" s="96" t="s">
        <v>162</v>
      </c>
      <c r="F68" s="112">
        <v>1646</v>
      </c>
      <c r="G68" s="96" t="s">
        <v>159</v>
      </c>
      <c r="H68" s="111">
        <v>0</v>
      </c>
      <c r="I68" s="39" t="s">
        <v>82</v>
      </c>
    </row>
    <row r="69" spans="1:9" x14ac:dyDescent="0.2">
      <c r="A69" s="36" t="s">
        <v>83</v>
      </c>
      <c r="B69" s="83" t="s">
        <v>65</v>
      </c>
      <c r="C69" s="87" t="s">
        <v>198</v>
      </c>
      <c r="D69" s="107">
        <v>0</v>
      </c>
      <c r="E69" s="96" t="s">
        <v>162</v>
      </c>
      <c r="F69" s="112">
        <v>1482</v>
      </c>
      <c r="G69" s="96" t="s">
        <v>159</v>
      </c>
      <c r="H69" s="111">
        <v>0</v>
      </c>
      <c r="I69" s="39" t="s">
        <v>83</v>
      </c>
    </row>
    <row r="70" spans="1:9" x14ac:dyDescent="0.2">
      <c r="A70" s="36" t="s">
        <v>84</v>
      </c>
      <c r="B70" s="83" t="s">
        <v>65</v>
      </c>
      <c r="C70" s="87" t="s">
        <v>199</v>
      </c>
      <c r="D70" s="107">
        <v>0</v>
      </c>
      <c r="E70" s="96" t="s">
        <v>162</v>
      </c>
      <c r="F70" s="112">
        <v>1446</v>
      </c>
      <c r="G70" s="96" t="s">
        <v>159</v>
      </c>
      <c r="H70" s="111">
        <v>0</v>
      </c>
      <c r="I70" s="39" t="s">
        <v>84</v>
      </c>
    </row>
    <row r="71" spans="1:9" x14ac:dyDescent="0.2">
      <c r="A71" s="36" t="s">
        <v>85</v>
      </c>
      <c r="B71" s="83" t="s">
        <v>65</v>
      </c>
      <c r="C71" s="87" t="s">
        <v>200</v>
      </c>
      <c r="D71" s="123">
        <v>3</v>
      </c>
      <c r="E71" s="96" t="s">
        <v>162</v>
      </c>
      <c r="F71" s="112">
        <v>1150</v>
      </c>
      <c r="G71" s="96" t="s">
        <v>159</v>
      </c>
      <c r="H71" s="111">
        <v>0</v>
      </c>
      <c r="I71" s="39" t="s">
        <v>85</v>
      </c>
    </row>
    <row r="72" spans="1:9" x14ac:dyDescent="0.2">
      <c r="A72" s="36" t="s">
        <v>178</v>
      </c>
      <c r="B72" s="83"/>
      <c r="C72" s="86" t="s">
        <v>160</v>
      </c>
      <c r="D72" s="106">
        <f>SUM(D56:D71)</f>
        <v>921</v>
      </c>
      <c r="E72" s="96"/>
      <c r="F72" s="112">
        <f>SUM(F56:F71)</f>
        <v>180948</v>
      </c>
      <c r="G72" s="96"/>
      <c r="H72" s="111">
        <f>SUM(H56:H71)</f>
        <v>0</v>
      </c>
      <c r="I72" s="39" t="s">
        <v>178</v>
      </c>
    </row>
    <row r="73" spans="1:9" x14ac:dyDescent="0.2">
      <c r="A73" s="36" t="s">
        <v>179</v>
      </c>
      <c r="B73" s="37"/>
      <c r="C73" s="37"/>
      <c r="D73" s="62"/>
      <c r="E73" s="108"/>
      <c r="F73" s="109"/>
      <c r="G73" s="110"/>
      <c r="H73" s="109"/>
      <c r="I73" s="39" t="s">
        <v>179</v>
      </c>
    </row>
    <row r="74" spans="1:9" x14ac:dyDescent="0.2">
      <c r="A74" s="36" t="s">
        <v>180</v>
      </c>
      <c r="B74" s="37"/>
      <c r="C74" s="117" t="s">
        <v>167</v>
      </c>
      <c r="D74" s="106">
        <v>-652</v>
      </c>
      <c r="E74" s="96"/>
      <c r="F74" s="112">
        <v>198275</v>
      </c>
      <c r="G74" s="99"/>
      <c r="H74" s="111">
        <f>SUM(H58:H73)</f>
        <v>0</v>
      </c>
      <c r="I74" s="39" t="s">
        <v>180</v>
      </c>
    </row>
    <row r="75" spans="1:9" x14ac:dyDescent="0.2">
      <c r="A75" s="36" t="s">
        <v>181</v>
      </c>
      <c r="B75" s="37"/>
      <c r="C75" s="37"/>
      <c r="D75" s="62"/>
      <c r="E75" s="22"/>
      <c r="F75" s="20"/>
      <c r="G75" s="19"/>
      <c r="H75" s="100"/>
      <c r="I75" s="39" t="s">
        <v>181</v>
      </c>
    </row>
    <row r="76" spans="1:9" x14ac:dyDescent="0.2">
      <c r="A76" s="36" t="s">
        <v>182</v>
      </c>
      <c r="B76" s="37"/>
      <c r="C76" s="37"/>
      <c r="D76" s="62"/>
      <c r="E76" s="96"/>
      <c r="F76" s="97"/>
      <c r="G76" s="99"/>
      <c r="H76" s="97"/>
      <c r="I76" s="39" t="s">
        <v>182</v>
      </c>
    </row>
    <row r="77" spans="1:9" ht="12" thickBot="1" x14ac:dyDescent="0.25">
      <c r="A77" s="36" t="s">
        <v>183</v>
      </c>
      <c r="B77" s="37"/>
      <c r="C77" s="37"/>
      <c r="D77" s="88"/>
      <c r="E77" s="90"/>
      <c r="F77" s="91"/>
      <c r="G77" s="51"/>
      <c r="H77" s="91"/>
      <c r="I77" s="39" t="s">
        <v>183</v>
      </c>
    </row>
    <row r="78" spans="1:9" ht="12" thickBot="1" x14ac:dyDescent="0.25">
      <c r="A78" s="36" t="s">
        <v>184</v>
      </c>
      <c r="B78" s="37"/>
      <c r="C78" s="101" t="s">
        <v>86</v>
      </c>
      <c r="D78" s="113">
        <f>+D41+D74</f>
        <v>13999</v>
      </c>
      <c r="E78" s="102"/>
      <c r="F78" s="104">
        <f>+F41+F74</f>
        <v>41489744</v>
      </c>
      <c r="G78" s="103"/>
      <c r="H78" s="104">
        <f>+H41+H74</f>
        <v>11305412</v>
      </c>
      <c r="I78" s="39" t="s">
        <v>184</v>
      </c>
    </row>
    <row r="79" spans="1:9" ht="6.75" customHeight="1" x14ac:dyDescent="0.2">
      <c r="A79" s="18"/>
      <c r="B79" s="19"/>
      <c r="C79" s="41"/>
      <c r="D79" s="42"/>
      <c r="E79" s="42"/>
      <c r="F79" s="42"/>
      <c r="G79" s="42"/>
      <c r="H79" s="42"/>
      <c r="I79" s="43"/>
    </row>
    <row r="80" spans="1:9" ht="24" customHeight="1" x14ac:dyDescent="0.2">
      <c r="A80" s="114" t="s">
        <v>158</v>
      </c>
      <c r="B80" s="124" t="s">
        <v>201</v>
      </c>
      <c r="C80" s="124"/>
      <c r="D80" s="124"/>
      <c r="E80" s="124"/>
      <c r="F80" s="124"/>
      <c r="G80" s="124"/>
      <c r="H80" s="124"/>
      <c r="I80" s="43"/>
    </row>
    <row r="81" spans="1:9" ht="24.75" customHeight="1" x14ac:dyDescent="0.2">
      <c r="A81" s="114" t="s">
        <v>162</v>
      </c>
      <c r="B81" s="124" t="s">
        <v>163</v>
      </c>
      <c r="C81" s="124"/>
      <c r="D81" s="124"/>
      <c r="E81" s="124"/>
      <c r="F81" s="124"/>
      <c r="G81" s="124"/>
      <c r="H81" s="124"/>
      <c r="I81" s="43"/>
    </row>
    <row r="82" spans="1:9" ht="11.25" customHeight="1" x14ac:dyDescent="0.2">
      <c r="A82" s="115" t="s">
        <v>159</v>
      </c>
      <c r="B82" s="124" t="s">
        <v>164</v>
      </c>
      <c r="C82" s="124"/>
      <c r="D82" s="124"/>
      <c r="E82" s="124"/>
      <c r="F82" s="124"/>
      <c r="G82" s="124"/>
      <c r="H82" s="124"/>
      <c r="I82" s="43"/>
    </row>
    <row r="83" spans="1:9" ht="6.75" customHeight="1" x14ac:dyDescent="0.2">
      <c r="A83" s="44"/>
      <c r="B83" s="45"/>
      <c r="C83" s="45"/>
      <c r="D83" s="45"/>
      <c r="E83" s="45"/>
      <c r="F83" s="45"/>
      <c r="G83" s="45"/>
      <c r="H83" s="45"/>
      <c r="I83" s="46"/>
    </row>
    <row r="84" spans="1:9" s="48" customFormat="1" x14ac:dyDescent="0.2">
      <c r="A84" s="1" t="s">
        <v>87</v>
      </c>
      <c r="B84" s="3"/>
      <c r="C84" s="3"/>
      <c r="D84" s="3"/>
      <c r="E84" s="3"/>
      <c r="F84" s="3"/>
      <c r="G84" s="3"/>
      <c r="H84" s="3"/>
      <c r="I84" s="47"/>
    </row>
  </sheetData>
  <mergeCells count="8">
    <mergeCell ref="B80:H80"/>
    <mergeCell ref="B81:H81"/>
    <mergeCell ref="B82:H82"/>
    <mergeCell ref="G36:H36"/>
    <mergeCell ref="G37:H37"/>
    <mergeCell ref="G38:H38"/>
    <mergeCell ref="G39:H39"/>
    <mergeCell ref="G40:H40"/>
  </mergeCells>
  <printOptions horizontalCentered="1"/>
  <pageMargins left="0.5" right="0.5" top="0.25" bottom="0.25" header="0.5" footer="0.5"/>
  <pageSetup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showGridLines="0" zoomScaleNormal="100" workbookViewId="0">
      <selection activeCell="E58" sqref="E58"/>
    </sheetView>
  </sheetViews>
  <sheetFormatPr defaultColWidth="9.33203125" defaultRowHeight="11.25" x14ac:dyDescent="0.2"/>
  <cols>
    <col min="1" max="2" width="5.5" style="14" customWidth="1"/>
    <col min="3" max="3" width="4.5" style="14" customWidth="1"/>
    <col min="4" max="4" width="39.83203125" style="14" customWidth="1"/>
    <col min="5" max="8" width="16.5" style="14" customWidth="1"/>
    <col min="9" max="9" width="5.6640625" style="14" customWidth="1"/>
    <col min="10" max="16384" width="9.33203125" style="14"/>
  </cols>
  <sheetData>
    <row r="1" spans="1:10" s="5" customFormat="1" x14ac:dyDescent="0.2">
      <c r="A1" s="48" t="s">
        <v>169</v>
      </c>
      <c r="B1" s="19"/>
      <c r="C1" s="19"/>
      <c r="D1" s="19"/>
      <c r="E1" s="19"/>
      <c r="F1" s="19"/>
      <c r="G1" s="19"/>
      <c r="H1" s="19"/>
      <c r="I1" s="49">
        <v>49</v>
      </c>
    </row>
    <row r="2" spans="1:10" s="5" customFormat="1" x14ac:dyDescent="0.2">
      <c r="A2" s="50"/>
      <c r="B2" s="51"/>
      <c r="C2" s="51"/>
      <c r="D2" s="51"/>
      <c r="E2" s="51"/>
      <c r="F2" s="51"/>
      <c r="G2" s="51"/>
      <c r="H2" s="51"/>
      <c r="I2" s="52"/>
    </row>
    <row r="3" spans="1:10" x14ac:dyDescent="0.2">
      <c r="A3" s="11" t="s">
        <v>88</v>
      </c>
      <c r="B3" s="53"/>
      <c r="C3" s="53"/>
      <c r="D3" s="53"/>
      <c r="E3" s="53"/>
      <c r="F3" s="53"/>
      <c r="G3" s="53"/>
      <c r="H3" s="53"/>
      <c r="I3" s="54"/>
    </row>
    <row r="4" spans="1:10" x14ac:dyDescent="0.2">
      <c r="A4" s="15" t="s">
        <v>1</v>
      </c>
      <c r="B4" s="53"/>
      <c r="C4" s="53"/>
      <c r="D4" s="53"/>
      <c r="E4" s="53"/>
      <c r="F4" s="53"/>
      <c r="G4" s="53"/>
      <c r="H4" s="53"/>
      <c r="I4" s="54"/>
      <c r="J4" s="55"/>
    </row>
    <row r="5" spans="1:10" x14ac:dyDescent="0.2">
      <c r="A5" s="22"/>
      <c r="B5" s="19"/>
      <c r="C5" s="19"/>
      <c r="D5" s="19"/>
      <c r="E5" s="19"/>
      <c r="F5" s="19"/>
      <c r="G5" s="19"/>
      <c r="H5" s="19"/>
      <c r="I5" s="20"/>
      <c r="J5" s="55"/>
    </row>
    <row r="6" spans="1:10" x14ac:dyDescent="0.2">
      <c r="A6" s="18" t="s">
        <v>2</v>
      </c>
      <c r="B6" s="19" t="s">
        <v>89</v>
      </c>
      <c r="C6" s="19"/>
      <c r="D6" s="19"/>
      <c r="E6" s="19"/>
      <c r="F6" s="19"/>
      <c r="G6" s="19"/>
      <c r="H6" s="19"/>
      <c r="I6" s="20"/>
      <c r="J6" s="55"/>
    </row>
    <row r="7" spans="1:10" x14ac:dyDescent="0.2">
      <c r="A7" s="21"/>
      <c r="B7" s="19" t="s">
        <v>90</v>
      </c>
      <c r="C7" s="19"/>
      <c r="D7" s="19"/>
      <c r="E7" s="19"/>
      <c r="F7" s="19"/>
      <c r="G7" s="19"/>
      <c r="H7" s="19"/>
      <c r="I7" s="20"/>
      <c r="J7" s="55"/>
    </row>
    <row r="8" spans="1:10" x14ac:dyDescent="0.2">
      <c r="A8" s="22"/>
      <c r="B8" s="19"/>
      <c r="C8" s="19"/>
      <c r="D8" s="19"/>
      <c r="E8" s="19"/>
      <c r="F8" s="19"/>
      <c r="G8" s="19"/>
      <c r="H8" s="19"/>
      <c r="I8" s="20"/>
      <c r="J8" s="55"/>
    </row>
    <row r="9" spans="1:10" x14ac:dyDescent="0.2">
      <c r="A9" s="18" t="s">
        <v>10</v>
      </c>
      <c r="B9" s="19" t="s">
        <v>91</v>
      </c>
      <c r="C9" s="19"/>
      <c r="D9" s="19"/>
      <c r="E9" s="19"/>
      <c r="F9" s="19"/>
      <c r="G9" s="19"/>
      <c r="H9" s="19"/>
      <c r="I9" s="20"/>
      <c r="J9" s="55"/>
    </row>
    <row r="10" spans="1:10" x14ac:dyDescent="0.2">
      <c r="A10" s="21"/>
      <c r="B10" s="19" t="s">
        <v>92</v>
      </c>
      <c r="C10" s="19"/>
      <c r="D10" s="19"/>
      <c r="E10" s="19"/>
      <c r="F10" s="19"/>
      <c r="G10" s="19"/>
      <c r="H10" s="19"/>
      <c r="I10" s="20"/>
      <c r="J10" s="55"/>
    </row>
    <row r="11" spans="1:10" x14ac:dyDescent="0.2">
      <c r="A11" s="21"/>
      <c r="B11" s="19" t="s">
        <v>93</v>
      </c>
      <c r="C11" s="19"/>
      <c r="D11" s="19"/>
      <c r="E11" s="19"/>
      <c r="F11" s="19"/>
      <c r="G11" s="19"/>
      <c r="H11" s="19"/>
      <c r="I11" s="20"/>
      <c r="J11" s="55"/>
    </row>
    <row r="12" spans="1:10" x14ac:dyDescent="0.2">
      <c r="A12" s="22"/>
      <c r="B12" s="19"/>
      <c r="C12" s="19"/>
      <c r="D12" s="19"/>
      <c r="E12" s="19"/>
      <c r="F12" s="19"/>
      <c r="G12" s="19"/>
      <c r="H12" s="19"/>
      <c r="I12" s="20"/>
      <c r="J12" s="55"/>
    </row>
    <row r="13" spans="1:10" x14ac:dyDescent="0.2">
      <c r="A13" s="18" t="s">
        <v>13</v>
      </c>
      <c r="B13" s="19" t="s">
        <v>94</v>
      </c>
      <c r="C13" s="19"/>
      <c r="D13" s="19"/>
      <c r="E13" s="19"/>
      <c r="F13" s="19"/>
      <c r="G13" s="19"/>
      <c r="H13" s="19"/>
      <c r="I13" s="20"/>
      <c r="J13" s="55"/>
    </row>
    <row r="14" spans="1:10" x14ac:dyDescent="0.2">
      <c r="A14" s="21"/>
      <c r="B14" s="19" t="s">
        <v>95</v>
      </c>
      <c r="C14" s="19"/>
      <c r="D14" s="19"/>
      <c r="E14" s="19"/>
      <c r="F14" s="19"/>
      <c r="G14" s="19"/>
      <c r="H14" s="19"/>
      <c r="I14" s="20"/>
      <c r="J14" s="55"/>
    </row>
    <row r="15" spans="1:10" x14ac:dyDescent="0.2">
      <c r="A15" s="21"/>
      <c r="B15" s="19" t="s">
        <v>96</v>
      </c>
      <c r="C15" s="19"/>
      <c r="D15" s="19"/>
      <c r="E15" s="19"/>
      <c r="F15" s="19"/>
      <c r="G15" s="19"/>
      <c r="H15" s="19"/>
      <c r="I15" s="20"/>
      <c r="J15" s="55"/>
    </row>
    <row r="16" spans="1:10" x14ac:dyDescent="0.2">
      <c r="A16" s="22"/>
      <c r="B16" s="19"/>
      <c r="C16" s="19"/>
      <c r="D16" s="19"/>
      <c r="E16" s="19"/>
      <c r="F16" s="19"/>
      <c r="G16" s="19"/>
      <c r="H16" s="19"/>
      <c r="I16" s="20"/>
      <c r="J16" s="55"/>
    </row>
    <row r="17" spans="1:10" x14ac:dyDescent="0.2">
      <c r="A17" s="18" t="s">
        <v>18</v>
      </c>
      <c r="B17" s="19" t="s">
        <v>97</v>
      </c>
      <c r="C17" s="19"/>
      <c r="D17" s="19"/>
      <c r="E17" s="19"/>
      <c r="F17" s="19"/>
      <c r="G17" s="19"/>
      <c r="H17" s="19"/>
      <c r="I17" s="20"/>
      <c r="J17" s="55"/>
    </row>
    <row r="18" spans="1:10" x14ac:dyDescent="0.2">
      <c r="A18" s="21"/>
      <c r="B18" s="19" t="s">
        <v>98</v>
      </c>
      <c r="C18" s="19"/>
      <c r="D18" s="19"/>
      <c r="E18" s="19"/>
      <c r="F18" s="19"/>
      <c r="G18" s="19"/>
      <c r="H18" s="19"/>
      <c r="I18" s="20"/>
      <c r="J18" s="55"/>
    </row>
    <row r="19" spans="1:10" x14ac:dyDescent="0.2">
      <c r="A19" s="21"/>
      <c r="B19" s="19" t="s">
        <v>99</v>
      </c>
      <c r="C19" s="19"/>
      <c r="D19" s="19"/>
      <c r="E19" s="19"/>
      <c r="F19" s="19"/>
      <c r="G19" s="19"/>
      <c r="H19" s="19"/>
      <c r="I19" s="20"/>
      <c r="J19" s="55"/>
    </row>
    <row r="20" spans="1:10" x14ac:dyDescent="0.2">
      <c r="A20" s="21"/>
      <c r="B20" s="19" t="s">
        <v>100</v>
      </c>
      <c r="C20" s="19"/>
      <c r="D20" s="19"/>
      <c r="E20" s="19"/>
      <c r="F20" s="19"/>
      <c r="G20" s="19"/>
      <c r="H20" s="19"/>
      <c r="I20" s="20"/>
      <c r="J20" s="55"/>
    </row>
    <row r="21" spans="1:10" x14ac:dyDescent="0.2">
      <c r="A21" s="56"/>
      <c r="B21" s="57"/>
      <c r="C21" s="57"/>
      <c r="D21" s="57"/>
      <c r="E21" s="57"/>
      <c r="F21" s="57"/>
      <c r="G21" s="57"/>
      <c r="H21" s="57"/>
      <c r="I21" s="58"/>
      <c r="J21" s="55"/>
    </row>
    <row r="22" spans="1:10" x14ac:dyDescent="0.2">
      <c r="A22" s="32" t="s">
        <v>35</v>
      </c>
      <c r="B22" s="29" t="s">
        <v>101</v>
      </c>
      <c r="C22" s="59"/>
      <c r="D22" s="60"/>
      <c r="E22" s="29"/>
      <c r="F22" s="29" t="s">
        <v>104</v>
      </c>
      <c r="G22" s="29" t="s">
        <v>105</v>
      </c>
      <c r="H22" s="29" t="s">
        <v>106</v>
      </c>
      <c r="I22" s="31" t="s">
        <v>35</v>
      </c>
      <c r="J22" s="61"/>
    </row>
    <row r="23" spans="1:10" x14ac:dyDescent="0.2">
      <c r="A23" s="32" t="s">
        <v>41</v>
      </c>
      <c r="B23" s="29" t="s">
        <v>107</v>
      </c>
      <c r="C23" s="59"/>
      <c r="D23" s="60" t="s">
        <v>102</v>
      </c>
      <c r="E23" s="29" t="s">
        <v>103</v>
      </c>
      <c r="F23" s="29" t="s">
        <v>108</v>
      </c>
      <c r="G23" s="29" t="s">
        <v>109</v>
      </c>
      <c r="H23" s="29" t="s">
        <v>110</v>
      </c>
      <c r="I23" s="31" t="s">
        <v>41</v>
      </c>
      <c r="J23" s="61"/>
    </row>
    <row r="24" spans="1:10" ht="12" thickBot="1" x14ac:dyDescent="0.25">
      <c r="A24" s="33"/>
      <c r="B24" s="37"/>
      <c r="C24" s="62"/>
      <c r="D24" s="63" t="s">
        <v>46</v>
      </c>
      <c r="E24" s="34" t="s">
        <v>47</v>
      </c>
      <c r="F24" s="34" t="s">
        <v>48</v>
      </c>
      <c r="G24" s="34" t="s">
        <v>49</v>
      </c>
      <c r="H24" s="116" t="s">
        <v>166</v>
      </c>
      <c r="I24" s="35"/>
      <c r="J24" s="55"/>
    </row>
    <row r="25" spans="1:10" x14ac:dyDescent="0.2">
      <c r="A25" s="36">
        <v>1</v>
      </c>
      <c r="B25" s="37"/>
      <c r="C25" s="64" t="s">
        <v>111</v>
      </c>
      <c r="D25" s="65" t="s">
        <v>112</v>
      </c>
      <c r="E25" s="66">
        <v>1582891</v>
      </c>
      <c r="F25" s="67">
        <v>0</v>
      </c>
      <c r="G25" s="120">
        <v>0</v>
      </c>
      <c r="H25" s="118">
        <v>-21907</v>
      </c>
      <c r="I25" s="98">
        <v>1</v>
      </c>
      <c r="J25" s="122"/>
    </row>
    <row r="26" spans="1:10" x14ac:dyDescent="0.2">
      <c r="A26" s="36">
        <v>2</v>
      </c>
      <c r="B26" s="37"/>
      <c r="C26" s="64">
        <v>-3</v>
      </c>
      <c r="D26" s="65" t="s">
        <v>113</v>
      </c>
      <c r="E26" s="68">
        <v>2764010</v>
      </c>
      <c r="F26" s="40">
        <v>0</v>
      </c>
      <c r="G26" s="121">
        <v>0</v>
      </c>
      <c r="H26" s="119">
        <v>9459</v>
      </c>
      <c r="I26" s="98">
        <v>2</v>
      </c>
      <c r="J26" s="55"/>
    </row>
    <row r="27" spans="1:10" x14ac:dyDescent="0.2">
      <c r="A27" s="36">
        <v>3</v>
      </c>
      <c r="B27" s="37"/>
      <c r="C27" s="64">
        <f t="shared" ref="C27:C32" si="0">C26-1</f>
        <v>-4</v>
      </c>
      <c r="D27" s="65" t="s">
        <v>114</v>
      </c>
      <c r="E27" s="68">
        <v>10093</v>
      </c>
      <c r="F27" s="40">
        <v>0</v>
      </c>
      <c r="G27" s="121">
        <v>0</v>
      </c>
      <c r="H27" s="119">
        <v>4</v>
      </c>
      <c r="I27" s="98">
        <v>3</v>
      </c>
      <c r="J27" s="55"/>
    </row>
    <row r="28" spans="1:10" x14ac:dyDescent="0.2">
      <c r="A28" s="36">
        <v>4</v>
      </c>
      <c r="B28" s="37"/>
      <c r="C28" s="64">
        <f t="shared" si="0"/>
        <v>-5</v>
      </c>
      <c r="D28" s="65" t="s">
        <v>115</v>
      </c>
      <c r="E28" s="68">
        <v>417033</v>
      </c>
      <c r="F28" s="40">
        <v>0</v>
      </c>
      <c r="G28" s="121">
        <v>0</v>
      </c>
      <c r="H28" s="119">
        <v>228</v>
      </c>
      <c r="I28" s="98">
        <v>4</v>
      </c>
      <c r="J28" s="55"/>
    </row>
    <row r="29" spans="1:10" x14ac:dyDescent="0.2">
      <c r="A29" s="36">
        <v>5</v>
      </c>
      <c r="B29" s="37"/>
      <c r="C29" s="64">
        <f t="shared" si="0"/>
        <v>-6</v>
      </c>
      <c r="D29" s="65" t="s">
        <v>116</v>
      </c>
      <c r="E29" s="68">
        <v>2565724</v>
      </c>
      <c r="F29" s="40">
        <v>0</v>
      </c>
      <c r="G29" s="121">
        <v>0</v>
      </c>
      <c r="H29" s="119">
        <v>7442</v>
      </c>
      <c r="I29" s="98">
        <v>5</v>
      </c>
      <c r="J29" s="55"/>
    </row>
    <row r="30" spans="1:10" x14ac:dyDescent="0.2">
      <c r="A30" s="36">
        <v>6</v>
      </c>
      <c r="B30" s="37"/>
      <c r="C30" s="64">
        <f t="shared" si="0"/>
        <v>-7</v>
      </c>
      <c r="D30" s="65" t="s">
        <v>117</v>
      </c>
      <c r="E30" s="68">
        <v>0</v>
      </c>
      <c r="F30" s="40">
        <v>0</v>
      </c>
      <c r="G30" s="121">
        <v>0</v>
      </c>
      <c r="H30" s="119">
        <v>0</v>
      </c>
      <c r="I30" s="98">
        <v>6</v>
      </c>
      <c r="J30" s="55"/>
    </row>
    <row r="31" spans="1:10" x14ac:dyDescent="0.2">
      <c r="A31" s="36">
        <v>7</v>
      </c>
      <c r="B31" s="37"/>
      <c r="C31" s="64">
        <f t="shared" si="0"/>
        <v>-8</v>
      </c>
      <c r="D31" s="65" t="s">
        <v>118</v>
      </c>
      <c r="E31" s="68">
        <v>6127262</v>
      </c>
      <c r="F31" s="40">
        <v>0</v>
      </c>
      <c r="G31" s="121">
        <v>0</v>
      </c>
      <c r="H31" s="119">
        <v>47388</v>
      </c>
      <c r="I31" s="98">
        <v>7</v>
      </c>
      <c r="J31" s="55"/>
    </row>
    <row r="32" spans="1:10" x14ac:dyDescent="0.2">
      <c r="A32" s="36">
        <v>8</v>
      </c>
      <c r="B32" s="37"/>
      <c r="C32" s="64">
        <f t="shared" si="0"/>
        <v>-9</v>
      </c>
      <c r="D32" s="65" t="s">
        <v>119</v>
      </c>
      <c r="E32" s="68">
        <v>8054976</v>
      </c>
      <c r="F32" s="40">
        <v>0</v>
      </c>
      <c r="G32" s="121">
        <v>0</v>
      </c>
      <c r="H32" s="119">
        <v>73032</v>
      </c>
      <c r="I32" s="98">
        <v>8</v>
      </c>
      <c r="J32" s="55"/>
    </row>
    <row r="33" spans="1:10" x14ac:dyDescent="0.2">
      <c r="A33" s="36">
        <v>9</v>
      </c>
      <c r="B33" s="37"/>
      <c r="C33" s="64">
        <v>-11</v>
      </c>
      <c r="D33" s="65" t="s">
        <v>120</v>
      </c>
      <c r="E33" s="68">
        <v>3159640</v>
      </c>
      <c r="F33" s="40">
        <v>0</v>
      </c>
      <c r="G33" s="121">
        <v>0</v>
      </c>
      <c r="H33" s="119">
        <v>35479</v>
      </c>
      <c r="I33" s="98">
        <v>9</v>
      </c>
      <c r="J33" s="55"/>
    </row>
    <row r="34" spans="1:10" x14ac:dyDescent="0.2">
      <c r="A34" s="36">
        <v>10</v>
      </c>
      <c r="B34" s="37"/>
      <c r="C34" s="64">
        <v>-13</v>
      </c>
      <c r="D34" s="65" t="s">
        <v>121</v>
      </c>
      <c r="E34" s="68">
        <v>25317</v>
      </c>
      <c r="F34" s="40">
        <v>0</v>
      </c>
      <c r="G34" s="121">
        <v>0</v>
      </c>
      <c r="H34" s="119">
        <v>7</v>
      </c>
      <c r="I34" s="98">
        <v>10</v>
      </c>
      <c r="J34" s="55"/>
    </row>
    <row r="35" spans="1:10" x14ac:dyDescent="0.2">
      <c r="A35" s="36">
        <v>11</v>
      </c>
      <c r="B35" s="37"/>
      <c r="C35" s="64">
        <v>-16</v>
      </c>
      <c r="D35" s="65" t="s">
        <v>122</v>
      </c>
      <c r="E35" s="68">
        <v>1190453</v>
      </c>
      <c r="F35" s="40">
        <v>0</v>
      </c>
      <c r="G35" s="121">
        <v>0</v>
      </c>
      <c r="H35" s="119">
        <v>-893</v>
      </c>
      <c r="I35" s="98">
        <v>11</v>
      </c>
      <c r="J35" s="55"/>
    </row>
    <row r="36" spans="1:10" x14ac:dyDescent="0.2">
      <c r="A36" s="36">
        <v>12</v>
      </c>
      <c r="B36" s="37"/>
      <c r="C36" s="64">
        <f>C35-1</f>
        <v>-17</v>
      </c>
      <c r="D36" s="65" t="s">
        <v>123</v>
      </c>
      <c r="E36" s="68">
        <v>20401</v>
      </c>
      <c r="F36" s="40">
        <v>0</v>
      </c>
      <c r="G36" s="121">
        <v>0</v>
      </c>
      <c r="H36" s="119">
        <v>0</v>
      </c>
      <c r="I36" s="98">
        <v>12</v>
      </c>
      <c r="J36" s="55"/>
    </row>
    <row r="37" spans="1:10" x14ac:dyDescent="0.2">
      <c r="A37" s="36">
        <v>13</v>
      </c>
      <c r="B37" s="37"/>
      <c r="C37" s="64">
        <f>C36-1</f>
        <v>-18</v>
      </c>
      <c r="D37" s="65" t="s">
        <v>124</v>
      </c>
      <c r="E37" s="68">
        <v>0</v>
      </c>
      <c r="F37" s="40">
        <v>0</v>
      </c>
      <c r="G37" s="121">
        <v>0</v>
      </c>
      <c r="H37" s="119">
        <v>0</v>
      </c>
      <c r="I37" s="98">
        <v>13</v>
      </c>
      <c r="J37" s="55"/>
    </row>
    <row r="38" spans="1:10" x14ac:dyDescent="0.2">
      <c r="A38" s="36">
        <v>14</v>
      </c>
      <c r="B38" s="37"/>
      <c r="C38" s="64">
        <f>C37-1</f>
        <v>-19</v>
      </c>
      <c r="D38" s="65" t="s">
        <v>125</v>
      </c>
      <c r="E38" s="68">
        <v>120383</v>
      </c>
      <c r="F38" s="40">
        <v>0</v>
      </c>
      <c r="G38" s="121">
        <v>0</v>
      </c>
      <c r="H38" s="119">
        <v>0</v>
      </c>
      <c r="I38" s="98">
        <v>14</v>
      </c>
      <c r="J38" s="55"/>
    </row>
    <row r="39" spans="1:10" x14ac:dyDescent="0.2">
      <c r="A39" s="36">
        <v>15</v>
      </c>
      <c r="B39" s="37"/>
      <c r="C39" s="64">
        <f>C38-1</f>
        <v>-20</v>
      </c>
      <c r="D39" s="65" t="s">
        <v>126</v>
      </c>
      <c r="E39" s="68">
        <v>371668</v>
      </c>
      <c r="F39" s="40">
        <v>0</v>
      </c>
      <c r="G39" s="121">
        <v>0</v>
      </c>
      <c r="H39" s="119">
        <v>0</v>
      </c>
      <c r="I39" s="98">
        <v>15</v>
      </c>
      <c r="J39" s="55"/>
    </row>
    <row r="40" spans="1:10" x14ac:dyDescent="0.2">
      <c r="A40" s="36">
        <v>16</v>
      </c>
      <c r="B40" s="37"/>
      <c r="C40" s="64">
        <v>-22</v>
      </c>
      <c r="D40" s="65" t="s">
        <v>127</v>
      </c>
      <c r="E40" s="68">
        <v>5621</v>
      </c>
      <c r="F40" s="40">
        <v>0</v>
      </c>
      <c r="G40" s="121">
        <v>0</v>
      </c>
      <c r="H40" s="119">
        <v>0</v>
      </c>
      <c r="I40" s="98">
        <v>16</v>
      </c>
      <c r="J40" s="55"/>
    </row>
    <row r="41" spans="1:10" x14ac:dyDescent="0.2">
      <c r="A41" s="36">
        <v>17</v>
      </c>
      <c r="B41" s="37"/>
      <c r="C41" s="64">
        <f>C40-1</f>
        <v>-23</v>
      </c>
      <c r="D41" s="65" t="s">
        <v>128</v>
      </c>
      <c r="E41" s="68">
        <v>12467</v>
      </c>
      <c r="F41" s="40">
        <v>0</v>
      </c>
      <c r="G41" s="121">
        <v>0</v>
      </c>
      <c r="H41" s="119">
        <v>0</v>
      </c>
      <c r="I41" s="98">
        <v>17</v>
      </c>
      <c r="J41" s="55"/>
    </row>
    <row r="42" spans="1:10" x14ac:dyDescent="0.2">
      <c r="A42" s="36">
        <v>18</v>
      </c>
      <c r="B42" s="37"/>
      <c r="C42" s="64">
        <f>C41-1</f>
        <v>-24</v>
      </c>
      <c r="D42" s="65" t="s">
        <v>129</v>
      </c>
      <c r="E42" s="68">
        <v>266708</v>
      </c>
      <c r="F42" s="40">
        <v>0</v>
      </c>
      <c r="G42" s="121">
        <v>0</v>
      </c>
      <c r="H42" s="119">
        <v>0</v>
      </c>
      <c r="I42" s="98">
        <v>18</v>
      </c>
      <c r="J42" s="55"/>
    </row>
    <row r="43" spans="1:10" x14ac:dyDescent="0.2">
      <c r="A43" s="36">
        <v>19</v>
      </c>
      <c r="B43" s="37"/>
      <c r="C43" s="64">
        <f>C42-1</f>
        <v>-25</v>
      </c>
      <c r="D43" s="65" t="s">
        <v>130</v>
      </c>
      <c r="E43" s="68">
        <v>111249</v>
      </c>
      <c r="F43" s="40">
        <v>0</v>
      </c>
      <c r="G43" s="121">
        <v>0</v>
      </c>
      <c r="H43" s="119">
        <v>17934</v>
      </c>
      <c r="I43" s="98">
        <v>19</v>
      </c>
      <c r="J43" s="55"/>
    </row>
    <row r="44" spans="1:10" x14ac:dyDescent="0.2">
      <c r="A44" s="36">
        <v>20</v>
      </c>
      <c r="B44" s="37"/>
      <c r="C44" s="64">
        <f>C43-1</f>
        <v>-26</v>
      </c>
      <c r="D44" s="65" t="s">
        <v>131</v>
      </c>
      <c r="E44" s="68">
        <v>870715</v>
      </c>
      <c r="F44" s="40">
        <v>0</v>
      </c>
      <c r="G44" s="121">
        <v>0</v>
      </c>
      <c r="H44" s="119">
        <v>258</v>
      </c>
      <c r="I44" s="98">
        <v>20</v>
      </c>
      <c r="J44" s="55"/>
    </row>
    <row r="45" spans="1:10" x14ac:dyDescent="0.2">
      <c r="A45" s="36">
        <v>21</v>
      </c>
      <c r="B45" s="37"/>
      <c r="C45" s="64">
        <f>C44-1</f>
        <v>-27</v>
      </c>
      <c r="D45" s="65" t="s">
        <v>132</v>
      </c>
      <c r="E45" s="68">
        <v>3165882</v>
      </c>
      <c r="F45" s="40">
        <v>0</v>
      </c>
      <c r="G45" s="121">
        <v>0</v>
      </c>
      <c r="H45" s="119">
        <v>23228</v>
      </c>
      <c r="I45" s="98">
        <v>21</v>
      </c>
      <c r="J45" s="55"/>
    </row>
    <row r="46" spans="1:10" x14ac:dyDescent="0.2">
      <c r="A46" s="36">
        <v>22</v>
      </c>
      <c r="B46" s="37"/>
      <c r="C46" s="64">
        <v>-29</v>
      </c>
      <c r="D46" s="65" t="s">
        <v>133</v>
      </c>
      <c r="E46" s="68">
        <v>2112</v>
      </c>
      <c r="F46" s="40">
        <v>0</v>
      </c>
      <c r="G46" s="121">
        <v>0</v>
      </c>
      <c r="H46" s="119">
        <v>0</v>
      </c>
      <c r="I46" s="98">
        <v>22</v>
      </c>
      <c r="J46" s="55"/>
    </row>
    <row r="47" spans="1:10" x14ac:dyDescent="0.2">
      <c r="A47" s="36">
        <v>23</v>
      </c>
      <c r="B47" s="37"/>
      <c r="C47" s="64">
        <v>-31</v>
      </c>
      <c r="D47" s="65" t="s">
        <v>134</v>
      </c>
      <c r="E47" s="68">
        <v>55747</v>
      </c>
      <c r="F47" s="40">
        <v>0</v>
      </c>
      <c r="G47" s="121">
        <v>0</v>
      </c>
      <c r="H47" s="119">
        <v>139</v>
      </c>
      <c r="I47" s="98">
        <v>23</v>
      </c>
      <c r="J47" s="55"/>
    </row>
    <row r="48" spans="1:10" x14ac:dyDescent="0.2">
      <c r="A48" s="36">
        <v>24</v>
      </c>
      <c r="B48" s="37"/>
      <c r="C48" s="64">
        <v>-35</v>
      </c>
      <c r="D48" s="65" t="s">
        <v>135</v>
      </c>
      <c r="E48" s="68">
        <v>0</v>
      </c>
      <c r="F48" s="40">
        <v>0</v>
      </c>
      <c r="G48" s="121">
        <v>0</v>
      </c>
      <c r="H48" s="119">
        <v>0</v>
      </c>
      <c r="I48" s="98">
        <v>24</v>
      </c>
      <c r="J48" s="55"/>
    </row>
    <row r="49" spans="1:10" x14ac:dyDescent="0.2">
      <c r="A49" s="36">
        <v>25</v>
      </c>
      <c r="B49" s="37"/>
      <c r="C49" s="64">
        <v>-37</v>
      </c>
      <c r="D49" s="65" t="s">
        <v>136</v>
      </c>
      <c r="E49" s="68">
        <v>695470</v>
      </c>
      <c r="F49" s="40">
        <v>0</v>
      </c>
      <c r="G49" s="121">
        <v>0</v>
      </c>
      <c r="H49" s="119">
        <v>0</v>
      </c>
      <c r="I49" s="98">
        <v>25</v>
      </c>
      <c r="J49" s="55"/>
    </row>
    <row r="50" spans="1:10" x14ac:dyDescent="0.2">
      <c r="A50" s="36">
        <v>26</v>
      </c>
      <c r="B50" s="37"/>
      <c r="C50" s="64">
        <v>-39</v>
      </c>
      <c r="D50" s="65" t="s">
        <v>137</v>
      </c>
      <c r="E50" s="68">
        <v>752906</v>
      </c>
      <c r="F50" s="40">
        <v>0</v>
      </c>
      <c r="G50" s="121">
        <v>0</v>
      </c>
      <c r="H50" s="119">
        <v>6336</v>
      </c>
      <c r="I50" s="98">
        <v>26</v>
      </c>
      <c r="J50" s="55"/>
    </row>
    <row r="51" spans="1:10" x14ac:dyDescent="0.2">
      <c r="A51" s="36">
        <v>27</v>
      </c>
      <c r="B51" s="37"/>
      <c r="C51" s="64" t="s">
        <v>138</v>
      </c>
      <c r="D51" s="65" t="s">
        <v>139</v>
      </c>
      <c r="E51" s="68">
        <v>177758</v>
      </c>
      <c r="F51" s="40">
        <v>0</v>
      </c>
      <c r="G51" s="121">
        <v>0</v>
      </c>
      <c r="H51" s="119">
        <v>141</v>
      </c>
      <c r="I51" s="98">
        <v>27</v>
      </c>
      <c r="J51" s="55"/>
    </row>
    <row r="52" spans="1:10" x14ac:dyDescent="0.2">
      <c r="A52" s="36">
        <v>28</v>
      </c>
      <c r="B52" s="37"/>
      <c r="C52" s="64">
        <v>-45</v>
      </c>
      <c r="D52" s="65" t="s">
        <v>140</v>
      </c>
      <c r="E52" s="68">
        <v>2446</v>
      </c>
      <c r="F52" s="40">
        <v>0</v>
      </c>
      <c r="G52" s="121">
        <v>0</v>
      </c>
      <c r="H52" s="119">
        <v>0</v>
      </c>
      <c r="I52" s="98">
        <v>28</v>
      </c>
      <c r="J52" s="55"/>
    </row>
    <row r="53" spans="1:10" x14ac:dyDescent="0.2">
      <c r="A53" s="36">
        <v>29</v>
      </c>
      <c r="B53" s="37"/>
      <c r="C53" s="64"/>
      <c r="D53" s="65" t="s">
        <v>141</v>
      </c>
      <c r="E53" s="68">
        <v>0</v>
      </c>
      <c r="F53" s="40">
        <v>0</v>
      </c>
      <c r="G53" s="40">
        <v>0</v>
      </c>
      <c r="H53" s="69">
        <v>0</v>
      </c>
      <c r="I53" s="98">
        <v>29</v>
      </c>
      <c r="J53" s="55"/>
    </row>
    <row r="54" spans="1:10" x14ac:dyDescent="0.2">
      <c r="A54" s="36">
        <v>30</v>
      </c>
      <c r="B54" s="37"/>
      <c r="C54" s="64"/>
      <c r="D54" s="65" t="s">
        <v>142</v>
      </c>
      <c r="E54" s="68">
        <v>0</v>
      </c>
      <c r="F54" s="40">
        <v>0</v>
      </c>
      <c r="G54" s="70">
        <v>0</v>
      </c>
      <c r="H54" s="69">
        <v>0</v>
      </c>
      <c r="I54" s="98">
        <v>30</v>
      </c>
      <c r="J54" s="55"/>
    </row>
    <row r="55" spans="1:10" x14ac:dyDescent="0.2">
      <c r="A55" s="36">
        <v>31</v>
      </c>
      <c r="B55" s="37"/>
      <c r="C55" s="71"/>
      <c r="D55" s="65" t="s">
        <v>143</v>
      </c>
      <c r="E55" s="72">
        <f>SUM(E25:E54)</f>
        <v>32528932</v>
      </c>
      <c r="F55" s="73">
        <f>SUM(F25:F54)</f>
        <v>0</v>
      </c>
      <c r="G55" s="73">
        <f>SUM(G25:G54)</f>
        <v>0</v>
      </c>
      <c r="H55" s="74">
        <f>SUM(H25:H54)</f>
        <v>198275</v>
      </c>
      <c r="I55" s="98">
        <v>31</v>
      </c>
      <c r="J55" s="55"/>
    </row>
    <row r="56" spans="1:10" x14ac:dyDescent="0.2">
      <c r="A56" s="36">
        <v>32</v>
      </c>
      <c r="B56" s="37"/>
      <c r="C56" s="64">
        <v>-52</v>
      </c>
      <c r="D56" s="65" t="s">
        <v>144</v>
      </c>
      <c r="E56" s="68">
        <v>5009815</v>
      </c>
      <c r="F56" s="40">
        <v>0</v>
      </c>
      <c r="G56" s="40">
        <v>0</v>
      </c>
      <c r="H56" s="69">
        <v>0</v>
      </c>
      <c r="I56" s="98">
        <v>32</v>
      </c>
      <c r="J56" s="55"/>
    </row>
    <row r="57" spans="1:10" x14ac:dyDescent="0.2">
      <c r="A57" s="36">
        <v>33</v>
      </c>
      <c r="B57" s="37"/>
      <c r="C57" s="64">
        <f t="shared" ref="C57:C63" si="1">C56-1</f>
        <v>-53</v>
      </c>
      <c r="D57" s="65" t="s">
        <v>145</v>
      </c>
      <c r="E57" s="68">
        <v>2555487</v>
      </c>
      <c r="F57" s="40">
        <v>0</v>
      </c>
      <c r="G57" s="40">
        <v>0</v>
      </c>
      <c r="H57" s="69">
        <v>0</v>
      </c>
      <c r="I57" s="98">
        <v>33</v>
      </c>
      <c r="J57" s="55"/>
    </row>
    <row r="58" spans="1:10" x14ac:dyDescent="0.2">
      <c r="A58" s="36">
        <v>34</v>
      </c>
      <c r="B58" s="37"/>
      <c r="C58" s="64">
        <f t="shared" si="1"/>
        <v>-54</v>
      </c>
      <c r="D58" s="65" t="s">
        <v>146</v>
      </c>
      <c r="E58" s="68">
        <f>9917-3030</f>
        <v>6887</v>
      </c>
      <c r="F58" s="40">
        <v>0</v>
      </c>
      <c r="G58" s="40">
        <v>0</v>
      </c>
      <c r="H58" s="69">
        <v>0</v>
      </c>
      <c r="I58" s="98">
        <v>34</v>
      </c>
      <c r="J58" s="55"/>
    </row>
    <row r="59" spans="1:10" x14ac:dyDescent="0.2">
      <c r="A59" s="36">
        <v>35</v>
      </c>
      <c r="B59" s="37"/>
      <c r="C59" s="64">
        <f t="shared" si="1"/>
        <v>-55</v>
      </c>
      <c r="D59" s="65" t="s">
        <v>147</v>
      </c>
      <c r="E59" s="68">
        <v>0</v>
      </c>
      <c r="F59" s="40">
        <v>0</v>
      </c>
      <c r="G59" s="40">
        <v>0</v>
      </c>
      <c r="H59" s="69">
        <v>0</v>
      </c>
      <c r="I59" s="98">
        <v>35</v>
      </c>
    </row>
    <row r="60" spans="1:10" x14ac:dyDescent="0.2">
      <c r="A60" s="36">
        <v>36</v>
      </c>
      <c r="B60" s="37"/>
      <c r="C60" s="64">
        <f t="shared" si="1"/>
        <v>-56</v>
      </c>
      <c r="D60" s="65" t="s">
        <v>148</v>
      </c>
      <c r="E60" s="68">
        <v>1062</v>
      </c>
      <c r="F60" s="40">
        <v>0</v>
      </c>
      <c r="G60" s="40">
        <v>0</v>
      </c>
      <c r="H60" s="69">
        <v>0</v>
      </c>
      <c r="I60" s="98">
        <v>36</v>
      </c>
    </row>
    <row r="61" spans="1:10" x14ac:dyDescent="0.2">
      <c r="A61" s="36">
        <v>37</v>
      </c>
      <c r="B61" s="37"/>
      <c r="C61" s="64">
        <f t="shared" si="1"/>
        <v>-57</v>
      </c>
      <c r="D61" s="65" t="s">
        <v>149</v>
      </c>
      <c r="E61" s="68">
        <v>147653</v>
      </c>
      <c r="F61" s="40">
        <v>0</v>
      </c>
      <c r="G61" s="40">
        <v>0</v>
      </c>
      <c r="H61" s="69">
        <v>0</v>
      </c>
      <c r="I61" s="98">
        <v>37</v>
      </c>
    </row>
    <row r="62" spans="1:10" x14ac:dyDescent="0.2">
      <c r="A62" s="36">
        <v>38</v>
      </c>
      <c r="B62" s="37"/>
      <c r="C62" s="64">
        <f t="shared" si="1"/>
        <v>-58</v>
      </c>
      <c r="D62" s="65" t="s">
        <v>150</v>
      </c>
      <c r="E62" s="68">
        <v>466615</v>
      </c>
      <c r="F62" s="40">
        <v>0</v>
      </c>
      <c r="G62" s="40">
        <v>0</v>
      </c>
      <c r="H62" s="69">
        <v>0</v>
      </c>
      <c r="I62" s="98">
        <v>38</v>
      </c>
    </row>
    <row r="63" spans="1:10" x14ac:dyDescent="0.2">
      <c r="A63" s="36">
        <v>39</v>
      </c>
      <c r="B63" s="37"/>
      <c r="C63" s="64">
        <f t="shared" si="1"/>
        <v>-59</v>
      </c>
      <c r="D63" s="65" t="s">
        <v>151</v>
      </c>
      <c r="E63" s="68">
        <v>276226</v>
      </c>
      <c r="F63" s="40">
        <v>0</v>
      </c>
      <c r="G63" s="40">
        <v>0</v>
      </c>
      <c r="H63" s="69">
        <v>0</v>
      </c>
      <c r="I63" s="98">
        <v>39</v>
      </c>
    </row>
    <row r="64" spans="1:10" x14ac:dyDescent="0.2">
      <c r="A64" s="36">
        <v>40</v>
      </c>
      <c r="B64" s="37"/>
      <c r="C64" s="64"/>
      <c r="D64" s="65" t="s">
        <v>152</v>
      </c>
      <c r="E64" s="72">
        <f>SUM(E56:E63)</f>
        <v>8463745</v>
      </c>
      <c r="F64" s="38">
        <f>SUM(F56:F63)</f>
        <v>0</v>
      </c>
      <c r="G64" s="38">
        <f>SUM(G56:G63)</f>
        <v>0</v>
      </c>
      <c r="H64" s="75">
        <f>SUM(H56:H63)</f>
        <v>0</v>
      </c>
      <c r="I64" s="98">
        <v>40</v>
      </c>
    </row>
    <row r="65" spans="1:9" x14ac:dyDescent="0.2">
      <c r="A65" s="36">
        <v>41</v>
      </c>
      <c r="B65" s="37"/>
      <c r="C65" s="64">
        <v>-76</v>
      </c>
      <c r="D65" s="65" t="s">
        <v>153</v>
      </c>
      <c r="E65" s="68">
        <v>0</v>
      </c>
      <c r="F65" s="40">
        <v>0</v>
      </c>
      <c r="G65" s="40">
        <v>0</v>
      </c>
      <c r="H65" s="69">
        <v>0</v>
      </c>
      <c r="I65" s="98">
        <v>41</v>
      </c>
    </row>
    <row r="66" spans="1:9" x14ac:dyDescent="0.2">
      <c r="A66" s="36">
        <v>42</v>
      </c>
      <c r="B66" s="37"/>
      <c r="C66" s="64">
        <v>-80</v>
      </c>
      <c r="D66" s="65" t="s">
        <v>154</v>
      </c>
      <c r="E66" s="68">
        <v>0</v>
      </c>
      <c r="F66" s="40">
        <v>0</v>
      </c>
      <c r="G66" s="40">
        <v>0</v>
      </c>
      <c r="H66" s="69">
        <v>0</v>
      </c>
      <c r="I66" s="98">
        <v>42</v>
      </c>
    </row>
    <row r="67" spans="1:9" x14ac:dyDescent="0.2">
      <c r="A67" s="36">
        <v>43</v>
      </c>
      <c r="B67" s="37"/>
      <c r="C67" s="64">
        <v>-90</v>
      </c>
      <c r="D67" s="65" t="s">
        <v>155</v>
      </c>
      <c r="E67" s="68">
        <f>295762+3030</f>
        <v>298792</v>
      </c>
      <c r="F67" s="40">
        <v>0</v>
      </c>
      <c r="G67" s="40">
        <v>0</v>
      </c>
      <c r="H67" s="69">
        <v>0</v>
      </c>
      <c r="I67" s="98">
        <v>43</v>
      </c>
    </row>
    <row r="68" spans="1:9" ht="12" thickBot="1" x14ac:dyDescent="0.25">
      <c r="A68" s="36">
        <v>44</v>
      </c>
      <c r="B68" s="37"/>
      <c r="C68" s="76"/>
      <c r="D68" s="65" t="s">
        <v>156</v>
      </c>
      <c r="E68" s="77">
        <f>E55+E64+E67</f>
        <v>41291469</v>
      </c>
      <c r="F68" s="78">
        <f>F55+F64+F67</f>
        <v>0</v>
      </c>
      <c r="G68" s="79">
        <f>G55+G64+G67</f>
        <v>0</v>
      </c>
      <c r="H68" s="80">
        <f>H55+H64+H67</f>
        <v>198275</v>
      </c>
      <c r="I68" s="98">
        <v>44</v>
      </c>
    </row>
    <row r="69" spans="1:9" x14ac:dyDescent="0.2">
      <c r="A69" s="18"/>
      <c r="B69" s="19"/>
      <c r="C69" s="81"/>
      <c r="D69" s="19"/>
      <c r="E69" s="42"/>
      <c r="F69" s="42"/>
      <c r="G69" s="42"/>
      <c r="H69" s="42"/>
      <c r="I69" s="43"/>
    </row>
    <row r="70" spans="1:9" ht="25.5" customHeight="1" x14ac:dyDescent="0.2">
      <c r="A70" s="114" t="s">
        <v>158</v>
      </c>
      <c r="B70" s="131" t="s">
        <v>165</v>
      </c>
      <c r="C70" s="131"/>
      <c r="D70" s="131"/>
      <c r="E70" s="131"/>
      <c r="F70" s="131"/>
      <c r="G70" s="131"/>
      <c r="H70" s="131"/>
      <c r="I70" s="43"/>
    </row>
    <row r="71" spans="1:9" x14ac:dyDescent="0.2">
      <c r="A71" s="18"/>
      <c r="B71" s="19"/>
      <c r="C71" s="81"/>
      <c r="D71" s="19"/>
      <c r="E71" s="42"/>
      <c r="F71" s="42"/>
      <c r="G71" s="42"/>
      <c r="H71" s="42"/>
      <c r="I71" s="43"/>
    </row>
    <row r="72" spans="1:9" x14ac:dyDescent="0.2">
      <c r="A72" s="18"/>
      <c r="B72" s="19"/>
      <c r="C72" s="81"/>
      <c r="D72" s="19"/>
      <c r="E72" s="42"/>
      <c r="F72" s="42"/>
      <c r="G72" s="42"/>
      <c r="H72" s="42"/>
      <c r="I72" s="43"/>
    </row>
    <row r="73" spans="1:9" x14ac:dyDescent="0.2">
      <c r="A73" s="18"/>
      <c r="B73" s="19"/>
      <c r="C73" s="81"/>
      <c r="D73" s="19"/>
      <c r="E73" s="42"/>
      <c r="F73" s="42"/>
      <c r="G73" s="42"/>
      <c r="H73" s="42"/>
      <c r="I73" s="43"/>
    </row>
    <row r="74" spans="1:9" x14ac:dyDescent="0.2">
      <c r="A74" s="44"/>
      <c r="B74" s="45"/>
      <c r="C74" s="82"/>
      <c r="D74" s="45"/>
      <c r="E74" s="45"/>
      <c r="F74" s="45"/>
      <c r="G74" s="45"/>
      <c r="H74" s="45"/>
      <c r="I74" s="46"/>
    </row>
    <row r="75" spans="1:9" s="5" customFormat="1" x14ac:dyDescent="0.2">
      <c r="A75" s="1"/>
      <c r="I75" s="47" t="s">
        <v>87</v>
      </c>
    </row>
  </sheetData>
  <mergeCells count="1">
    <mergeCell ref="B70:H70"/>
  </mergeCells>
  <printOptions horizontalCentered="1"/>
  <pageMargins left="0.5" right="0.5" top="0.25" bottom="0.25" header="0.5" footer="0.5"/>
  <pageSetup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352A</vt:lpstr>
      <vt:lpstr>352B</vt:lpstr>
      <vt:lpstr>'352A'!Print_Area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2020-03-05T16:05:46Z</cp:lastPrinted>
  <dcterms:created xsi:type="dcterms:W3CDTF">2018-01-23T20:04:30Z</dcterms:created>
  <dcterms:modified xsi:type="dcterms:W3CDTF">2021-03-30T22:25:18Z</dcterms:modified>
</cp:coreProperties>
</file>