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FINSTNT\Regulatory Reporting\US Regulation\2017\STB ANNUAL\GTC R1\R1 Filed\"/>
    </mc:Choice>
  </mc:AlternateContent>
  <bookViews>
    <workbookView xWindow="0" yWindow="0" windowWidth="21600" windowHeight="10425"/>
  </bookViews>
  <sheets>
    <sheet name="710-P66.67" sheetId="1" r:id="rId1"/>
  </sheets>
  <externalReferences>
    <externalReference r:id="rId2"/>
    <externalReference r:id="rId3"/>
    <externalReference r:id="rId4"/>
  </externalReferences>
  <definedNames>
    <definedName name="_45">'[1]410-P51'!#REF!</definedName>
    <definedName name="_46">'[1]410-P51'!#REF!</definedName>
    <definedName name="_47">'[1]410-P51'!#REF!</definedName>
    <definedName name="_48">'[1]410-P51'!#REF!</definedName>
    <definedName name="_49">'[1]410-P51'!#REF!</definedName>
    <definedName name="_50">'[1]410-P51'!#REF!</definedName>
    <definedName name="GTWLevelPayments">#REF!</definedName>
    <definedName name="_xlnm.Print_Area" localSheetId="0">'710-P66.67'!$A$1:$Q$47</definedName>
    <definedName name="Print_Area_MI">'[2]Oath-P98'!$B$1:$D$65</definedName>
    <definedName name="Print_Titles_MI">'[3]710Inst-P77'!$A$1:$IV$13</definedName>
    <definedName name="q">#REF!</definedName>
    <definedName name="QRYGTWLEVELEXPENSES">#REF!</definedName>
    <definedName name="QRYICLEASESEXPENSES">#REF!</definedName>
    <definedName name="QRYWCLEASESEXPENSES">#REF!</definedName>
    <definedName name="qryYearlyForAllOperatingLeaseNBGTW">#REF!</definedName>
    <definedName name="Query_CN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9" i="1" l="1"/>
  <c r="N38" i="1"/>
  <c r="N41" i="1" s="1"/>
  <c r="M38" i="1"/>
  <c r="M41" i="1" s="1"/>
  <c r="L38" i="1"/>
  <c r="L41" i="1" s="1"/>
  <c r="K38" i="1"/>
  <c r="K41" i="1" s="1"/>
  <c r="J38" i="1"/>
  <c r="J41" i="1" s="1"/>
  <c r="I38" i="1"/>
  <c r="I41" i="1" s="1"/>
  <c r="H38" i="1"/>
  <c r="H41" i="1" s="1"/>
  <c r="G38" i="1"/>
  <c r="G41" i="1" s="1"/>
  <c r="F38" i="1"/>
  <c r="F41" i="1" s="1"/>
  <c r="E38" i="1"/>
  <c r="E41" i="1" s="1"/>
  <c r="O37" i="1"/>
  <c r="O36" i="1"/>
  <c r="O35" i="1"/>
  <c r="K24" i="1"/>
  <c r="M24" i="1" s="1"/>
  <c r="G23" i="1"/>
  <c r="G26" i="1" s="1"/>
  <c r="F23" i="1"/>
  <c r="F26" i="1" s="1"/>
  <c r="E23" i="1"/>
  <c r="E26" i="1" s="1"/>
  <c r="K22" i="1"/>
  <c r="M22" i="1" s="1"/>
  <c r="K21" i="1"/>
  <c r="M21" i="1" s="1"/>
  <c r="O20" i="1"/>
  <c r="O23" i="1" s="1"/>
  <c r="O26" i="1" s="1"/>
  <c r="N20" i="1"/>
  <c r="N23" i="1" s="1"/>
  <c r="L20" i="1"/>
  <c r="L23" i="1" s="1"/>
  <c r="L26" i="1" s="1"/>
  <c r="J20" i="1"/>
  <c r="J23" i="1" s="1"/>
  <c r="J26" i="1" s="1"/>
  <c r="I20" i="1"/>
  <c r="I23" i="1" s="1"/>
  <c r="I26" i="1" s="1"/>
  <c r="H20" i="1"/>
  <c r="H23" i="1" s="1"/>
  <c r="H26" i="1" s="1"/>
  <c r="G20" i="1"/>
  <c r="F20" i="1"/>
  <c r="E20" i="1"/>
  <c r="M19" i="1"/>
  <c r="K19" i="1"/>
  <c r="K18" i="1"/>
  <c r="M18" i="1" s="1"/>
  <c r="K17" i="1"/>
  <c r="M17" i="1" s="1"/>
  <c r="K16" i="1"/>
  <c r="O38" i="1" l="1"/>
  <c r="O41" i="1" s="1"/>
  <c r="K20" i="1"/>
  <c r="K23" i="1" s="1"/>
  <c r="K26" i="1" s="1"/>
  <c r="M26" i="1" s="1"/>
  <c r="M16" i="1"/>
  <c r="M23" i="1"/>
  <c r="M20" i="1" l="1"/>
</calcChain>
</file>

<file path=xl/sharedStrings.xml><?xml version="1.0" encoding="utf-8"?>
<sst xmlns="http://schemas.openxmlformats.org/spreadsheetml/2006/main" count="152" uniqueCount="100">
  <si>
    <t>710.  INVENTORY OF EQUIPMENT</t>
  </si>
  <si>
    <t xml:space="preserve">UNITS OWNED, INCLUDED IN INVESTMENT ACCOUNT, AND LEASED FROM OTHERS     </t>
  </si>
  <si>
    <t>Changes During the Year</t>
  </si>
  <si>
    <t>Units at Close of Year</t>
  </si>
  <si>
    <t>Units installed</t>
  </si>
  <si>
    <t>All other units</t>
  </si>
  <si>
    <t>Units retired</t>
  </si>
  <si>
    <t>including re-</t>
  </si>
  <si>
    <t>from service</t>
  </si>
  <si>
    <t>Rebuilt units</t>
  </si>
  <si>
    <t>classification</t>
  </si>
  <si>
    <t>of respondent</t>
  </si>
  <si>
    <t>Aggregate</t>
  </si>
  <si>
    <t>Units in</t>
  </si>
  <si>
    <t>acquired and</t>
  </si>
  <si>
    <t>and second</t>
  </si>
  <si>
    <t>whether</t>
  </si>
  <si>
    <t>capacity of</t>
  </si>
  <si>
    <t>service of</t>
  </si>
  <si>
    <t>New units</t>
  </si>
  <si>
    <t>rebuilt units</t>
  </si>
  <si>
    <t>hand units</t>
  </si>
  <si>
    <t>owned or</t>
  </si>
  <si>
    <t>Total in</t>
  </si>
  <si>
    <t>units</t>
  </si>
  <si>
    <t>respondent</t>
  </si>
  <si>
    <t>leased</t>
  </si>
  <si>
    <t>rewritten</t>
  </si>
  <si>
    <t>purchased</t>
  </si>
  <si>
    <t>leased,</t>
  </si>
  <si>
    <t>Owned</t>
  </si>
  <si>
    <t>Leased</t>
  </si>
  <si>
    <t>reported</t>
  </si>
  <si>
    <t>Line</t>
  </si>
  <si>
    <t>Cross</t>
  </si>
  <si>
    <t>at beginning</t>
  </si>
  <si>
    <t>from</t>
  </si>
  <si>
    <t>into property</t>
  </si>
  <si>
    <t>or leased from</t>
  </si>
  <si>
    <t>including</t>
  </si>
  <si>
    <t>and</t>
  </si>
  <si>
    <t>in col. (j)</t>
  </si>
  <si>
    <t>No.</t>
  </si>
  <si>
    <t>Check</t>
  </si>
  <si>
    <t>Type or design of units</t>
  </si>
  <si>
    <t>of year</t>
  </si>
  <si>
    <t>or built</t>
  </si>
  <si>
    <t>others</t>
  </si>
  <si>
    <t>accounts</t>
  </si>
  <si>
    <t>reclassification</t>
  </si>
  <si>
    <t>used</t>
  </si>
  <si>
    <t>(col. (h) &amp; (i))</t>
  </si>
  <si>
    <t>(See Ins. 7)</t>
  </si>
  <si>
    <t>to others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</si>
  <si>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</si>
  <si>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</si>
  <si>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</si>
  <si>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</si>
  <si>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</si>
  <si>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</si>
  <si>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</si>
  <si>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</si>
  <si>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</si>
  <si>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</si>
  <si>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</si>
  <si>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</si>
  <si>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Locomotive Units</t>
  </si>
  <si>
    <t>(HP)</t>
  </si>
  <si>
    <t xml:space="preserve"> Diesel-freight                        units</t>
  </si>
  <si>
    <t xml:space="preserve"> Diesel-passenger                   units</t>
  </si>
  <si>
    <t xml:space="preserve"> Diesel-multiple purpose        units</t>
  </si>
  <si>
    <t xml:space="preserve"> Diesel-switching                   units</t>
  </si>
  <si>
    <t>·</t>
  </si>
  <si>
    <t xml:space="preserve"> TOTAL (lines 1 to 4)            units</t>
  </si>
  <si>
    <t xml:space="preserve"> Electric locomotives</t>
  </si>
  <si>
    <t xml:space="preserve"> Other self-powered units</t>
  </si>
  <si>
    <t xml:space="preserve"> TOTAL (lines 5,6 and7)</t>
  </si>
  <si>
    <t xml:space="preserve"> Auxiliary units</t>
  </si>
  <si>
    <t>N/A</t>
  </si>
  <si>
    <t xml:space="preserve"> TOTAL LOCOMOTIVE UNITS</t>
  </si>
  <si>
    <t xml:space="preserve">  (lines 8 and 9)</t>
  </si>
  <si>
    <t>DISTRIBUTION OF LOCOMOTIVE UNITS IN SERVICE OF RESPONDENT AT CLOSE OF YEAR BUILT, DISREGARDING YEAR OF REBUILDING</t>
  </si>
  <si>
    <t>During Calendar Year</t>
  </si>
  <si>
    <t>Between</t>
  </si>
  <si>
    <t>Jan. 1, 1995</t>
  </si>
  <si>
    <t>Jan. 1, 2000</t>
  </si>
  <si>
    <t>Jan. 1, 2005</t>
  </si>
  <si>
    <t>Jan. 1, 2010</t>
  </si>
  <si>
    <t>Before</t>
  </si>
  <si>
    <t>Dec. 31, 1999</t>
  </si>
  <si>
    <t>Dec. 31, 2004</t>
  </si>
  <si>
    <t>Dec. 31, 2009</t>
  </si>
  <si>
    <t>TOTAL</t>
  </si>
  <si>
    <t xml:space="preserve"> Diesel</t>
  </si>
  <si>
    <t xml:space="preserve"> Electric</t>
  </si>
  <si>
    <t xml:space="preserve"> TOTAL (lines 11 to 13)</t>
  </si>
  <si>
    <t xml:space="preserve">   (Lines 14 and 15)</t>
  </si>
  <si>
    <t>Dec. 31, 2014</t>
  </si>
  <si>
    <t>AMENDED</t>
  </si>
  <si>
    <r>
      <t xml:space="preserve">Road Initials:    GTC    Year  2017 </t>
    </r>
    <r>
      <rPr>
        <sz val="9"/>
        <color theme="0"/>
        <rFont val="Times New Roman"/>
        <family val="1"/>
      </rPr>
      <t>.</t>
    </r>
    <r>
      <rPr>
        <sz val="9"/>
        <rFont val="Times New Roman"/>
        <family val="1"/>
      </rPr>
      <t xml:space="preserve">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</si>
</sst>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#,##0\ _);\(#,##0\);&quot;&quot;"/>
    <numFmt numFmtId="166" formatCode="#,##0_);\(#,##0\);&quot;&quot;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sz val="8"/>
      <color indexed="8"/>
      <name val="Times New Roman"/>
      <family val="1"/>
    </font>
    <font>
      <sz val="8"/>
      <color indexed="10"/>
      <name val="Times New Roman"/>
      <family val="1"/>
    </font>
    <font>
      <sz val="8"/>
      <name val="Arial"/>
      <family val="2"/>
    </font>
    <font>
      <sz val="9"/>
      <color theme="0"/>
      <name val="Times New Roman"/>
      <family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1" applyFont="1" applyFill="1" applyBorder="1"/>
    <xf numFmtId="0" fontId="3" fillId="0" borderId="1" xfId="1" applyFont="1" applyFill="1" applyBorder="1" applyAlignment="1">
      <alignment horizontal="centerContinuous"/>
    </xf>
    <xf numFmtId="0" fontId="2" fillId="0" borderId="2" xfId="1" applyFont="1" applyFill="1" applyBorder="1" applyAlignment="1">
      <alignment horizontal="centerContinuous"/>
    </xf>
    <xf numFmtId="0" fontId="2" fillId="0" borderId="3" xfId="1" applyFont="1" applyFill="1" applyBorder="1" applyAlignment="1">
      <alignment horizontal="centerContinuous"/>
    </xf>
    <xf numFmtId="0" fontId="4" fillId="0" borderId="0" xfId="1" applyFont="1" applyFill="1" applyAlignment="1">
      <alignment horizontal="left" vertical="top" textRotation="180"/>
    </xf>
    <xf numFmtId="0" fontId="2" fillId="0" borderId="0" xfId="1" applyFont="1" applyFill="1"/>
    <xf numFmtId="0" fontId="3" fillId="0" borderId="4" xfId="1" applyFont="1" applyFill="1" applyBorder="1" applyAlignment="1">
      <alignment horizontal="centerContinuous"/>
    </xf>
    <xf numFmtId="0" fontId="2" fillId="0" borderId="0" xfId="1" applyFont="1" applyFill="1" applyBorder="1" applyAlignment="1">
      <alignment horizontal="centerContinuous"/>
    </xf>
    <xf numFmtId="0" fontId="2" fillId="0" borderId="5" xfId="1" applyFont="1" applyFill="1" applyBorder="1" applyAlignment="1">
      <alignment horizontal="centerContinuous"/>
    </xf>
    <xf numFmtId="0" fontId="2" fillId="0" borderId="7" xfId="1" applyFont="1" applyFill="1" applyBorder="1" applyAlignment="1">
      <alignment horizontal="centerContinuous"/>
    </xf>
    <xf numFmtId="0" fontId="2" fillId="0" borderId="9" xfId="1" applyFont="1" applyFill="1" applyBorder="1"/>
    <xf numFmtId="0" fontId="2" fillId="0" borderId="10" xfId="1" applyFont="1" applyFill="1" applyBorder="1"/>
    <xf numFmtId="0" fontId="2" fillId="0" borderId="10" xfId="1" applyFont="1" applyFill="1" applyBorder="1" applyAlignment="1">
      <alignment horizontal="centerContinuous"/>
    </xf>
    <xf numFmtId="0" fontId="2" fillId="0" borderId="10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centerContinuous"/>
    </xf>
    <xf numFmtId="0" fontId="2" fillId="0" borderId="12" xfId="1" applyFont="1" applyFill="1" applyBorder="1" applyAlignment="1">
      <alignment horizontal="centerContinuous"/>
    </xf>
    <xf numFmtId="0" fontId="2" fillId="0" borderId="5" xfId="1" applyFont="1" applyFill="1" applyBorder="1"/>
    <xf numFmtId="0" fontId="2" fillId="0" borderId="9" xfId="1" applyFont="1" applyFill="1" applyBorder="1" applyAlignment="1"/>
    <xf numFmtId="0" fontId="2" fillId="0" borderId="10" xfId="1" applyFont="1" applyFill="1" applyBorder="1" applyAlignment="1"/>
    <xf numFmtId="0" fontId="3" fillId="0" borderId="10" xfId="1" applyFont="1" applyFill="1" applyBorder="1" applyAlignment="1">
      <alignment horizontal="centerContinuous"/>
    </xf>
    <xf numFmtId="0" fontId="2" fillId="0" borderId="5" xfId="1" applyFont="1" applyFill="1" applyBorder="1" applyAlignment="1"/>
    <xf numFmtId="0" fontId="2" fillId="0" borderId="9" xfId="1" applyFont="1" applyFill="1" applyBorder="1" applyAlignment="1">
      <alignment horizontal="center"/>
    </xf>
    <xf numFmtId="0" fontId="2" fillId="0" borderId="13" xfId="1" applyFont="1" applyFill="1" applyBorder="1" applyAlignment="1">
      <alignment horizontal="center"/>
    </xf>
    <xf numFmtId="0" fontId="2" fillId="0" borderId="14" xfId="1" applyFont="1" applyFill="1" applyBorder="1" applyAlignment="1">
      <alignment horizontal="center" vertical="top"/>
    </xf>
    <xf numFmtId="0" fontId="2" fillId="0" borderId="15" xfId="1" applyFont="1" applyFill="1" applyBorder="1" applyAlignment="1">
      <alignment horizontal="center" vertical="top"/>
    </xf>
    <xf numFmtId="0" fontId="2" fillId="0" borderId="15" xfId="1" applyFont="1" applyFill="1" applyBorder="1" applyAlignment="1">
      <alignment horizontal="centerContinuous"/>
    </xf>
    <xf numFmtId="0" fontId="2" fillId="0" borderId="15" xfId="1" applyFont="1" applyFill="1" applyBorder="1" applyAlignment="1">
      <alignment horizontal="center"/>
    </xf>
    <xf numFmtId="0" fontId="2" fillId="0" borderId="16" xfId="1" applyFont="1" applyFill="1" applyBorder="1" applyAlignment="1">
      <alignment horizontal="center" vertical="top"/>
    </xf>
    <xf numFmtId="0" fontId="2" fillId="0" borderId="0" xfId="1" applyFont="1" applyFill="1" applyBorder="1" applyAlignment="1">
      <alignment horizontal="centerContinuous" vertical="top"/>
    </xf>
    <xf numFmtId="0" fontId="2" fillId="0" borderId="17" xfId="1" applyFont="1" applyFill="1" applyBorder="1"/>
    <xf numFmtId="0" fontId="2" fillId="0" borderId="18" xfId="1" applyFont="1" applyFill="1" applyBorder="1"/>
    <xf numFmtId="0" fontId="2" fillId="0" borderId="18" xfId="1" applyFont="1" applyFill="1" applyBorder="1" applyAlignment="1">
      <alignment horizontal="center"/>
    </xf>
    <xf numFmtId="0" fontId="2" fillId="0" borderId="3" xfId="1" applyFont="1" applyFill="1" applyBorder="1"/>
    <xf numFmtId="0" fontId="2" fillId="0" borderId="14" xfId="1" applyFont="1" applyFill="1" applyBorder="1" applyAlignment="1">
      <alignment horizontal="center"/>
    </xf>
    <xf numFmtId="0" fontId="2" fillId="0" borderId="15" xfId="1" applyFont="1" applyFill="1" applyBorder="1"/>
    <xf numFmtId="0" fontId="2" fillId="0" borderId="7" xfId="1" applyFont="1" applyFill="1" applyBorder="1"/>
    <xf numFmtId="164" fontId="2" fillId="0" borderId="14" xfId="2" applyNumberFormat="1" applyFont="1" applyFill="1" applyBorder="1" applyAlignment="1">
      <alignment vertical="center"/>
    </xf>
    <xf numFmtId="164" fontId="2" fillId="0" borderId="15" xfId="2" applyNumberFormat="1" applyFont="1" applyFill="1" applyBorder="1" applyAlignment="1">
      <alignment vertical="center"/>
    </xf>
    <xf numFmtId="164" fontId="2" fillId="0" borderId="19" xfId="2" applyNumberFormat="1" applyFont="1" applyFill="1" applyBorder="1" applyAlignment="1">
      <alignment vertical="center"/>
    </xf>
    <xf numFmtId="164" fontId="5" fillId="0" borderId="15" xfId="2" applyNumberFormat="1" applyFont="1" applyFill="1" applyBorder="1" applyAlignment="1">
      <alignment vertical="center"/>
    </xf>
    <xf numFmtId="164" fontId="2" fillId="0" borderId="8" xfId="2" applyNumberFormat="1" applyFont="1" applyFill="1" applyBorder="1" applyAlignment="1">
      <alignment vertical="center"/>
    </xf>
    <xf numFmtId="0" fontId="2" fillId="0" borderId="8" xfId="1" applyFont="1" applyFill="1" applyBorder="1" applyAlignment="1">
      <alignment horizontal="center"/>
    </xf>
    <xf numFmtId="0" fontId="3" fillId="0" borderId="15" xfId="1" applyFont="1" applyFill="1" applyBorder="1" applyAlignment="1">
      <alignment horizontal="center" vertical="center"/>
    </xf>
    <xf numFmtId="164" fontId="5" fillId="0" borderId="15" xfId="2" applyNumberFormat="1" applyFont="1" applyFill="1" applyBorder="1" applyAlignment="1">
      <alignment horizontal="center" vertical="center"/>
    </xf>
    <xf numFmtId="164" fontId="2" fillId="0" borderId="9" xfId="2" applyNumberFormat="1" applyFont="1" applyFill="1" applyBorder="1" applyAlignment="1">
      <alignment vertical="center"/>
    </xf>
    <xf numFmtId="164" fontId="2" fillId="0" borderId="10" xfId="2" applyNumberFormat="1" applyFont="1" applyFill="1" applyBorder="1" applyAlignment="1">
      <alignment vertical="center"/>
    </xf>
    <xf numFmtId="164" fontId="6" fillId="0" borderId="10" xfId="2" applyNumberFormat="1" applyFont="1" applyFill="1" applyBorder="1" applyAlignment="1">
      <alignment vertical="center"/>
    </xf>
    <xf numFmtId="164" fontId="2" fillId="0" borderId="5" xfId="2" applyNumberFormat="1" applyFont="1" applyFill="1" applyBorder="1" applyAlignment="1">
      <alignment vertical="center"/>
    </xf>
    <xf numFmtId="0" fontId="2" fillId="0" borderId="5" xfId="1" applyFont="1" applyFill="1" applyBorder="1" applyAlignment="1">
      <alignment horizontal="center"/>
    </xf>
    <xf numFmtId="164" fontId="2" fillId="0" borderId="20" xfId="2" applyNumberFormat="1" applyFont="1" applyFill="1" applyBorder="1" applyAlignment="1">
      <alignment vertical="center"/>
    </xf>
    <xf numFmtId="164" fontId="2" fillId="0" borderId="21" xfId="2" applyNumberFormat="1" applyFont="1" applyFill="1" applyBorder="1" applyAlignment="1">
      <alignment vertical="center"/>
    </xf>
    <xf numFmtId="164" fontId="5" fillId="0" borderId="21" xfId="2" applyNumberFormat="1" applyFont="1" applyFill="1" applyBorder="1" applyAlignment="1">
      <alignment vertical="center"/>
    </xf>
    <xf numFmtId="164" fontId="5" fillId="0" borderId="21" xfId="2" applyNumberFormat="1" applyFont="1" applyFill="1" applyBorder="1" applyAlignment="1">
      <alignment horizontal="center"/>
    </xf>
    <xf numFmtId="164" fontId="2" fillId="0" borderId="22" xfId="2" applyNumberFormat="1" applyFont="1" applyFill="1" applyBorder="1" applyAlignment="1"/>
    <xf numFmtId="0" fontId="2" fillId="0" borderId="4" xfId="1" applyFont="1" applyFill="1" applyBorder="1" applyAlignment="1">
      <alignment horizontal="center"/>
    </xf>
    <xf numFmtId="0" fontId="2" fillId="0" borderId="0" xfId="1" applyFont="1" applyFill="1" applyBorder="1" applyAlignment="1">
      <alignment vertical="center"/>
    </xf>
    <xf numFmtId="0" fontId="3" fillId="0" borderId="23" xfId="1" applyFont="1" applyFill="1" applyBorder="1" applyAlignment="1">
      <alignment horizontal="centerContinuous" vertical="center"/>
    </xf>
    <xf numFmtId="0" fontId="2" fillId="0" borderId="11" xfId="1" applyFont="1" applyFill="1" applyBorder="1" applyAlignment="1">
      <alignment horizontal="centerContinuous" vertical="center"/>
    </xf>
    <xf numFmtId="0" fontId="2" fillId="0" borderId="24" xfId="1" applyFont="1" applyFill="1" applyBorder="1" applyAlignment="1">
      <alignment horizontal="centerContinuous" vertical="center"/>
    </xf>
    <xf numFmtId="0" fontId="2" fillId="0" borderId="0" xfId="1" applyFont="1" applyFill="1" applyAlignment="1">
      <alignment vertical="center"/>
    </xf>
    <xf numFmtId="0" fontId="2" fillId="0" borderId="25" xfId="1" applyFont="1" applyFill="1" applyBorder="1"/>
    <xf numFmtId="0" fontId="4" fillId="0" borderId="4" xfId="1" applyFont="1" applyFill="1" applyBorder="1" applyAlignment="1">
      <alignment horizontal="left" textRotation="180"/>
    </xf>
    <xf numFmtId="0" fontId="4" fillId="0" borderId="0" xfId="1" applyFont="1" applyFill="1" applyBorder="1" applyAlignment="1">
      <alignment horizontal="center" textRotation="180"/>
    </xf>
    <xf numFmtId="0" fontId="2" fillId="0" borderId="10" xfId="1" quotePrefix="1" applyFont="1" applyFill="1" applyBorder="1" applyAlignment="1">
      <alignment horizontal="center"/>
    </xf>
    <xf numFmtId="0" fontId="2" fillId="0" borderId="21" xfId="1" applyFont="1" applyFill="1" applyBorder="1" applyAlignment="1">
      <alignment horizontal="center"/>
    </xf>
    <xf numFmtId="0" fontId="5" fillId="0" borderId="21" xfId="1" applyFont="1" applyFill="1" applyBorder="1" applyAlignment="1">
      <alignment horizontal="center"/>
    </xf>
    <xf numFmtId="164" fontId="2" fillId="0" borderId="28" xfId="2" applyNumberFormat="1" applyFont="1" applyFill="1" applyBorder="1" applyAlignment="1">
      <alignment vertical="center"/>
    </xf>
    <xf numFmtId="164" fontId="2" fillId="0" borderId="29" xfId="2" applyNumberFormat="1" applyFont="1" applyFill="1" applyBorder="1" applyAlignment="1">
      <alignment vertical="center"/>
    </xf>
    <xf numFmtId="164" fontId="2" fillId="0" borderId="30" xfId="2" applyNumberFormat="1" applyFont="1" applyFill="1" applyBorder="1"/>
    <xf numFmtId="0" fontId="2" fillId="0" borderId="16" xfId="1" applyFont="1" applyFill="1" applyBorder="1" applyAlignment="1">
      <alignment horizontal="center"/>
    </xf>
    <xf numFmtId="164" fontId="2" fillId="0" borderId="14" xfId="2" applyNumberFormat="1" applyFont="1" applyFill="1" applyBorder="1"/>
    <xf numFmtId="164" fontId="2" fillId="0" borderId="19" xfId="2" applyNumberFormat="1" applyFont="1" applyFill="1" applyBorder="1"/>
    <xf numFmtId="164" fontId="2" fillId="0" borderId="8" xfId="2" applyNumberFormat="1" applyFont="1" applyFill="1" applyBorder="1"/>
    <xf numFmtId="164" fontId="2" fillId="0" borderId="15" xfId="2" applyNumberFormat="1" applyFont="1" applyFill="1" applyBorder="1"/>
    <xf numFmtId="164" fontId="2" fillId="0" borderId="31" xfId="2" applyNumberFormat="1" applyFont="1" applyFill="1" applyBorder="1"/>
    <xf numFmtId="164" fontId="2" fillId="0" borderId="32" xfId="2" applyNumberFormat="1" applyFont="1" applyFill="1" applyBorder="1"/>
    <xf numFmtId="164" fontId="2" fillId="0" borderId="33" xfId="2" applyNumberFormat="1" applyFont="1" applyFill="1" applyBorder="1"/>
    <xf numFmtId="164" fontId="2" fillId="0" borderId="33" xfId="2" applyNumberFormat="1" applyFont="1" applyFill="1" applyBorder="1" applyAlignment="1">
      <alignment vertical="center"/>
    </xf>
    <xf numFmtId="0" fontId="2" fillId="0" borderId="27" xfId="1" applyFont="1" applyFill="1" applyBorder="1"/>
    <xf numFmtId="164" fontId="2" fillId="0" borderId="9" xfId="2" applyNumberFormat="1" applyFont="1" applyFill="1" applyBorder="1"/>
    <xf numFmtId="164" fontId="2" fillId="0" borderId="27" xfId="2" applyNumberFormat="1" applyFont="1" applyFill="1" applyBorder="1"/>
    <xf numFmtId="164" fontId="2" fillId="0" borderId="5" xfId="2" applyNumberFormat="1" applyFont="1" applyFill="1" applyBorder="1"/>
    <xf numFmtId="0" fontId="3" fillId="0" borderId="19" xfId="1" applyFont="1" applyFill="1" applyBorder="1" applyAlignment="1">
      <alignment horizontal="center" vertical="center"/>
    </xf>
    <xf numFmtId="164" fontId="2" fillId="0" borderId="34" xfId="2" applyNumberFormat="1" applyFont="1" applyFill="1" applyBorder="1" applyAlignment="1">
      <alignment vertical="center"/>
    </xf>
    <xf numFmtId="164" fontId="2" fillId="0" borderId="22" xfId="2" applyNumberFormat="1" applyFont="1" applyFill="1" applyBorder="1" applyAlignment="1">
      <alignment vertical="center"/>
    </xf>
    <xf numFmtId="0" fontId="2" fillId="0" borderId="35" xfId="1" applyFont="1" applyFill="1" applyBorder="1" applyAlignment="1">
      <alignment horizontal="center"/>
    </xf>
    <xf numFmtId="0" fontId="3" fillId="0" borderId="27" xfId="1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vertical="center"/>
    </xf>
    <xf numFmtId="1" fontId="2" fillId="0" borderId="0" xfId="1" applyNumberFormat="1" applyFont="1" applyFill="1" applyBorder="1" applyAlignment="1">
      <alignment vertical="center"/>
    </xf>
    <xf numFmtId="166" fontId="2" fillId="0" borderId="0" xfId="1" applyNumberFormat="1" applyFont="1" applyFill="1" applyBorder="1" applyAlignment="1">
      <alignment horizontal="center" vertical="center"/>
    </xf>
    <xf numFmtId="0" fontId="2" fillId="0" borderId="20" xfId="1" applyFont="1" applyFill="1" applyBorder="1"/>
    <xf numFmtId="0" fontId="2" fillId="0" borderId="34" xfId="1" applyFont="1" applyFill="1" applyBorder="1"/>
    <xf numFmtId="0" fontId="2" fillId="0" borderId="36" xfId="1" applyFont="1" applyFill="1" applyBorder="1"/>
    <xf numFmtId="0" fontId="2" fillId="0" borderId="22" xfId="1" applyFont="1" applyFill="1" applyBorder="1"/>
    <xf numFmtId="0" fontId="5" fillId="0" borderId="10" xfId="1" applyFont="1" applyFill="1" applyBorder="1" applyAlignment="1">
      <alignment horizontal="center"/>
    </xf>
    <xf numFmtId="0" fontId="2" fillId="0" borderId="26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center"/>
    </xf>
    <xf numFmtId="0" fontId="2" fillId="0" borderId="12" xfId="1" applyFont="1" applyFill="1" applyBorder="1" applyAlignment="1">
      <alignment horizontal="center"/>
    </xf>
    <xf numFmtId="0" fontId="4" fillId="0" borderId="4" xfId="1" applyFont="1" applyFill="1" applyBorder="1" applyAlignment="1">
      <alignment textRotation="180"/>
    </xf>
    <xf numFmtId="0" fontId="3" fillId="0" borderId="6" xfId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3" fillId="0" borderId="8" xfId="1" applyFont="1" applyFill="1" applyBorder="1" applyAlignment="1">
      <alignment horizontal="center"/>
    </xf>
  </cellXfs>
  <cellStyles count="4">
    <cellStyle name="Comma 10" xfId="2"/>
    <cellStyle name="Comma 22" xfId="3"/>
    <cellStyle name="Normal" xfId="0" builtinId="0"/>
    <cellStyle name="Normal_710P7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37</xdr:row>
      <xdr:rowOff>0</xdr:rowOff>
    </xdr:from>
    <xdr:to>
      <xdr:col>0</xdr:col>
      <xdr:colOff>247650</xdr:colOff>
      <xdr:row>48</xdr:row>
      <xdr:rowOff>47625</xdr:rowOff>
    </xdr:to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57150" y="5572125"/>
          <a:ext cx="190500" cy="16192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vert" wrap="square" lIns="27432" tIns="22860" rIns="0" bIns="0" anchor="b" upright="1"/>
        <a:lstStyle/>
        <a:p>
          <a:pPr algn="l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Times"/>
            </a:rPr>
            <a:t>   </a:t>
          </a:r>
          <a:r>
            <a:rPr lang="en-US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Railroad Annual Report R-1 </a:t>
          </a:r>
        </a:p>
      </xdr:txBody>
    </xdr:sp>
    <xdr:clientData/>
  </xdr:twoCellAnchor>
  <xdr:oneCellAnchor>
    <xdr:from>
      <xdr:col>7</xdr:col>
      <xdr:colOff>183860</xdr:colOff>
      <xdr:row>18</xdr:row>
      <xdr:rowOff>129127</xdr:rowOff>
    </xdr:from>
    <xdr:ext cx="184731" cy="937629"/>
    <xdr:sp macro="" textlink="">
      <xdr:nvSpPr>
        <xdr:cNvPr id="3" name="Rectangle 2"/>
        <xdr:cNvSpPr/>
      </xdr:nvSpPr>
      <xdr:spPr>
        <a:xfrm>
          <a:off x="4470110" y="2796127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endParaRPr lang="en-US" sz="5400" b="1" cap="all" spc="0">
            <a:ln w="0"/>
            <a:gradFill flip="none">
              <a:gsLst>
                <a:gs pos="0">
                  <a:schemeClr val="accent1">
                    <a:tint val="75000"/>
                    <a:shade val="75000"/>
                    <a:satMod val="170000"/>
                  </a:schemeClr>
                </a:gs>
                <a:gs pos="49000">
                  <a:schemeClr val="accent1">
                    <a:tint val="88000"/>
                    <a:shade val="65000"/>
                    <a:satMod val="172000"/>
                  </a:schemeClr>
                </a:gs>
                <a:gs pos="50000">
                  <a:schemeClr val="accent1">
                    <a:shade val="65000"/>
                    <a:satMod val="130000"/>
                  </a:schemeClr>
                </a:gs>
                <a:gs pos="92000">
                  <a:schemeClr val="accent1">
                    <a:shade val="50000"/>
                    <a:satMod val="120000"/>
                  </a:schemeClr>
                </a:gs>
                <a:gs pos="100000">
                  <a:schemeClr val="accent1">
                    <a:shade val="48000"/>
                    <a:satMod val="120000"/>
                  </a:schemeClr>
                </a:gs>
              </a:gsLst>
              <a:lin ang="5400000"/>
            </a:gradFill>
            <a:effectLst>
              <a:reflection blurRad="12700" stA="50000" endPos="50000" dist="5000" dir="5400000" sy="-100000" rotWithShape="0"/>
            </a:effectLst>
          </a:endParaRPr>
        </a:p>
      </xdr:txBody>
    </xdr:sp>
    <xdr:clientData/>
  </xdr:oneCellAnchor>
  <xdr:oneCellAnchor>
    <xdr:from>
      <xdr:col>0</xdr:col>
      <xdr:colOff>47625</xdr:colOff>
      <xdr:row>47</xdr:row>
      <xdr:rowOff>0</xdr:rowOff>
    </xdr:from>
    <xdr:ext cx="209073" cy="1685925"/>
    <xdr:sp macro="" textlink="">
      <xdr:nvSpPr>
        <xdr:cNvPr id="4" name="Text 2"/>
        <xdr:cNvSpPr txBox="1">
          <a:spLocks noChangeArrowheads="1"/>
        </xdr:cNvSpPr>
      </xdr:nvSpPr>
      <xdr:spPr bwMode="auto">
        <a:xfrm>
          <a:off x="47625" y="7134225"/>
          <a:ext cx="209073" cy="16859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vert="vert" wrap="square" lIns="27432" tIns="22860" rIns="0" bIns="0" anchor="b" upright="1"/>
        <a:lstStyle/>
        <a:p>
          <a:pPr algn="l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 Railroad Annual Report R-1 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EFAULT\Local%20Settings\Temporary%20Internet%20Files\Content.IE5\KL3H66WW\GTC%20R1%20Sch%20400%20to%20Sch%205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MATT\97R1-1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stnt\US%20Companies\2000\GTW\2000_R1\1999%20files\Hector\97R1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10Inst-P44"/>
      <sheetName val="410-P45"/>
      <sheetName val="410-P46"/>
      <sheetName val="410-P47"/>
      <sheetName val="410-P48"/>
      <sheetName val="410-P49"/>
      <sheetName val="410-P50"/>
      <sheetName val="410-P51"/>
      <sheetName val="412-P52"/>
      <sheetName val="414-P53"/>
      <sheetName val="N&amp;R-P54"/>
      <sheetName val="415Inst-P55"/>
      <sheetName val="415-P56"/>
      <sheetName val="415-P57"/>
      <sheetName val="416-P58"/>
      <sheetName val="N&amp;R-P59"/>
      <sheetName val="417-P60"/>
      <sheetName val="418-P61"/>
      <sheetName val="N&amp;R-P62"/>
      <sheetName val="450-P63"/>
      <sheetName val="450-P64"/>
      <sheetName val="460-P65"/>
      <sheetName val="501-P66"/>
      <sheetName val="502-P67"/>
      <sheetName val="N&amp;R-P68"/>
      <sheetName val="510-P69"/>
      <sheetName val="N&amp;R-P70"/>
      <sheetName val="512Inst-P71"/>
      <sheetName val="512-P7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ath-P98"/>
      <sheetName val="Annual Report"/>
      <sheetName val="Blank (1)"/>
      <sheetName val="T of C"/>
      <sheetName val="Special Notice"/>
      <sheetName val="Sched. Omitted-P1"/>
      <sheetName val="P02"/>
      <sheetName val="P03"/>
      <sheetName val="P04"/>
    </sheetNames>
    <sheetDataSet>
      <sheetData sheetId="0">
        <row r="1">
          <cell r="C1" t="str">
            <v xml:space="preserve">                Road Initials:    GTW           Year  1997</v>
          </cell>
        </row>
        <row r="2">
          <cell r="B2" t="str">
            <v>VERIFICATION</v>
          </cell>
        </row>
        <row r="4">
          <cell r="B4" t="str">
            <v xml:space="preserve">     The foregoing report shall be verified by the oath of the officer having control of the accounting of the respondent. This report shall also be</v>
          </cell>
        </row>
        <row r="5">
          <cell r="B5" t="str">
            <v>verified by the oath of the president or other chief officer of the respondent, unless the respondent states that such officer has no control over</v>
          </cell>
        </row>
        <row r="6">
          <cell r="B6" t="str">
            <v>the respondent's accounting and reporting.</v>
          </cell>
        </row>
        <row r="8">
          <cell r="B8" t="str">
            <v>OATH</v>
          </cell>
        </row>
        <row r="9">
          <cell r="B9" t="str">
            <v>(To be made by the officer having control of the accounting of the respondent)</v>
          </cell>
        </row>
        <row r="11">
          <cell r="B11" t="str">
            <v xml:space="preserve">State of                               QUEBEC           </v>
          </cell>
        </row>
        <row r="12">
          <cell r="B12" t="str">
            <v>County of                           MONTREAL</v>
          </cell>
        </row>
        <row r="13">
          <cell r="B13" t="str">
            <v xml:space="preserve">                          SERGE PHARAND                                                makes oath and says that he is       CONTROLLER  </v>
          </cell>
        </row>
        <row r="14">
          <cell r="B14" t="str">
            <v xml:space="preserve">                         (Insert here name of the affiant)                                                                                         (Insert here the official title of the affiant)</v>
          </cell>
        </row>
        <row r="15">
          <cell r="B15" t="str">
            <v>Of                             GRAND TRUNK WESTERN RAILROAD INCORPORATED</v>
          </cell>
        </row>
        <row r="16">
          <cell r="B16" t="str">
            <v>(Insert here the exact legal title or name of the respondent)</v>
          </cell>
        </row>
        <row r="18">
          <cell r="B18" t="str">
            <v>that it is his duty to have supervision over the books of accounts of the respondent and to control the manner in which such books are kept; that</v>
          </cell>
        </row>
        <row r="19">
          <cell r="B19" t="str">
            <v>he knows that such books have been kept in good faith during the period covered by this report; that he knows that the entries contained</v>
          </cell>
        </row>
        <row r="20">
          <cell r="B20" t="str">
            <v>in this report relate to accounting matters have been prepared in accordance with the provisions of the Uniform System of Accounts for Railroad</v>
          </cell>
        </row>
        <row r="21">
          <cell r="B21" t="str">
            <v>Companies and other accounting and reporting directives of the Surface Transportation Board; that he believes that all other statements of</v>
          </cell>
        </row>
        <row r="22">
          <cell r="B22" t="str">
            <v>fact contained in this report are true, and that this report is a correct and complete statement, accurately taken from the books and records, of the</v>
          </cell>
        </row>
        <row r="23">
          <cell r="B23" t="str">
            <v>business and affairs of the above-named respondent during the period of time from and including</v>
          </cell>
        </row>
        <row r="24">
          <cell r="B24" t="str">
            <v xml:space="preserve">          JANUARY 1, 1997         to and including       DECEMBER 31, 1997.</v>
          </cell>
        </row>
        <row r="27">
          <cell r="C27" t="str">
            <v xml:space="preserve">            (Signature of affiant)</v>
          </cell>
        </row>
        <row r="29">
          <cell r="B29" t="str">
            <v>Subscribed and sworn to before me, a          COMMISSIONER OF OATHS             in and for the State and County</v>
          </cell>
        </row>
        <row r="30">
          <cell r="B30" t="str">
            <v>above named, this    24 th              day of                MARCH,                               1998 .</v>
          </cell>
        </row>
        <row r="32">
          <cell r="B32" t="str">
            <v xml:space="preserve">My commission expires                                      </v>
          </cell>
        </row>
        <row r="34">
          <cell r="B34" t="str">
            <v xml:space="preserve">                      Use an</v>
          </cell>
        </row>
        <row r="35">
          <cell r="B35" t="str">
            <v xml:space="preserve">                        L.S.                                                                                                                                                                                         </v>
          </cell>
        </row>
        <row r="36">
          <cell r="B36" t="str">
            <v xml:space="preserve">               impression seal                                                                                                    (Signature of officer authorized to administer oaths)</v>
          </cell>
        </row>
        <row r="38">
          <cell r="B38" t="str">
            <v>SUPPLEMENTAL  OATH</v>
          </cell>
        </row>
        <row r="39">
          <cell r="B39" t="str">
            <v>(By the president or other chief officer of the respondent)</v>
          </cell>
        </row>
        <row r="41">
          <cell r="B41" t="str">
            <v xml:space="preserve">State of                               QUEBEC           </v>
          </cell>
        </row>
        <row r="42">
          <cell r="B42" t="str">
            <v>County of                           MONTREAL</v>
          </cell>
        </row>
        <row r="43">
          <cell r="B43" t="str">
            <v xml:space="preserve">                      MICHAEL J. SABIA                                                       makes oath and says that he is            CHIEF FINANCIAL OFFICER</v>
          </cell>
        </row>
        <row r="44">
          <cell r="B44" t="str">
            <v xml:space="preserve">                (Insert here name of the affiant)                                                                                                      (Insert here the official title of the affiant)</v>
          </cell>
        </row>
        <row r="45">
          <cell r="B45" t="str">
            <v>Of                         GRAND TRUNK WESTERN RAILROAD INCORPORATED</v>
          </cell>
        </row>
        <row r="46">
          <cell r="B46" t="str">
            <v>(Insert here the exact legal title or name of the respondent)</v>
          </cell>
        </row>
        <row r="48">
          <cell r="B48" t="str">
            <v>that he has carefully examined the foregoing report; that he believes that all statements of fact contained in the said report are true; and</v>
          </cell>
        </row>
        <row r="49">
          <cell r="B49" t="str">
            <v>that the said report is a correct and complete statement of the business and affairs of the above-named respondent and the operations of its</v>
          </cell>
        </row>
        <row r="50">
          <cell r="B50" t="str">
            <v>property during the period of time from and including</v>
          </cell>
        </row>
        <row r="51">
          <cell r="B51" t="str">
            <v xml:space="preserve">          JANUARY 1, 1997         to and including       DECEMBER 31, 1997.</v>
          </cell>
        </row>
        <row r="53">
          <cell r="B53" t="str">
            <v xml:space="preserve">                                                                                                                                                                                                                   </v>
          </cell>
        </row>
        <row r="54">
          <cell r="B54" t="str">
            <v xml:space="preserve">                                                                                                                                                                                        (Signature of affiant)</v>
          </cell>
        </row>
        <row r="56">
          <cell r="B56" t="str">
            <v>Subscribed and sworn to before me, a                    COMMISSIONER OF OATHS                           in and for the State and county</v>
          </cell>
        </row>
        <row r="57">
          <cell r="B57" t="str">
            <v>above named, this    24 th              day of                MARCH,                                     1998 .</v>
          </cell>
        </row>
        <row r="59">
          <cell r="B59" t="str">
            <v xml:space="preserve">My commission expires                                    </v>
          </cell>
        </row>
        <row r="61">
          <cell r="B61" t="str">
            <v xml:space="preserve">                               Use an</v>
          </cell>
        </row>
        <row r="62">
          <cell r="B62" t="str">
            <v xml:space="preserve">                                  L.S.                                                                                                                                                                            </v>
          </cell>
        </row>
        <row r="63">
          <cell r="B63" t="str">
            <v xml:space="preserve">                         impression seal                                                                                                           (Signature of officer authorized to administer oaths)</v>
          </cell>
        </row>
        <row r="65">
          <cell r="C65" t="str">
            <v xml:space="preserve">                                         Railroad Annual Report R-1  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10Inst-P77"/>
    </sheetNames>
    <sheetDataSet>
      <sheetData sheetId="0">
        <row r="1">
          <cell r="C1" t="str">
            <v>INSTRUCTIONS CONCERNING RETURNS TO BE MADE IN SCHEDULE 710</v>
          </cell>
        </row>
        <row r="3">
          <cell r="C3" t="str">
            <v xml:space="preserve">     Instructions for reporting locomotive and passenger-train car data.</v>
          </cell>
        </row>
        <row r="6">
          <cell r="C6" t="str">
            <v xml:space="preserve">  1. Give particulars of each of the various classes of equipment which respondent</v>
          </cell>
          <cell r="I6" t="str">
            <v>boosters, slugs, etc. For reporting purposes, indicate radio-controlled self-powered</v>
          </cell>
        </row>
        <row r="7">
          <cell r="C7" t="str">
            <v>owned or leased during the year.</v>
          </cell>
          <cell r="I7" t="str">
            <v>diesel units on lines 1 through 8, as appropriate. Radio-controlled units that are not</v>
          </cell>
        </row>
        <row r="8">
          <cell r="I8" t="str">
            <v>self-powered, i.e., those without a diesel, should be reported on line 13 under</v>
          </cell>
        </row>
        <row r="9">
          <cell r="C9" t="str">
            <v xml:space="preserve">    2. In column (c) give the number of units purchased new or built in company shops. In</v>
          </cell>
          <cell r="I9" t="str">
            <v>"auxiliary units".</v>
          </cell>
        </row>
        <row r="10">
          <cell r="C10" t="str">
            <v>column (d) give the number of new units leased from others. The term "new" means a</v>
          </cell>
        </row>
        <row r="11">
          <cell r="C11" t="str">
            <v>unit placed in service for the first time on any railroad.</v>
          </cell>
          <cell r="I11" t="str">
            <v xml:space="preserve">    7. Column (k) should show aggregate capacity for all units reported in column (j), as</v>
          </cell>
        </row>
        <row r="12">
          <cell r="I12" t="str">
            <v>follows: For locomotive units, report the manufacturers' rated horsepower (the maximum</v>
          </cell>
        </row>
        <row r="13">
          <cell r="C13" t="str">
            <v xml:space="preserve">   3. Units leased to others for  a period of one year or more are reportable in column</v>
          </cell>
          <cell r="I13" t="str">
            <v>continuous power output from the diesel engine or engines delivered to the main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showGridLines="0" tabSelected="1" topLeftCell="E1" zoomScale="160" zoomScaleNormal="160" workbookViewId="0">
      <selection activeCell="Q30" sqref="Q30:Q47"/>
    </sheetView>
  </sheetViews>
  <sheetFormatPr defaultColWidth="9.140625" defaultRowHeight="11.25" x14ac:dyDescent="0.2"/>
  <cols>
    <col min="1" max="1" width="3.85546875" style="6" customWidth="1"/>
    <col min="2" max="3" width="4.85546875" style="6" customWidth="1"/>
    <col min="4" max="4" width="23.5703125" style="6" customWidth="1"/>
    <col min="5" max="5" width="8.85546875" style="6" customWidth="1"/>
    <col min="6" max="9" width="9.140625" style="6" customWidth="1"/>
    <col min="10" max="10" width="10.28515625" style="6" customWidth="1"/>
    <col min="11" max="14" width="8.85546875" style="6" customWidth="1"/>
    <col min="15" max="15" width="8.140625" style="6" customWidth="1"/>
    <col min="16" max="16" width="4.85546875" style="6" customWidth="1"/>
    <col min="17" max="17" width="3.140625" style="6" customWidth="1"/>
    <col min="18" max="16384" width="9.140625" style="6"/>
  </cols>
  <sheetData>
    <row r="1" spans="1:17" ht="15.75" customHeight="1" x14ac:dyDescent="0.2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  <c r="Q1" s="5">
        <v>66</v>
      </c>
    </row>
    <row r="2" spans="1:17" ht="14.25" customHeight="1" x14ac:dyDescent="0.2">
      <c r="A2" s="1"/>
      <c r="B2" s="7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9"/>
    </row>
    <row r="3" spans="1:17" ht="11.25" customHeight="1" x14ac:dyDescent="0.2">
      <c r="A3" s="1"/>
      <c r="B3" s="100" t="s">
        <v>98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2"/>
    </row>
    <row r="4" spans="1:17" ht="11.25" customHeight="1" x14ac:dyDescent="0.2">
      <c r="A4" s="1"/>
      <c r="B4" s="11"/>
      <c r="C4" s="12"/>
      <c r="D4" s="12"/>
      <c r="E4" s="12"/>
      <c r="F4" s="8" t="s">
        <v>2</v>
      </c>
      <c r="G4" s="8"/>
      <c r="H4" s="8"/>
      <c r="I4" s="13"/>
      <c r="J4" s="14"/>
      <c r="K4" s="10" t="s">
        <v>3</v>
      </c>
      <c r="L4" s="10"/>
      <c r="M4" s="15"/>
      <c r="N4" s="15"/>
      <c r="O4" s="16"/>
      <c r="P4" s="17"/>
    </row>
    <row r="5" spans="1:17" ht="11.25" customHeight="1" x14ac:dyDescent="0.2">
      <c r="A5" s="1"/>
      <c r="B5" s="11"/>
      <c r="C5" s="12"/>
      <c r="D5" s="12"/>
      <c r="E5" s="12"/>
      <c r="F5" s="15" t="s">
        <v>4</v>
      </c>
      <c r="G5" s="15"/>
      <c r="H5" s="15"/>
      <c r="I5" s="16"/>
      <c r="J5" s="14"/>
      <c r="K5" s="14"/>
      <c r="L5" s="14"/>
      <c r="M5" s="14"/>
      <c r="N5" s="14"/>
      <c r="O5" s="14"/>
      <c r="P5" s="17"/>
    </row>
    <row r="6" spans="1:17" ht="11.25" customHeight="1" x14ac:dyDescent="0.2">
      <c r="A6" s="1"/>
      <c r="B6" s="18"/>
      <c r="C6" s="19"/>
      <c r="D6" s="19"/>
      <c r="E6" s="19"/>
      <c r="F6" s="20"/>
      <c r="G6" s="13"/>
      <c r="H6" s="13"/>
      <c r="I6" s="14" t="s">
        <v>5</v>
      </c>
      <c r="J6" s="14" t="s">
        <v>6</v>
      </c>
      <c r="K6" s="14"/>
      <c r="L6" s="14"/>
      <c r="M6" s="14"/>
      <c r="N6" s="14"/>
      <c r="O6" s="14"/>
      <c r="P6" s="21"/>
    </row>
    <row r="7" spans="1:17" ht="11.25" customHeight="1" x14ac:dyDescent="0.2">
      <c r="A7" s="1"/>
      <c r="B7" s="18"/>
      <c r="C7" s="19"/>
      <c r="D7" s="19"/>
      <c r="E7" s="19"/>
      <c r="F7" s="20"/>
      <c r="G7" s="13"/>
      <c r="H7" s="13"/>
      <c r="I7" s="14" t="s">
        <v>7</v>
      </c>
      <c r="J7" s="14" t="s">
        <v>8</v>
      </c>
      <c r="K7" s="14"/>
      <c r="L7" s="14"/>
      <c r="M7" s="14"/>
      <c r="N7" s="14"/>
      <c r="O7" s="14"/>
      <c r="P7" s="21"/>
    </row>
    <row r="8" spans="1:17" ht="11.25" customHeight="1" x14ac:dyDescent="0.2">
      <c r="A8" s="1"/>
      <c r="B8" s="18"/>
      <c r="C8" s="19"/>
      <c r="D8" s="19"/>
      <c r="E8" s="14"/>
      <c r="F8" s="14"/>
      <c r="G8" s="14"/>
      <c r="H8" s="14" t="s">
        <v>9</v>
      </c>
      <c r="I8" s="14" t="s">
        <v>10</v>
      </c>
      <c r="J8" s="14" t="s">
        <v>11</v>
      </c>
      <c r="K8" s="14"/>
      <c r="L8" s="14"/>
      <c r="M8" s="14"/>
      <c r="N8" s="14" t="s">
        <v>12</v>
      </c>
      <c r="O8" s="14"/>
      <c r="P8" s="21"/>
    </row>
    <row r="9" spans="1:17" ht="11.25" customHeight="1" x14ac:dyDescent="0.2">
      <c r="A9" s="1"/>
      <c r="B9" s="18"/>
      <c r="C9" s="19"/>
      <c r="D9" s="19"/>
      <c r="E9" s="14" t="s">
        <v>13</v>
      </c>
      <c r="F9" s="14"/>
      <c r="G9" s="14"/>
      <c r="H9" s="14" t="s">
        <v>14</v>
      </c>
      <c r="I9" s="14" t="s">
        <v>15</v>
      </c>
      <c r="J9" s="14" t="s">
        <v>16</v>
      </c>
      <c r="K9" s="14"/>
      <c r="L9" s="14"/>
      <c r="M9" s="14"/>
      <c r="N9" s="14" t="s">
        <v>17</v>
      </c>
      <c r="O9" s="14"/>
      <c r="P9" s="21"/>
    </row>
    <row r="10" spans="1:17" ht="11.25" customHeight="1" x14ac:dyDescent="0.2">
      <c r="A10" s="1"/>
      <c r="B10" s="18"/>
      <c r="C10" s="19"/>
      <c r="D10" s="19"/>
      <c r="E10" s="14" t="s">
        <v>18</v>
      </c>
      <c r="F10" s="14"/>
      <c r="G10" s="14" t="s">
        <v>19</v>
      </c>
      <c r="H10" s="14" t="s">
        <v>20</v>
      </c>
      <c r="I10" s="14" t="s">
        <v>21</v>
      </c>
      <c r="J10" s="14" t="s">
        <v>22</v>
      </c>
      <c r="K10" s="14"/>
      <c r="L10" s="14"/>
      <c r="M10" s="14" t="s">
        <v>23</v>
      </c>
      <c r="N10" s="14" t="s">
        <v>24</v>
      </c>
      <c r="O10" s="14"/>
      <c r="P10" s="21"/>
    </row>
    <row r="11" spans="1:17" ht="11.25" customHeight="1" x14ac:dyDescent="0.2">
      <c r="A11" s="1"/>
      <c r="B11" s="18"/>
      <c r="C11" s="19"/>
      <c r="D11" s="19"/>
      <c r="E11" s="14" t="s">
        <v>25</v>
      </c>
      <c r="F11" s="14" t="s">
        <v>19</v>
      </c>
      <c r="G11" s="14" t="s">
        <v>26</v>
      </c>
      <c r="H11" s="14" t="s">
        <v>27</v>
      </c>
      <c r="I11" s="14" t="s">
        <v>28</v>
      </c>
      <c r="J11" s="14" t="s">
        <v>29</v>
      </c>
      <c r="K11" s="14" t="s">
        <v>30</v>
      </c>
      <c r="L11" s="14" t="s">
        <v>31</v>
      </c>
      <c r="M11" s="14" t="s">
        <v>18</v>
      </c>
      <c r="N11" s="14" t="s">
        <v>32</v>
      </c>
      <c r="O11" s="14"/>
      <c r="P11" s="21"/>
    </row>
    <row r="12" spans="1:17" ht="11.25" customHeight="1" x14ac:dyDescent="0.2">
      <c r="A12" s="1"/>
      <c r="B12" s="22" t="s">
        <v>33</v>
      </c>
      <c r="C12" s="14" t="s">
        <v>34</v>
      </c>
      <c r="D12" s="19"/>
      <c r="E12" s="14" t="s">
        <v>35</v>
      </c>
      <c r="F12" s="14" t="s">
        <v>28</v>
      </c>
      <c r="G12" s="14" t="s">
        <v>36</v>
      </c>
      <c r="H12" s="14" t="s">
        <v>37</v>
      </c>
      <c r="I12" s="14" t="s">
        <v>38</v>
      </c>
      <c r="J12" s="14" t="s">
        <v>39</v>
      </c>
      <c r="K12" s="14" t="s">
        <v>40</v>
      </c>
      <c r="L12" s="14" t="s">
        <v>36</v>
      </c>
      <c r="M12" s="14" t="s">
        <v>25</v>
      </c>
      <c r="N12" s="14" t="s">
        <v>41</v>
      </c>
      <c r="O12" s="14" t="s">
        <v>31</v>
      </c>
      <c r="P12" s="23" t="s">
        <v>33</v>
      </c>
    </row>
    <row r="13" spans="1:17" ht="11.25" customHeight="1" x14ac:dyDescent="0.2">
      <c r="A13" s="1"/>
      <c r="B13" s="22" t="s">
        <v>42</v>
      </c>
      <c r="C13" s="14" t="s">
        <v>43</v>
      </c>
      <c r="D13" s="13" t="s">
        <v>44</v>
      </c>
      <c r="E13" s="14" t="s">
        <v>45</v>
      </c>
      <c r="F13" s="14" t="s">
        <v>46</v>
      </c>
      <c r="G13" s="14" t="s">
        <v>47</v>
      </c>
      <c r="H13" s="14" t="s">
        <v>48</v>
      </c>
      <c r="I13" s="14" t="s">
        <v>47</v>
      </c>
      <c r="J13" s="14" t="s">
        <v>49</v>
      </c>
      <c r="K13" s="14" t="s">
        <v>50</v>
      </c>
      <c r="L13" s="14" t="s">
        <v>47</v>
      </c>
      <c r="M13" s="14" t="s">
        <v>51</v>
      </c>
      <c r="N13" s="14" t="s">
        <v>52</v>
      </c>
      <c r="O13" s="14" t="s">
        <v>53</v>
      </c>
      <c r="P13" s="23" t="s">
        <v>42</v>
      </c>
    </row>
    <row r="14" spans="1:17" ht="11.25" customHeight="1" thickBot="1" x14ac:dyDescent="0.25">
      <c r="A14" s="1"/>
      <c r="B14" s="24"/>
      <c r="C14" s="25"/>
      <c r="D14" s="26" t="s">
        <v>54</v>
      </c>
      <c r="E14" s="27" t="s">
        <v>55</v>
      </c>
      <c r="F14" s="27" t="s">
        <v>56</v>
      </c>
      <c r="G14" s="27" t="s">
        <v>57</v>
      </c>
      <c r="H14" s="27" t="s">
        <v>58</v>
      </c>
      <c r="I14" s="27" t="s">
        <v>59</v>
      </c>
      <c r="J14" s="27" t="s">
        <v>60</v>
      </c>
      <c r="K14" s="27" t="s">
        <v>61</v>
      </c>
      <c r="L14" s="27" t="s">
        <v>62</v>
      </c>
      <c r="M14" s="27" t="s">
        <v>63</v>
      </c>
      <c r="N14" s="27" t="s">
        <v>64</v>
      </c>
      <c r="O14" s="27" t="s">
        <v>65</v>
      </c>
      <c r="P14" s="28"/>
    </row>
    <row r="15" spans="1:17" ht="11.25" customHeight="1" x14ac:dyDescent="0.2">
      <c r="A15" s="1"/>
      <c r="B15" s="22"/>
      <c r="C15" s="12"/>
      <c r="D15" s="29" t="s">
        <v>66</v>
      </c>
      <c r="E15" s="30"/>
      <c r="F15" s="31"/>
      <c r="G15" s="31"/>
      <c r="H15" s="31"/>
      <c r="I15" s="31"/>
      <c r="J15" s="31"/>
      <c r="K15" s="31"/>
      <c r="L15" s="31"/>
      <c r="M15" s="31"/>
      <c r="N15" s="32" t="s">
        <v>67</v>
      </c>
      <c r="O15" s="33"/>
      <c r="P15" s="17"/>
    </row>
    <row r="16" spans="1:17" ht="11.85" customHeight="1" x14ac:dyDescent="0.2">
      <c r="A16" s="1"/>
      <c r="B16" s="34">
        <v>1</v>
      </c>
      <c r="C16" s="35"/>
      <c r="D16" s="36" t="s">
        <v>68</v>
      </c>
      <c r="E16" s="37">
        <v>467</v>
      </c>
      <c r="F16" s="38">
        <v>22</v>
      </c>
      <c r="G16" s="39">
        <v>0</v>
      </c>
      <c r="H16" s="38">
        <v>0</v>
      </c>
      <c r="I16" s="40">
        <v>45</v>
      </c>
      <c r="J16" s="40">
        <v>4</v>
      </c>
      <c r="K16" s="40">
        <f>SUM(E16:I16)-J16-L16</f>
        <v>497</v>
      </c>
      <c r="L16" s="40">
        <v>33</v>
      </c>
      <c r="M16" s="40">
        <f t="shared" ref="M16:M26" si="0">L16+K16</f>
        <v>530</v>
      </c>
      <c r="N16" s="40">
        <v>2106800</v>
      </c>
      <c r="O16" s="41">
        <v>1</v>
      </c>
      <c r="P16" s="42">
        <v>1</v>
      </c>
    </row>
    <row r="17" spans="1:18" ht="11.85" customHeight="1" x14ac:dyDescent="0.2">
      <c r="A17" s="1"/>
      <c r="B17" s="34">
        <v>2</v>
      </c>
      <c r="C17" s="35"/>
      <c r="D17" s="36" t="s">
        <v>69</v>
      </c>
      <c r="E17" s="37">
        <v>2</v>
      </c>
      <c r="F17" s="38">
        <v>0</v>
      </c>
      <c r="G17" s="39">
        <v>0</v>
      </c>
      <c r="H17" s="38">
        <v>0</v>
      </c>
      <c r="I17" s="40">
        <v>0</v>
      </c>
      <c r="J17" s="40">
        <v>0</v>
      </c>
      <c r="K17" s="40">
        <f>SUM(E17:I17)-J17-L17</f>
        <v>2</v>
      </c>
      <c r="L17" s="38">
        <v>0</v>
      </c>
      <c r="M17" s="38">
        <f t="shared" si="0"/>
        <v>2</v>
      </c>
      <c r="N17" s="38">
        <v>4800</v>
      </c>
      <c r="O17" s="41">
        <v>0</v>
      </c>
      <c r="P17" s="42">
        <v>2</v>
      </c>
    </row>
    <row r="18" spans="1:18" ht="11.85" customHeight="1" x14ac:dyDescent="0.2">
      <c r="A18" s="1"/>
      <c r="B18" s="34">
        <v>3</v>
      </c>
      <c r="C18" s="35"/>
      <c r="D18" s="36" t="s">
        <v>70</v>
      </c>
      <c r="E18" s="37">
        <v>162</v>
      </c>
      <c r="F18" s="38">
        <v>0</v>
      </c>
      <c r="G18" s="39">
        <v>0</v>
      </c>
      <c r="H18" s="38">
        <v>0</v>
      </c>
      <c r="I18" s="38">
        <v>0</v>
      </c>
      <c r="J18" s="40">
        <v>0</v>
      </c>
      <c r="K18" s="40">
        <f>SUM(E18:I18)-J18-L18</f>
        <v>162</v>
      </c>
      <c r="L18" s="38">
        <v>0</v>
      </c>
      <c r="M18" s="38">
        <f t="shared" si="0"/>
        <v>162</v>
      </c>
      <c r="N18" s="38">
        <v>313850</v>
      </c>
      <c r="O18" s="41">
        <v>1</v>
      </c>
      <c r="P18" s="42">
        <v>3</v>
      </c>
    </row>
    <row r="19" spans="1:18" ht="11.85" customHeight="1" x14ac:dyDescent="0.2">
      <c r="A19" s="1"/>
      <c r="B19" s="34">
        <v>4</v>
      </c>
      <c r="C19" s="35"/>
      <c r="D19" s="36" t="s">
        <v>71</v>
      </c>
      <c r="E19" s="37">
        <v>11</v>
      </c>
      <c r="F19" s="38">
        <v>0</v>
      </c>
      <c r="G19" s="39">
        <v>0</v>
      </c>
      <c r="H19" s="38">
        <v>0</v>
      </c>
      <c r="I19" s="38">
        <v>0</v>
      </c>
      <c r="J19" s="40">
        <v>2</v>
      </c>
      <c r="K19" s="40">
        <f>SUM(E19:I19)-J19-L19</f>
        <v>9</v>
      </c>
      <c r="L19" s="38">
        <v>0</v>
      </c>
      <c r="M19" s="38">
        <f t="shared" si="0"/>
        <v>9</v>
      </c>
      <c r="N19" s="38">
        <v>12300</v>
      </c>
      <c r="O19" s="41">
        <v>0</v>
      </c>
      <c r="P19" s="42">
        <v>4</v>
      </c>
    </row>
    <row r="20" spans="1:18" ht="11.85" customHeight="1" x14ac:dyDescent="0.2">
      <c r="A20" s="1"/>
      <c r="B20" s="34">
        <v>5</v>
      </c>
      <c r="C20" s="43" t="s">
        <v>72</v>
      </c>
      <c r="D20" s="36" t="s">
        <v>73</v>
      </c>
      <c r="E20" s="37">
        <f t="shared" ref="E20:L20" si="1">SUM(E16:E19)</f>
        <v>642</v>
      </c>
      <c r="F20" s="38">
        <f t="shared" si="1"/>
        <v>22</v>
      </c>
      <c r="G20" s="39">
        <f t="shared" si="1"/>
        <v>0</v>
      </c>
      <c r="H20" s="38">
        <f t="shared" si="1"/>
        <v>0</v>
      </c>
      <c r="I20" s="40">
        <f t="shared" si="1"/>
        <v>45</v>
      </c>
      <c r="J20" s="40">
        <f t="shared" si="1"/>
        <v>6</v>
      </c>
      <c r="K20" s="40">
        <f t="shared" si="1"/>
        <v>670</v>
      </c>
      <c r="L20" s="40">
        <f t="shared" si="1"/>
        <v>33</v>
      </c>
      <c r="M20" s="40">
        <f t="shared" si="0"/>
        <v>703</v>
      </c>
      <c r="N20" s="40">
        <f>SUM(N16:N19)</f>
        <v>2437750</v>
      </c>
      <c r="O20" s="41">
        <f>SUM(O16:O19)</f>
        <v>2</v>
      </c>
      <c r="P20" s="42">
        <v>5</v>
      </c>
    </row>
    <row r="21" spans="1:18" ht="11.85" customHeight="1" x14ac:dyDescent="0.2">
      <c r="A21" s="1"/>
      <c r="B21" s="34">
        <v>6</v>
      </c>
      <c r="C21" s="43" t="s">
        <v>72</v>
      </c>
      <c r="D21" s="36" t="s">
        <v>74</v>
      </c>
      <c r="E21" s="37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f>E21+F21+G21+H21+I21-J21</f>
        <v>0</v>
      </c>
      <c r="L21" s="38">
        <v>0</v>
      </c>
      <c r="M21" s="38">
        <f t="shared" si="0"/>
        <v>0</v>
      </c>
      <c r="N21" s="38">
        <v>0</v>
      </c>
      <c r="O21" s="41">
        <v>0</v>
      </c>
      <c r="P21" s="42">
        <v>6</v>
      </c>
    </row>
    <row r="22" spans="1:18" ht="11.85" customHeight="1" x14ac:dyDescent="0.2">
      <c r="A22" s="1"/>
      <c r="B22" s="34">
        <v>7</v>
      </c>
      <c r="C22" s="43" t="s">
        <v>72</v>
      </c>
      <c r="D22" s="36" t="s">
        <v>75</v>
      </c>
      <c r="E22" s="37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f>E22+F22+G22+H22+I22-J22</f>
        <v>0</v>
      </c>
      <c r="L22" s="38">
        <v>0</v>
      </c>
      <c r="M22" s="38">
        <f t="shared" si="0"/>
        <v>0</v>
      </c>
      <c r="N22" s="38">
        <v>0</v>
      </c>
      <c r="O22" s="41">
        <v>0</v>
      </c>
      <c r="P22" s="42">
        <v>7</v>
      </c>
    </row>
    <row r="23" spans="1:18" ht="11.85" customHeight="1" x14ac:dyDescent="0.2">
      <c r="A23" s="1"/>
      <c r="B23" s="34">
        <v>8</v>
      </c>
      <c r="C23" s="43" t="s">
        <v>72</v>
      </c>
      <c r="D23" s="36" t="s">
        <v>76</v>
      </c>
      <c r="E23" s="37">
        <f t="shared" ref="E23:L23" si="2">SUM(E20:E22)</f>
        <v>642</v>
      </c>
      <c r="F23" s="38">
        <f t="shared" si="2"/>
        <v>22</v>
      </c>
      <c r="G23" s="38">
        <f t="shared" si="2"/>
        <v>0</v>
      </c>
      <c r="H23" s="38">
        <f t="shared" si="2"/>
        <v>0</v>
      </c>
      <c r="I23" s="40">
        <f t="shared" si="2"/>
        <v>45</v>
      </c>
      <c r="J23" s="40">
        <f t="shared" si="2"/>
        <v>6</v>
      </c>
      <c r="K23" s="40">
        <f t="shared" si="2"/>
        <v>670</v>
      </c>
      <c r="L23" s="40">
        <f t="shared" si="2"/>
        <v>33</v>
      </c>
      <c r="M23" s="40">
        <f t="shared" si="0"/>
        <v>703</v>
      </c>
      <c r="N23" s="40">
        <f>SUM(N20:N22)</f>
        <v>2437750</v>
      </c>
      <c r="O23" s="41">
        <f>SUM(O20:O22)</f>
        <v>2</v>
      </c>
      <c r="P23" s="42">
        <v>8</v>
      </c>
    </row>
    <row r="24" spans="1:18" ht="11.85" customHeight="1" x14ac:dyDescent="0.2">
      <c r="A24" s="1"/>
      <c r="B24" s="34">
        <v>9</v>
      </c>
      <c r="C24" s="43" t="s">
        <v>72</v>
      </c>
      <c r="D24" s="36" t="s">
        <v>77</v>
      </c>
      <c r="E24" s="37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40">
        <f>E24+F24+G24+H24+I24-J24</f>
        <v>0</v>
      </c>
      <c r="L24" s="38">
        <v>0</v>
      </c>
      <c r="M24" s="38">
        <f t="shared" si="0"/>
        <v>0</v>
      </c>
      <c r="N24" s="44" t="s">
        <v>78</v>
      </c>
      <c r="O24" s="41">
        <v>0</v>
      </c>
      <c r="P24" s="42">
        <v>9</v>
      </c>
    </row>
    <row r="25" spans="1:18" ht="11.85" customHeight="1" x14ac:dyDescent="0.2">
      <c r="A25" s="1"/>
      <c r="B25" s="22"/>
      <c r="C25" s="12"/>
      <c r="D25" s="1" t="s">
        <v>79</v>
      </c>
      <c r="E25" s="45"/>
      <c r="F25" s="46"/>
      <c r="G25" s="46"/>
      <c r="H25" s="46"/>
      <c r="I25" s="47"/>
      <c r="J25" s="47"/>
      <c r="K25" s="47"/>
      <c r="L25" s="47"/>
      <c r="M25" s="47"/>
      <c r="N25" s="47"/>
      <c r="O25" s="48"/>
      <c r="P25" s="49"/>
    </row>
    <row r="26" spans="1:18" ht="11.85" customHeight="1" thickBot="1" x14ac:dyDescent="0.25">
      <c r="A26" s="1"/>
      <c r="B26" s="34">
        <v>10</v>
      </c>
      <c r="C26" s="43" t="s">
        <v>72</v>
      </c>
      <c r="D26" s="36" t="s">
        <v>80</v>
      </c>
      <c r="E26" s="50">
        <f t="shared" ref="E26:L26" si="3">SUM(E23:E25)</f>
        <v>642</v>
      </c>
      <c r="F26" s="51">
        <f t="shared" si="3"/>
        <v>22</v>
      </c>
      <c r="G26" s="51">
        <f t="shared" si="3"/>
        <v>0</v>
      </c>
      <c r="H26" s="51">
        <f t="shared" si="3"/>
        <v>0</v>
      </c>
      <c r="I26" s="52">
        <f t="shared" si="3"/>
        <v>45</v>
      </c>
      <c r="J26" s="52">
        <f t="shared" si="3"/>
        <v>6</v>
      </c>
      <c r="K26" s="52">
        <f t="shared" si="3"/>
        <v>670</v>
      </c>
      <c r="L26" s="52">
        <f t="shared" si="3"/>
        <v>33</v>
      </c>
      <c r="M26" s="52">
        <f t="shared" si="0"/>
        <v>703</v>
      </c>
      <c r="N26" s="53" t="s">
        <v>78</v>
      </c>
      <c r="O26" s="54">
        <f>SUM(O23:O25)</f>
        <v>2</v>
      </c>
      <c r="P26" s="42">
        <v>10</v>
      </c>
    </row>
    <row r="27" spans="1:18" ht="15" customHeight="1" x14ac:dyDescent="0.2">
      <c r="A27" s="1"/>
      <c r="B27" s="55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7"/>
    </row>
    <row r="28" spans="1:18" s="60" customFormat="1" ht="22.5" customHeight="1" x14ac:dyDescent="0.25">
      <c r="A28" s="56"/>
      <c r="B28" s="57" t="s">
        <v>81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9"/>
    </row>
    <row r="29" spans="1:18" ht="11.25" customHeight="1" x14ac:dyDescent="0.2">
      <c r="A29" s="1"/>
      <c r="B29" s="22"/>
      <c r="C29" s="12"/>
      <c r="D29" s="12"/>
      <c r="E29" s="12"/>
      <c r="F29" s="12"/>
      <c r="G29" s="12"/>
      <c r="H29" s="1"/>
      <c r="I29" s="61"/>
      <c r="J29" s="96" t="s">
        <v>82</v>
      </c>
      <c r="K29" s="97"/>
      <c r="L29" s="97"/>
      <c r="M29" s="97"/>
      <c r="N29" s="97"/>
      <c r="O29" s="98"/>
      <c r="P29" s="17"/>
      <c r="Q29" s="62"/>
    </row>
    <row r="30" spans="1:18" ht="11.25" customHeight="1" x14ac:dyDescent="0.2">
      <c r="A30" s="1"/>
      <c r="B30" s="11"/>
      <c r="C30" s="12"/>
      <c r="D30" s="12"/>
      <c r="E30" s="14"/>
      <c r="F30" s="14" t="s">
        <v>83</v>
      </c>
      <c r="G30" s="14" t="s">
        <v>83</v>
      </c>
      <c r="H30" s="14" t="s">
        <v>83</v>
      </c>
      <c r="I30" s="14" t="s">
        <v>83</v>
      </c>
      <c r="J30" s="12"/>
      <c r="K30" s="12"/>
      <c r="L30" s="12"/>
      <c r="M30" s="12"/>
      <c r="N30" s="12"/>
      <c r="O30" s="12"/>
      <c r="P30" s="17"/>
      <c r="Q30" s="99" t="s">
        <v>99</v>
      </c>
      <c r="R30" s="63"/>
    </row>
    <row r="31" spans="1:18" ht="11.25" customHeight="1" x14ac:dyDescent="0.2">
      <c r="A31" s="1"/>
      <c r="B31" s="11"/>
      <c r="C31" s="12"/>
      <c r="D31" s="12"/>
      <c r="E31" s="14"/>
      <c r="F31" s="14" t="s">
        <v>84</v>
      </c>
      <c r="G31" s="14" t="s">
        <v>85</v>
      </c>
      <c r="H31" s="14" t="s">
        <v>86</v>
      </c>
      <c r="I31" s="14" t="s">
        <v>87</v>
      </c>
      <c r="J31" s="12"/>
      <c r="K31" s="14"/>
      <c r="L31" s="14"/>
      <c r="M31" s="14"/>
      <c r="N31" s="14"/>
      <c r="O31" s="14"/>
      <c r="P31" s="21"/>
      <c r="Q31" s="99"/>
      <c r="R31" s="63"/>
    </row>
    <row r="32" spans="1:18" ht="11.25" customHeight="1" x14ac:dyDescent="0.2">
      <c r="A32" s="1"/>
      <c r="B32" s="22" t="s">
        <v>33</v>
      </c>
      <c r="C32" s="14" t="s">
        <v>34</v>
      </c>
      <c r="D32" s="19"/>
      <c r="E32" s="14" t="s">
        <v>88</v>
      </c>
      <c r="F32" s="14" t="s">
        <v>40</v>
      </c>
      <c r="G32" s="14" t="s">
        <v>40</v>
      </c>
      <c r="H32" s="14" t="s">
        <v>40</v>
      </c>
      <c r="I32" s="14" t="s">
        <v>40</v>
      </c>
      <c r="J32" s="14"/>
      <c r="K32" s="14"/>
      <c r="L32" s="14"/>
      <c r="M32" s="14"/>
      <c r="N32" s="14"/>
      <c r="O32" s="14"/>
      <c r="P32" s="23" t="s">
        <v>33</v>
      </c>
      <c r="Q32" s="99"/>
      <c r="R32" s="63"/>
    </row>
    <row r="33" spans="1:18" ht="11.25" customHeight="1" x14ac:dyDescent="0.2">
      <c r="A33" s="1"/>
      <c r="B33" s="22" t="s">
        <v>42</v>
      </c>
      <c r="C33" s="14" t="s">
        <v>43</v>
      </c>
      <c r="D33" s="13" t="s">
        <v>44</v>
      </c>
      <c r="E33" s="14" t="s">
        <v>84</v>
      </c>
      <c r="F33" s="64" t="s">
        <v>89</v>
      </c>
      <c r="G33" s="64" t="s">
        <v>90</v>
      </c>
      <c r="H33" s="14" t="s">
        <v>91</v>
      </c>
      <c r="I33" s="14" t="s">
        <v>97</v>
      </c>
      <c r="J33" s="14">
        <v>2015</v>
      </c>
      <c r="K33" s="14">
        <v>2016</v>
      </c>
      <c r="L33" s="14">
        <v>2017</v>
      </c>
      <c r="M33" s="95">
        <v>2018</v>
      </c>
      <c r="N33" s="14">
        <v>2019</v>
      </c>
      <c r="O33" s="14" t="s">
        <v>92</v>
      </c>
      <c r="P33" s="23" t="s">
        <v>42</v>
      </c>
      <c r="Q33" s="99"/>
      <c r="R33" s="63"/>
    </row>
    <row r="34" spans="1:18" ht="11.25" customHeight="1" thickBot="1" x14ac:dyDescent="0.25">
      <c r="A34" s="1"/>
      <c r="B34" s="24"/>
      <c r="C34" s="25"/>
      <c r="D34" s="26" t="s">
        <v>54</v>
      </c>
      <c r="E34" s="27" t="s">
        <v>55</v>
      </c>
      <c r="F34" s="27" t="s">
        <v>56</v>
      </c>
      <c r="G34" s="27" t="s">
        <v>57</v>
      </c>
      <c r="H34" s="27" t="s">
        <v>58</v>
      </c>
      <c r="I34" s="27" t="s">
        <v>59</v>
      </c>
      <c r="J34" s="27" t="s">
        <v>60</v>
      </c>
      <c r="K34" s="65" t="s">
        <v>61</v>
      </c>
      <c r="L34" s="65" t="s">
        <v>62</v>
      </c>
      <c r="M34" s="66" t="s">
        <v>63</v>
      </c>
      <c r="N34" s="65" t="s">
        <v>64</v>
      </c>
      <c r="O34" s="27" t="s">
        <v>65</v>
      </c>
      <c r="P34" s="28"/>
      <c r="Q34" s="99"/>
      <c r="R34" s="63"/>
    </row>
    <row r="35" spans="1:18" ht="11.85" customHeight="1" x14ac:dyDescent="0.2">
      <c r="A35" s="1"/>
      <c r="B35" s="34">
        <v>11</v>
      </c>
      <c r="C35" s="43" t="s">
        <v>72</v>
      </c>
      <c r="D35" s="36" t="s">
        <v>93</v>
      </c>
      <c r="E35" s="67">
        <v>301</v>
      </c>
      <c r="F35" s="68">
        <v>69</v>
      </c>
      <c r="G35" s="68">
        <v>30</v>
      </c>
      <c r="H35" s="68">
        <v>0</v>
      </c>
      <c r="I35" s="68">
        <v>102</v>
      </c>
      <c r="J35" s="68">
        <v>90</v>
      </c>
      <c r="K35" s="68">
        <v>89</v>
      </c>
      <c r="L35" s="68">
        <v>22</v>
      </c>
      <c r="M35" s="68">
        <v>0</v>
      </c>
      <c r="N35" s="68">
        <v>0</v>
      </c>
      <c r="O35" s="69">
        <f>SUM(E35:N35)</f>
        <v>703</v>
      </c>
      <c r="P35" s="70">
        <v>11</v>
      </c>
      <c r="Q35" s="99"/>
      <c r="R35" s="63"/>
    </row>
    <row r="36" spans="1:18" ht="11.85" customHeight="1" x14ac:dyDescent="0.2">
      <c r="A36" s="1"/>
      <c r="B36" s="34">
        <v>12</v>
      </c>
      <c r="C36" s="43" t="s">
        <v>72</v>
      </c>
      <c r="D36" s="36" t="s">
        <v>94</v>
      </c>
      <c r="E36" s="71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3">
        <f>SUM(E36:N36)</f>
        <v>0</v>
      </c>
      <c r="P36" s="70">
        <v>12</v>
      </c>
      <c r="Q36" s="99"/>
      <c r="R36" s="63"/>
    </row>
    <row r="37" spans="1:18" ht="11.85" customHeight="1" x14ac:dyDescent="0.2">
      <c r="A37" s="1"/>
      <c r="B37" s="34">
        <v>13</v>
      </c>
      <c r="C37" s="43" t="s">
        <v>72</v>
      </c>
      <c r="D37" s="36" t="s">
        <v>75</v>
      </c>
      <c r="E37" s="71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3">
        <f>SUM(E37:N37)</f>
        <v>0</v>
      </c>
      <c r="P37" s="70">
        <v>13</v>
      </c>
      <c r="Q37" s="99"/>
      <c r="R37" s="63"/>
    </row>
    <row r="38" spans="1:18" ht="11.85" customHeight="1" x14ac:dyDescent="0.2">
      <c r="A38" s="1"/>
      <c r="B38" s="34">
        <v>14</v>
      </c>
      <c r="C38" s="43" t="s">
        <v>72</v>
      </c>
      <c r="D38" s="36" t="s">
        <v>95</v>
      </c>
      <c r="E38" s="71">
        <f t="shared" ref="E38:O38" si="4">SUM(E35:E37)</f>
        <v>301</v>
      </c>
      <c r="F38" s="74">
        <f t="shared" si="4"/>
        <v>69</v>
      </c>
      <c r="G38" s="74">
        <f t="shared" si="4"/>
        <v>30</v>
      </c>
      <c r="H38" s="72">
        <f t="shared" si="4"/>
        <v>0</v>
      </c>
      <c r="I38" s="72">
        <f t="shared" si="4"/>
        <v>102</v>
      </c>
      <c r="J38" s="72">
        <f t="shared" si="4"/>
        <v>90</v>
      </c>
      <c r="K38" s="72">
        <f t="shared" si="4"/>
        <v>89</v>
      </c>
      <c r="L38" s="72">
        <f t="shared" si="4"/>
        <v>22</v>
      </c>
      <c r="M38" s="72">
        <f t="shared" si="4"/>
        <v>0</v>
      </c>
      <c r="N38" s="72">
        <f t="shared" si="4"/>
        <v>0</v>
      </c>
      <c r="O38" s="75">
        <f t="shared" si="4"/>
        <v>703</v>
      </c>
      <c r="P38" s="70">
        <v>14</v>
      </c>
      <c r="Q38" s="99"/>
      <c r="R38" s="63"/>
    </row>
    <row r="39" spans="1:18" ht="11.85" customHeight="1" x14ac:dyDescent="0.2">
      <c r="A39" s="1"/>
      <c r="B39" s="34">
        <v>15</v>
      </c>
      <c r="C39" s="43" t="s">
        <v>72</v>
      </c>
      <c r="D39" s="36" t="s">
        <v>77</v>
      </c>
      <c r="E39" s="76">
        <v>0</v>
      </c>
      <c r="F39" s="77">
        <v>0</v>
      </c>
      <c r="G39" s="78">
        <v>0</v>
      </c>
      <c r="H39" s="78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3">
        <f>SUM(E39:N39)</f>
        <v>0</v>
      </c>
      <c r="P39" s="70">
        <v>15</v>
      </c>
      <c r="Q39" s="99"/>
      <c r="R39" s="63"/>
    </row>
    <row r="40" spans="1:18" ht="11.85" customHeight="1" x14ac:dyDescent="0.2">
      <c r="A40" s="1"/>
      <c r="B40" s="22"/>
      <c r="C40" s="79"/>
      <c r="D40" s="1" t="s">
        <v>79</v>
      </c>
      <c r="E40" s="80"/>
      <c r="F40" s="81"/>
      <c r="G40" s="81"/>
      <c r="H40" s="81"/>
      <c r="I40" s="81"/>
      <c r="J40" s="81"/>
      <c r="K40" s="81"/>
      <c r="L40" s="81"/>
      <c r="M40" s="81"/>
      <c r="N40" s="81"/>
      <c r="O40" s="82"/>
      <c r="P40" s="23"/>
      <c r="Q40" s="99"/>
      <c r="R40" s="63"/>
    </row>
    <row r="41" spans="1:18" ht="11.85" customHeight="1" thickBot="1" x14ac:dyDescent="0.25">
      <c r="A41" s="1"/>
      <c r="B41" s="34">
        <v>16</v>
      </c>
      <c r="C41" s="83" t="s">
        <v>72</v>
      </c>
      <c r="D41" s="36" t="s">
        <v>96</v>
      </c>
      <c r="E41" s="50">
        <f t="shared" ref="E41:O41" si="5">SUM(E38:E40)</f>
        <v>301</v>
      </c>
      <c r="F41" s="51">
        <f t="shared" si="5"/>
        <v>69</v>
      </c>
      <c r="G41" s="51">
        <f t="shared" si="5"/>
        <v>30</v>
      </c>
      <c r="H41" s="84">
        <f t="shared" si="5"/>
        <v>0</v>
      </c>
      <c r="I41" s="84">
        <f t="shared" si="5"/>
        <v>102</v>
      </c>
      <c r="J41" s="84">
        <f t="shared" si="5"/>
        <v>90</v>
      </c>
      <c r="K41" s="84">
        <f t="shared" si="5"/>
        <v>89</v>
      </c>
      <c r="L41" s="84">
        <f t="shared" si="5"/>
        <v>22</v>
      </c>
      <c r="M41" s="84">
        <f t="shared" si="5"/>
        <v>0</v>
      </c>
      <c r="N41" s="84">
        <f t="shared" si="5"/>
        <v>0</v>
      </c>
      <c r="O41" s="85">
        <f t="shared" si="5"/>
        <v>703</v>
      </c>
      <c r="P41" s="86">
        <v>16</v>
      </c>
      <c r="Q41" s="99"/>
      <c r="R41" s="63"/>
    </row>
    <row r="42" spans="1:18" ht="11.25" customHeight="1" x14ac:dyDescent="0.2">
      <c r="A42" s="1"/>
      <c r="B42" s="22"/>
      <c r="C42" s="87"/>
      <c r="D42" s="1"/>
      <c r="E42" s="88"/>
      <c r="F42" s="88"/>
      <c r="G42" s="88"/>
      <c r="H42" s="88"/>
      <c r="I42" s="88"/>
      <c r="J42" s="89"/>
      <c r="K42" s="89"/>
      <c r="L42" s="89"/>
      <c r="M42" s="89"/>
      <c r="N42" s="90"/>
      <c r="O42" s="88"/>
      <c r="P42" s="49"/>
      <c r="Q42" s="99"/>
      <c r="R42" s="63"/>
    </row>
    <row r="43" spans="1:18" ht="11.25" customHeight="1" x14ac:dyDescent="0.2">
      <c r="A43" s="1"/>
      <c r="B43" s="22"/>
      <c r="C43" s="87"/>
      <c r="D43" s="1"/>
      <c r="E43" s="88"/>
      <c r="F43" s="88"/>
      <c r="G43" s="88"/>
      <c r="H43" s="88"/>
      <c r="I43" s="88"/>
      <c r="J43" s="89"/>
      <c r="K43" s="89"/>
      <c r="L43" s="89"/>
      <c r="M43" s="89"/>
      <c r="N43" s="90"/>
      <c r="O43" s="88"/>
      <c r="P43" s="49"/>
      <c r="Q43" s="99"/>
      <c r="R43" s="63"/>
    </row>
    <row r="44" spans="1:18" ht="11.25" customHeight="1" x14ac:dyDescent="0.2">
      <c r="A44" s="1"/>
      <c r="B44" s="22"/>
      <c r="C44" s="87"/>
      <c r="D44" s="1"/>
      <c r="E44" s="88"/>
      <c r="F44" s="88"/>
      <c r="G44" s="88"/>
      <c r="H44" s="88"/>
      <c r="I44" s="88"/>
      <c r="J44" s="89"/>
      <c r="K44" s="89"/>
      <c r="L44" s="89"/>
      <c r="M44" s="89"/>
      <c r="N44" s="90"/>
      <c r="O44" s="88"/>
      <c r="P44" s="49"/>
      <c r="Q44" s="99"/>
      <c r="R44" s="63"/>
    </row>
    <row r="45" spans="1:18" ht="11.25" customHeight="1" x14ac:dyDescent="0.2">
      <c r="A45" s="1"/>
      <c r="B45" s="22"/>
      <c r="C45" s="87"/>
      <c r="D45" s="1"/>
      <c r="E45" s="88"/>
      <c r="F45" s="88"/>
      <c r="G45" s="88"/>
      <c r="H45" s="88"/>
      <c r="I45" s="88"/>
      <c r="J45" s="89"/>
      <c r="K45" s="89"/>
      <c r="L45" s="89"/>
      <c r="M45" s="89"/>
      <c r="N45" s="90"/>
      <c r="O45" s="88"/>
      <c r="P45" s="49"/>
      <c r="Q45" s="99"/>
      <c r="R45" s="63"/>
    </row>
    <row r="46" spans="1:18" ht="11.25" customHeight="1" x14ac:dyDescent="0.2">
      <c r="A46" s="1"/>
      <c r="B46" s="22"/>
      <c r="C46" s="87"/>
      <c r="D46" s="1"/>
      <c r="E46" s="88"/>
      <c r="F46" s="88"/>
      <c r="G46" s="88"/>
      <c r="H46" s="88"/>
      <c r="I46" s="88"/>
      <c r="J46" s="89"/>
      <c r="K46" s="89"/>
      <c r="L46" s="89"/>
      <c r="M46" s="89"/>
      <c r="N46" s="90"/>
      <c r="O46" s="88"/>
      <c r="P46" s="49"/>
      <c r="Q46" s="99"/>
      <c r="R46" s="1"/>
    </row>
    <row r="47" spans="1:18" ht="11.25" customHeight="1" thickBot="1" x14ac:dyDescent="0.25">
      <c r="A47" s="1"/>
      <c r="B47" s="91"/>
      <c r="C47" s="92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4"/>
      <c r="Q47" s="99"/>
    </row>
  </sheetData>
  <mergeCells count="3">
    <mergeCell ref="J29:O29"/>
    <mergeCell ref="Q30:Q47"/>
    <mergeCell ref="B3:P3"/>
  </mergeCells>
  <printOptions horizontalCentered="1" verticalCentered="1"/>
  <pageMargins left="0.25" right="0.25" top="0.5" bottom="0.5" header="0" footer="0"/>
  <pageSetup scale="93" fitToHeight="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710-P66.67</vt:lpstr>
      <vt:lpstr>'710-P66.67'!Print_Area</vt:lpstr>
    </vt:vector>
  </TitlesOfParts>
  <Company>CN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832060</dc:creator>
  <cp:lastModifiedBy>832060</cp:lastModifiedBy>
  <cp:lastPrinted>2018-04-24T18:31:51Z</cp:lastPrinted>
  <dcterms:created xsi:type="dcterms:W3CDTF">2018-04-24T18:12:30Z</dcterms:created>
  <dcterms:modified xsi:type="dcterms:W3CDTF">2018-04-24T18:42:07Z</dcterms:modified>
</cp:coreProperties>
</file>