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cscp.corp\dfs\Dept\Finance\Accounting\Financial Reporting\AAR STB Reporting\R-1 - 2020\Final R-1\"/>
    </mc:Choice>
  </mc:AlternateContent>
  <bookViews>
    <workbookView xWindow="0" yWindow="0" windowWidth="24000" windowHeight="9750"/>
  </bookViews>
  <sheets>
    <sheet name="220" sheetId="4" r:id="rId1"/>
  </sheets>
  <externalReferences>
    <externalReference r:id="rId2"/>
    <externalReference r:id="rId3"/>
    <externalReference r:id="rId4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S">#REF!</definedName>
    <definedName name="_45">'[1]410-P51'!#REF!</definedName>
    <definedName name="_46">'[1]410-P51'!#REF!</definedName>
    <definedName name="_47">'[1]410-P51'!#REF!</definedName>
    <definedName name="_48">'[1]410-P51'!#REF!</definedName>
    <definedName name="_49">'[1]410-P51'!#REF!</definedName>
    <definedName name="_50">'[1]410-P51'!#REF!</definedName>
    <definedName name="ALL">#REF!</definedName>
    <definedName name="CAR">#REF!</definedName>
    <definedName name="CON">#REF!</definedName>
    <definedName name="EX">#REF!</definedName>
    <definedName name="GTWLevelPayments">#REF!</definedName>
    <definedName name="KCSR">#REF!</definedName>
    <definedName name="_xlnm.Print_Area" localSheetId="0">'220'!$A$1:$F$54</definedName>
    <definedName name="Print_Area_MI">'[2]Oath-P98'!$B$1:$D$65</definedName>
    <definedName name="Print_Titles_MI">'[3]710Inst-P77'!$A$1:$IV$13</definedName>
    <definedName name="QRYGTWLEVELEXPENSES">#REF!</definedName>
    <definedName name="QRYICLEASESEXPENSES">#REF!</definedName>
    <definedName name="QRYWCLEASESEXPENSES">#REF!</definedName>
    <definedName name="qryYearlyForAllOperatingLeaseNBGTW">#REF!</definedName>
    <definedName name="Query_C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4" l="1"/>
  <c r="E36" i="4"/>
  <c r="E28" i="4"/>
  <c r="D28" i="4"/>
  <c r="D37" i="4" s="1"/>
  <c r="E37" i="4" l="1"/>
  <c r="E38" i="4" s="1"/>
  <c r="D38" i="4"/>
  <c r="D39" i="4" l="1"/>
  <c r="D41" i="4" l="1"/>
</calcChain>
</file>

<file path=xl/sharedStrings.xml><?xml version="1.0" encoding="utf-8"?>
<sst xmlns="http://schemas.openxmlformats.org/spreadsheetml/2006/main" count="107" uniqueCount="80">
  <si>
    <t>(Dollars in Thousands)</t>
  </si>
  <si>
    <t>Line</t>
  </si>
  <si>
    <t>Cross</t>
  </si>
  <si>
    <t>Item</t>
  </si>
  <si>
    <t>No.</t>
  </si>
  <si>
    <t>Check</t>
  </si>
  <si>
    <t>(a)</t>
  </si>
  <si>
    <t>(b)</t>
  </si>
  <si>
    <t>(c)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</si>
  <si>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</si>
  <si>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</si>
  <si>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</si>
  <si>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</si>
  <si>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</si>
  <si>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</si>
  <si>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</si>
  <si>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</si>
  <si>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</si>
  <si>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</si>
  <si>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</si>
  <si>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</si>
  <si>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</si>
  <si>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</si>
  <si>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</si>
  <si>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</si>
  <si>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</si>
  <si>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</si>
  <si>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</si>
  <si>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</si>
  <si>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</si>
  <si>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</si>
  <si>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</si>
  <si>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Railroad Annual Report R-1</t>
  </si>
  <si>
    <t>220.  RETAINED EARNINGS</t>
  </si>
  <si>
    <t xml:space="preserve">     1.  Show below the items of Retained Earnings Accounts of the respondent for the year, classified in accordance with the Uniform System</t>
  </si>
  <si>
    <t xml:space="preserve">   of Accounts for Railroad Companies.</t>
  </si>
  <si>
    <t xml:space="preserve">     2.  All contra entries should be shown in parentheses.</t>
  </si>
  <si>
    <t xml:space="preserve">     3.  Show in lines 22 and 23 the amount of assigned Federal income tax consequences for Accounts 606 and 616.</t>
  </si>
  <si>
    <t xml:space="preserve">     4.  Segregate in column (c) all amounts applicable to the equity in undistributed earnings (losses) of affiliated companies based on the</t>
  </si>
  <si>
    <t xml:space="preserve">   equity method of accounting.</t>
  </si>
  <si>
    <t xml:space="preserve">     5.  Line 3 (line 7 if debit balance), column (c), should agree with line 26, column (b), Schedule 210.  The total of columns (b) and (c), lines</t>
  </si>
  <si>
    <t xml:space="preserve">   3 and 7, should agree with line 61 column (b), Schedule 210.</t>
  </si>
  <si>
    <t xml:space="preserve">     6.  Include in column (b) only amounts applicable to retained earnings exclusive of any amounts included in column (c).</t>
  </si>
  <si>
    <t>Retained</t>
  </si>
  <si>
    <t>Equity in undis-</t>
  </si>
  <si>
    <t>earnings-</t>
  </si>
  <si>
    <t xml:space="preserve">tributed earnings </t>
  </si>
  <si>
    <t>unappropriated</t>
  </si>
  <si>
    <t>(losses) of affil-</t>
  </si>
  <si>
    <t>iated companies</t>
  </si>
  <si>
    <t xml:space="preserve">  Balances at Beginning of Year </t>
  </si>
  <si>
    <t xml:space="preserve"> (601.5) Prior Period Adjustments to Beginning Retained Earnings</t>
  </si>
  <si>
    <t>CREDITS</t>
  </si>
  <si>
    <t xml:space="preserve"> (602)   Credit Balance Transferred from Income</t>
  </si>
  <si>
    <t xml:space="preserve"> (603)   Appropriations Released</t>
  </si>
  <si>
    <t xml:space="preserve"> (606)   Other Credits to Retained Earnings</t>
  </si>
  <si>
    <t>TOTAL CREDITS</t>
  </si>
  <si>
    <t>DEBITS</t>
  </si>
  <si>
    <t xml:space="preserve"> (612)   Debit Balance Transferred from Income</t>
  </si>
  <si>
    <t xml:space="preserve"> (616)   Other Debits to Retained Earnings</t>
  </si>
  <si>
    <t xml:space="preserve"> (620)   Appropriations for Sinking and Other Funds</t>
  </si>
  <si>
    <t xml:space="preserve"> (621)   Appropriations for Other Purposes</t>
  </si>
  <si>
    <t xml:space="preserve"> (623)   Dividends:  Common Stock</t>
  </si>
  <si>
    <t xml:space="preserve">                    Preferred Stock*</t>
  </si>
  <si>
    <t>TOTAL DEBITS</t>
  </si>
  <si>
    <t xml:space="preserve">          Net Increase (Decrease) during Year (Line 6 minus Line 13)</t>
  </si>
  <si>
    <t xml:space="preserve">  Balances at Close of Year (Lines 1, 2 and 14)</t>
  </si>
  <si>
    <t xml:space="preserve">                           Balances from Line 15 (c)</t>
  </si>
  <si>
    <t>N/A</t>
  </si>
  <si>
    <t xml:space="preserve"> (798)  Total Unappropriated Retained Earnings and Equity in</t>
  </si>
  <si>
    <t xml:space="preserve">              Undistributed Earnings (Losses) of Affiliated Companies at End of Year</t>
  </si>
  <si>
    <t xml:space="preserve"> (797)  Total Appropriated Retained Earnings:</t>
  </si>
  <si>
    <r>
      <t xml:space="preserve">              Credits during Year          $___</t>
    </r>
    <r>
      <rPr>
        <u/>
        <sz val="7"/>
        <rFont val="Helv"/>
      </rPr>
      <t>NONE</t>
    </r>
    <r>
      <rPr>
        <sz val="7"/>
        <rFont val="Helv"/>
      </rPr>
      <t>___</t>
    </r>
  </si>
  <si>
    <r>
      <t xml:space="preserve">              Debits during Year           $___</t>
    </r>
    <r>
      <rPr>
        <u/>
        <sz val="7"/>
        <rFont val="Helv"/>
      </rPr>
      <t>NONE</t>
    </r>
    <r>
      <rPr>
        <sz val="7"/>
        <rFont val="Helv"/>
      </rPr>
      <t>___</t>
    </r>
  </si>
  <si>
    <r>
      <t xml:space="preserve">              Balance at Close of Year     $___</t>
    </r>
    <r>
      <rPr>
        <u/>
        <sz val="7"/>
        <rFont val="Helv"/>
      </rPr>
      <t>NONE</t>
    </r>
    <r>
      <rPr>
        <sz val="7"/>
        <rFont val="Helv"/>
      </rPr>
      <t>___</t>
    </r>
  </si>
  <si>
    <t xml:space="preserve">              Amount of Assigned Federal Income Tax Consequences:</t>
  </si>
  <si>
    <r>
      <t xml:space="preserve">                          Account 606     $___</t>
    </r>
    <r>
      <rPr>
        <u/>
        <sz val="7"/>
        <rFont val="Helv"/>
      </rPr>
      <t>NONE</t>
    </r>
    <r>
      <rPr>
        <sz val="7"/>
        <rFont val="Helv"/>
      </rPr>
      <t>___</t>
    </r>
  </si>
  <si>
    <r>
      <t xml:space="preserve">                          Account 616     $___</t>
    </r>
    <r>
      <rPr>
        <u/>
        <sz val="7"/>
        <rFont val="Helv"/>
      </rPr>
      <t>NONE</t>
    </r>
    <r>
      <rPr>
        <sz val="7"/>
        <rFont val="Helv"/>
      </rPr>
      <t>___</t>
    </r>
  </si>
  <si>
    <t xml:space="preserve"> *  If any dividends have not been declared on cumulative preferred stock, give cumulative undeclared dividends at beginning of year and end of year.</t>
  </si>
  <si>
    <t>Road Initials: KCSR   Year: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</si>
</sst>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2">
    <font>
      <sz val="8"/>
      <name val="Helv"/>
    </font>
    <font>
      <sz val="8"/>
      <name val="Helv"/>
    </font>
    <font>
      <sz val="10"/>
      <name val="Arial"/>
      <family val="2"/>
    </font>
    <font>
      <b/>
      <sz val="8"/>
      <name val="Helv"/>
    </font>
    <font>
      <sz val="9"/>
      <name val="Arial"/>
      <family val="2"/>
    </font>
    <font>
      <b/>
      <sz val="9"/>
      <name val="Arial Rounded MT Bold"/>
      <family val="2"/>
    </font>
    <font>
      <sz val="7"/>
      <name val="Arial"/>
      <family val="2"/>
    </font>
    <font>
      <b/>
      <sz val="9"/>
      <name val="Helv"/>
    </font>
    <font>
      <sz val="7"/>
      <name val="Helv"/>
    </font>
    <font>
      <u/>
      <sz val="8"/>
      <name val="Helv"/>
    </font>
    <font>
      <u/>
      <sz val="7"/>
      <name val="Helv"/>
    </font>
    <font>
      <sz val="6.5"/>
      <name val="Helv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37" fontId="0" fillId="0" borderId="0"/>
    <xf numFmtId="43" fontId="2" fillId="0" borderId="0" applyFont="0" applyFill="0" applyBorder="0" applyAlignment="0" applyProtection="0"/>
  </cellStyleXfs>
  <cellXfs count="83">
    <xf numFmtId="37" fontId="0" fillId="0" borderId="0" xfId="0"/>
    <xf numFmtId="41" fontId="1" fillId="0" borderId="0" xfId="0" applyNumberFormat="1" applyFont="1" applyFill="1" applyBorder="1"/>
    <xf numFmtId="37" fontId="0" fillId="0" borderId="0" xfId="0" applyFill="1" applyBorder="1"/>
    <xf numFmtId="41" fontId="1" fillId="0" borderId="18" xfId="0" applyNumberFormat="1" applyFont="1" applyFill="1" applyBorder="1" applyProtection="1">
      <protection locked="0"/>
    </xf>
    <xf numFmtId="37" fontId="0" fillId="0" borderId="13" xfId="0" applyFill="1" applyBorder="1"/>
    <xf numFmtId="37" fontId="0" fillId="0" borderId="14" xfId="0" applyFill="1" applyBorder="1"/>
    <xf numFmtId="37" fontId="0" fillId="0" borderId="13" xfId="0" applyFill="1" applyBorder="1" applyAlignment="1">
      <alignment horizontal="center"/>
    </xf>
    <xf numFmtId="37" fontId="0" fillId="0" borderId="2" xfId="0" applyFill="1" applyBorder="1"/>
    <xf numFmtId="37" fontId="8" fillId="0" borderId="2" xfId="0" applyFont="1" applyFill="1" applyBorder="1" applyAlignment="1">
      <alignment horizontal="left"/>
    </xf>
    <xf numFmtId="37" fontId="0" fillId="0" borderId="3" xfId="0" applyFill="1" applyBorder="1"/>
    <xf numFmtId="41" fontId="1" fillId="0" borderId="30" xfId="0" applyNumberFormat="1" applyFont="1" applyFill="1" applyBorder="1" applyProtection="1"/>
    <xf numFmtId="41" fontId="0" fillId="0" borderId="31" xfId="0" applyNumberFormat="1" applyFill="1" applyBorder="1"/>
    <xf numFmtId="41" fontId="1" fillId="0" borderId="4" xfId="0" applyNumberFormat="1" applyFont="1" applyFill="1" applyBorder="1" applyProtection="1"/>
    <xf numFmtId="41" fontId="1" fillId="0" borderId="32" xfId="0" applyNumberFormat="1" applyFont="1" applyFill="1" applyBorder="1" applyProtection="1">
      <protection locked="0"/>
    </xf>
    <xf numFmtId="41" fontId="1" fillId="0" borderId="33" xfId="0" applyNumberFormat="1" applyFont="1" applyFill="1" applyBorder="1" applyProtection="1">
      <protection locked="0"/>
    </xf>
    <xf numFmtId="41" fontId="1" fillId="0" borderId="32" xfId="0" applyNumberFormat="1" applyFont="1" applyFill="1" applyBorder="1" applyProtection="1"/>
    <xf numFmtId="41" fontId="1" fillId="0" borderId="18" xfId="0" applyNumberFormat="1" applyFont="1" applyFill="1" applyBorder="1" applyProtection="1"/>
    <xf numFmtId="41" fontId="1" fillId="0" borderId="33" xfId="0" applyNumberFormat="1" applyFont="1" applyFill="1" applyBorder="1" applyProtection="1"/>
    <xf numFmtId="41" fontId="1" fillId="0" borderId="34" xfId="0" applyNumberFormat="1" applyFont="1" applyFill="1" applyBorder="1" applyProtection="1"/>
    <xf numFmtId="37" fontId="1" fillId="0" borderId="35" xfId="0" applyFont="1" applyFill="1" applyBorder="1" applyAlignment="1">
      <alignment horizontal="center"/>
    </xf>
    <xf numFmtId="41" fontId="1" fillId="0" borderId="36" xfId="0" applyNumberFormat="1" applyFont="1" applyFill="1" applyBorder="1" applyProtection="1"/>
    <xf numFmtId="41" fontId="1" fillId="0" borderId="21" xfId="0" applyNumberFormat="1" applyFont="1" applyFill="1" applyBorder="1" applyProtection="1"/>
    <xf numFmtId="37" fontId="8" fillId="0" borderId="14" xfId="0" applyFont="1" applyFill="1" applyBorder="1" applyAlignment="1">
      <alignment horizontal="left"/>
    </xf>
    <xf numFmtId="37" fontId="8" fillId="0" borderId="0" xfId="0" quotePrefix="1" applyFont="1" applyFill="1" applyBorder="1" applyAlignment="1">
      <alignment horizontal="left"/>
    </xf>
    <xf numFmtId="37" fontId="0" fillId="0" borderId="0" xfId="0" applyFill="1"/>
    <xf numFmtId="37" fontId="5" fillId="0" borderId="0" xfId="0" applyFont="1" applyFill="1"/>
    <xf numFmtId="37" fontId="8" fillId="0" borderId="14" xfId="0" applyFont="1" applyFill="1" applyBorder="1" applyAlignment="1">
      <alignment horizontal="center"/>
    </xf>
    <xf numFmtId="37" fontId="8" fillId="0" borderId="14" xfId="0" applyFont="1" applyFill="1" applyBorder="1"/>
    <xf numFmtId="37" fontId="8" fillId="0" borderId="28" xfId="0" applyFont="1" applyFill="1" applyBorder="1" applyAlignment="1">
      <alignment horizontal="left"/>
    </xf>
    <xf numFmtId="37" fontId="0" fillId="0" borderId="38" xfId="0" applyFill="1" applyBorder="1" applyAlignment="1">
      <alignment horizontal="center"/>
    </xf>
    <xf numFmtId="37" fontId="0" fillId="0" borderId="27" xfId="0" applyFill="1" applyBorder="1" applyAlignment="1">
      <alignment horizontal="center"/>
    </xf>
    <xf numFmtId="37" fontId="9" fillId="0" borderId="0" xfId="0" applyFont="1" applyFill="1" applyBorder="1"/>
    <xf numFmtId="37" fontId="6" fillId="0" borderId="0" xfId="0" quotePrefix="1" applyFont="1" applyFill="1" applyAlignment="1">
      <alignment horizontal="left"/>
    </xf>
    <xf numFmtId="37" fontId="5" fillId="0" borderId="0" xfId="0" quotePrefix="1" applyFont="1" applyFill="1" applyAlignment="1">
      <alignment horizontal="left"/>
    </xf>
    <xf numFmtId="37" fontId="4" fillId="0" borderId="0" xfId="0" quotePrefix="1" applyFont="1" applyFill="1" applyAlignment="1">
      <alignment horizontal="right"/>
    </xf>
    <xf numFmtId="37" fontId="3" fillId="0" borderId="11" xfId="0" applyFont="1" applyFill="1" applyBorder="1" applyAlignment="1">
      <alignment horizontal="centerContinuous"/>
    </xf>
    <xf numFmtId="37" fontId="7" fillId="0" borderId="12" xfId="0" applyFont="1" applyFill="1" applyBorder="1" applyAlignment="1">
      <alignment horizontal="centerContinuous"/>
    </xf>
    <xf numFmtId="37" fontId="7" fillId="0" borderId="9" xfId="0" applyFont="1" applyFill="1" applyBorder="1" applyAlignment="1">
      <alignment horizontal="centerContinuous"/>
    </xf>
    <xf numFmtId="37" fontId="8" fillId="0" borderId="2" xfId="0" applyFont="1" applyFill="1" applyBorder="1" applyAlignment="1">
      <alignment horizontal="centerContinuous"/>
    </xf>
    <xf numFmtId="37" fontId="0" fillId="0" borderId="0" xfId="0" applyFill="1" applyBorder="1" applyAlignment="1">
      <alignment horizontal="centerContinuous"/>
    </xf>
    <xf numFmtId="37" fontId="0" fillId="0" borderId="3" xfId="0" applyFill="1" applyBorder="1" applyAlignment="1">
      <alignment horizontal="centerContinuous"/>
    </xf>
    <xf numFmtId="37" fontId="9" fillId="0" borderId="3" xfId="0" applyFont="1" applyFill="1" applyBorder="1"/>
    <xf numFmtId="37" fontId="0" fillId="0" borderId="22" xfId="0" applyFill="1" applyBorder="1"/>
    <xf numFmtId="37" fontId="0" fillId="0" borderId="23" xfId="0" applyFill="1" applyBorder="1"/>
    <xf numFmtId="37" fontId="0" fillId="0" borderId="19" xfId="0" applyFill="1" applyBorder="1"/>
    <xf numFmtId="37" fontId="8" fillId="0" borderId="24" xfId="0" applyFont="1" applyFill="1" applyBorder="1"/>
    <xf numFmtId="37" fontId="8" fillId="0" borderId="25" xfId="0" applyFont="1" applyFill="1" applyBorder="1"/>
    <xf numFmtId="37" fontId="8" fillId="0" borderId="26" xfId="0" applyFont="1" applyFill="1" applyBorder="1"/>
    <xf numFmtId="37" fontId="8" fillId="0" borderId="13" xfId="0" applyFont="1" applyFill="1" applyBorder="1" applyAlignment="1">
      <alignment horizontal="center"/>
    </xf>
    <xf numFmtId="37" fontId="8" fillId="0" borderId="16" xfId="0" applyFont="1" applyFill="1" applyBorder="1" applyAlignment="1">
      <alignment horizontal="center"/>
    </xf>
    <xf numFmtId="37" fontId="8" fillId="0" borderId="13" xfId="0" applyFont="1" applyFill="1" applyBorder="1"/>
    <xf numFmtId="37" fontId="8" fillId="0" borderId="16" xfId="0" applyFont="1" applyFill="1" applyBorder="1"/>
    <xf numFmtId="37" fontId="0" fillId="0" borderId="28" xfId="0" applyFill="1" applyBorder="1"/>
    <xf numFmtId="37" fontId="8" fillId="0" borderId="29" xfId="0" applyFont="1" applyFill="1" applyBorder="1" applyAlignment="1">
      <alignment horizontal="left"/>
    </xf>
    <xf numFmtId="37" fontId="0" fillId="0" borderId="20" xfId="0" applyFill="1" applyBorder="1" applyAlignment="1">
      <alignment horizontal="center"/>
    </xf>
    <xf numFmtId="41" fontId="1" fillId="0" borderId="32" xfId="1" applyNumberFormat="1" applyFont="1" applyFill="1" applyBorder="1" applyAlignment="1" applyProtection="1">
      <protection locked="0"/>
    </xf>
    <xf numFmtId="37" fontId="8" fillId="0" borderId="15" xfId="0" applyFont="1" applyFill="1" applyBorder="1" applyAlignment="1">
      <alignment horizontal="center"/>
    </xf>
    <xf numFmtId="37" fontId="8" fillId="0" borderId="15" xfId="0" applyFont="1" applyFill="1" applyBorder="1" applyAlignment="1">
      <alignment horizontal="left"/>
    </xf>
    <xf numFmtId="37" fontId="0" fillId="0" borderId="3" xfId="0" applyFill="1" applyBorder="1" applyAlignment="1">
      <alignment horizontal="center"/>
    </xf>
    <xf numFmtId="37" fontId="8" fillId="0" borderId="29" xfId="0" applyFont="1" applyFill="1" applyBorder="1" applyAlignment="1">
      <alignment horizontal="center"/>
    </xf>
    <xf numFmtId="37" fontId="0" fillId="0" borderId="13" xfId="0" quotePrefix="1" applyFill="1" applyBorder="1" applyAlignment="1">
      <alignment horizontal="center"/>
    </xf>
    <xf numFmtId="37" fontId="1" fillId="0" borderId="37" xfId="0" applyFont="1" applyFill="1" applyBorder="1"/>
    <xf numFmtId="37" fontId="0" fillId="0" borderId="10" xfId="0" applyFill="1" applyBorder="1" applyAlignment="1">
      <alignment horizontal="center"/>
    </xf>
    <xf numFmtId="37" fontId="0" fillId="0" borderId="5" xfId="0" applyFill="1" applyBorder="1" applyAlignment="1">
      <alignment horizontal="center"/>
    </xf>
    <xf numFmtId="37" fontId="0" fillId="0" borderId="7" xfId="0" applyFill="1" applyBorder="1"/>
    <xf numFmtId="37" fontId="8" fillId="0" borderId="6" xfId="0" applyFont="1" applyFill="1" applyBorder="1" applyAlignment="1">
      <alignment horizontal="left"/>
    </xf>
    <xf numFmtId="37" fontId="1" fillId="0" borderId="18" xfId="0" applyFont="1" applyFill="1" applyBorder="1"/>
    <xf numFmtId="37" fontId="0" fillId="0" borderId="5" xfId="0" applyFill="1" applyBorder="1"/>
    <xf numFmtId="41" fontId="1" fillId="0" borderId="15" xfId="0" applyNumberFormat="1" applyFont="1" applyFill="1" applyBorder="1"/>
    <xf numFmtId="37" fontId="0" fillId="0" borderId="1" xfId="0" applyFill="1" applyBorder="1" applyAlignment="1">
      <alignment horizontal="center"/>
    </xf>
    <xf numFmtId="37" fontId="1" fillId="0" borderId="13" xfId="0" applyFont="1" applyFill="1" applyBorder="1"/>
    <xf numFmtId="37" fontId="0" fillId="0" borderId="16" xfId="0" applyFill="1" applyBorder="1"/>
    <xf numFmtId="37" fontId="0" fillId="0" borderId="16" xfId="0" applyFill="1" applyBorder="1" applyAlignment="1">
      <alignment horizontal="center"/>
    </xf>
    <xf numFmtId="41" fontId="1" fillId="0" borderId="23" xfId="0" applyNumberFormat="1" applyFont="1" applyFill="1" applyBorder="1"/>
    <xf numFmtId="37" fontId="1" fillId="0" borderId="17" xfId="0" applyFont="1" applyFill="1" applyBorder="1"/>
    <xf numFmtId="37" fontId="11" fillId="0" borderId="2" xfId="0" applyFont="1" applyFill="1" applyBorder="1" applyAlignment="1">
      <alignment horizontal="left"/>
    </xf>
    <xf numFmtId="37" fontId="1" fillId="0" borderId="0" xfId="0" applyFont="1" applyFill="1" applyBorder="1"/>
    <xf numFmtId="37" fontId="0" fillId="0" borderId="0" xfId="0" applyNumberFormat="1" applyFill="1" applyBorder="1" applyProtection="1"/>
    <xf numFmtId="37" fontId="0" fillId="0" borderId="3" xfId="0" applyNumberFormat="1" applyFill="1" applyBorder="1" applyProtection="1"/>
    <xf numFmtId="38" fontId="8" fillId="0" borderId="0" xfId="1" quotePrefix="1" applyNumberFormat="1" applyFont="1" applyFill="1" applyBorder="1" applyAlignment="1">
      <alignment horizontal="left"/>
    </xf>
    <xf numFmtId="37" fontId="0" fillId="0" borderId="8" xfId="0" applyFill="1" applyBorder="1"/>
    <xf numFmtId="37" fontId="0" fillId="0" borderId="6" xfId="0" applyFill="1" applyBorder="1"/>
    <xf numFmtId="37" fontId="6" fillId="0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b.gov/Documents%20and%20Settings/DEFAULT/Local%20Settings/Temporary%20Internet%20Files/Content.IE5/KL3H66WW/GTC%20R1%20Sch%20400%20to%20Sch%205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b.gov/TEMP/MATT/97R1-1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tb.gov/Finstnt/US%20Companies/2000/GTW/2000_R1/1999%20files/Hector/97R1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10Inst-P44"/>
      <sheetName val="410-P45"/>
      <sheetName val="410-P46"/>
      <sheetName val="410-P47"/>
      <sheetName val="410-P48"/>
      <sheetName val="410-P49"/>
      <sheetName val="410-P50"/>
      <sheetName val="410-P51"/>
      <sheetName val="412-P52"/>
      <sheetName val="414-P53"/>
      <sheetName val="N&amp;R-P54"/>
      <sheetName val="415Inst-P55"/>
      <sheetName val="415-P56"/>
      <sheetName val="415-P57"/>
      <sheetName val="416-P58"/>
      <sheetName val="N&amp;R-P59"/>
      <sheetName val="417-P60"/>
      <sheetName val="418-P61"/>
      <sheetName val="N&amp;R-P62"/>
      <sheetName val="450-P63"/>
      <sheetName val="450-P64"/>
      <sheetName val="460-P65"/>
      <sheetName val="501-P66"/>
      <sheetName val="502-P67"/>
      <sheetName val="N&amp;R-P68"/>
      <sheetName val="510-P69"/>
      <sheetName val="N&amp;R-P70"/>
      <sheetName val="512Inst-P71"/>
      <sheetName val="512-P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th-P98"/>
      <sheetName val="Annual Report"/>
      <sheetName val="Blank (1)"/>
      <sheetName val="T of C"/>
      <sheetName val="Special Notice"/>
      <sheetName val="Sched. Omitted-P1"/>
      <sheetName val="P02"/>
      <sheetName val="P03"/>
      <sheetName val="P04"/>
    </sheetNames>
    <sheetDataSet>
      <sheetData sheetId="0">
        <row r="1">
          <cell r="C1" t="str">
            <v xml:space="preserve">                Road Initials:    GTW           Year  1997</v>
          </cell>
        </row>
        <row r="2">
          <cell r="B2" t="str">
            <v>VERIFICATION</v>
          </cell>
        </row>
        <row r="4">
          <cell r="B4" t="str">
            <v xml:space="preserve">     The foregoing report shall be verified by the oath of the officer having control of the accounting of the respondent. This report shall also be</v>
          </cell>
        </row>
        <row r="5">
          <cell r="B5" t="str">
            <v>verified by the oath of the president or other chief officer of the respondent, unless the respondent states that such officer has no control over</v>
          </cell>
        </row>
        <row r="6">
          <cell r="B6" t="str">
            <v>the respondent's accounting and reporting.</v>
          </cell>
        </row>
        <row r="8">
          <cell r="B8" t="str">
            <v>OATH</v>
          </cell>
        </row>
        <row r="9">
          <cell r="B9" t="str">
            <v>(To be made by the officer having control of the accounting of the respondent)</v>
          </cell>
        </row>
        <row r="11">
          <cell r="B11" t="str">
            <v xml:space="preserve">State of                               QUEBEC           </v>
          </cell>
        </row>
        <row r="12">
          <cell r="B12" t="str">
            <v>County of                           MONTREAL</v>
          </cell>
        </row>
        <row r="13">
          <cell r="B13" t="str">
            <v xml:space="preserve">                          SERGE PHARAND                                                makes oath and says that he is       CONTROLLER  </v>
          </cell>
        </row>
        <row r="14">
          <cell r="B14" t="str">
            <v xml:space="preserve">                         (Insert here name of the affiant)                                                                                         (Insert here the official title of the affiant)</v>
          </cell>
        </row>
        <row r="15">
          <cell r="B15" t="str">
            <v>Of                             GRAND TRUNK WESTERN RAILROAD INCORPORATED</v>
          </cell>
        </row>
        <row r="16">
          <cell r="B16" t="str">
            <v>(Insert here the exact legal title or name of the respondent)</v>
          </cell>
        </row>
        <row r="18">
          <cell r="B18" t="str">
            <v>that it is his duty to have supervision over the books of accounts of the respondent and to control the manner in which such books are kept; that</v>
          </cell>
        </row>
        <row r="19">
          <cell r="B19" t="str">
            <v>he knows that such books have been kept in good faith during the period covered by this report; that he knows that the entries contained</v>
          </cell>
        </row>
        <row r="20">
          <cell r="B20" t="str">
            <v>in this report relate to accounting matters have been prepared in accordance with the provisions of the Uniform System of Accounts for Railroad</v>
          </cell>
        </row>
        <row r="21">
          <cell r="B21" t="str">
            <v>Companies and other accounting and reporting directives of the Surface Transportation Board; that he believes that all other statements of</v>
          </cell>
        </row>
        <row r="22">
          <cell r="B22" t="str">
            <v>fact contained in this report are true, and that this report is a correct and complete statement, accurately taken from the books and records, of the</v>
          </cell>
        </row>
        <row r="23">
          <cell r="B23" t="str">
            <v>business and affairs of the above-named respondent during the period of time from and including</v>
          </cell>
        </row>
        <row r="24">
          <cell r="B24" t="str">
            <v xml:space="preserve">          JANUARY 1, 1997         to and including       DECEMBER 31, 1997.</v>
          </cell>
        </row>
        <row r="27">
          <cell r="C27" t="str">
            <v xml:space="preserve">            (Signature of affiant)</v>
          </cell>
        </row>
        <row r="29">
          <cell r="B29" t="str">
            <v>Subscribed and sworn to before me, a          COMMISSIONER OF OATHS             in and for the State and County</v>
          </cell>
        </row>
        <row r="30">
          <cell r="B30" t="str">
            <v>above named, this    24 th              day of                MARCH,                               1998 .</v>
          </cell>
        </row>
        <row r="32">
          <cell r="B32" t="str">
            <v xml:space="preserve">My commission expires                                      </v>
          </cell>
        </row>
        <row r="34">
          <cell r="B34" t="str">
            <v xml:space="preserve">                      Use an</v>
          </cell>
        </row>
        <row r="35">
          <cell r="B35" t="str">
            <v xml:space="preserve">                        L.S.                                                                                                                                                                                         </v>
          </cell>
        </row>
        <row r="36">
          <cell r="B36" t="str">
            <v xml:space="preserve">               impression seal                                                                                                    (Signature of officer authorized to administer oaths)</v>
          </cell>
        </row>
        <row r="38">
          <cell r="B38" t="str">
            <v>SUPPLEMENTAL  OATH</v>
          </cell>
        </row>
        <row r="39">
          <cell r="B39" t="str">
            <v>(By the president or other chief officer of the respondent)</v>
          </cell>
        </row>
        <row r="41">
          <cell r="B41" t="str">
            <v xml:space="preserve">State of                               QUEBEC           </v>
          </cell>
        </row>
        <row r="42">
          <cell r="B42" t="str">
            <v>County of                           MONTREAL</v>
          </cell>
        </row>
        <row r="43">
          <cell r="B43" t="str">
            <v xml:space="preserve">                      MICHAEL J. SABIA                                                       makes oath and says that he is            CHIEF FINANCIAL OFFICER</v>
          </cell>
        </row>
        <row r="44">
          <cell r="B44" t="str">
            <v xml:space="preserve">                (Insert here name of the affiant)                                                                                                      (Insert here the official title of the affiant)</v>
          </cell>
        </row>
        <row r="45">
          <cell r="B45" t="str">
            <v>Of                         GRAND TRUNK WESTERN RAILROAD INCORPORATED</v>
          </cell>
        </row>
        <row r="46">
          <cell r="B46" t="str">
            <v>(Insert here the exact legal title or name of the respondent)</v>
          </cell>
        </row>
        <row r="48">
          <cell r="B48" t="str">
            <v>that he has carefully examined the foregoing report; that he believes that all statements of fact contained in the said report are true; and</v>
          </cell>
        </row>
        <row r="49">
          <cell r="B49" t="str">
            <v>that the said report is a correct and complete statement of the business and affairs of the above-named respondent and the operations of its</v>
          </cell>
        </row>
        <row r="50">
          <cell r="B50" t="str">
            <v>property during the period of time from and including</v>
          </cell>
        </row>
        <row r="51">
          <cell r="B51" t="str">
            <v xml:space="preserve">          JANUARY 1, 1997         to and including       DECEMBER 31, 1997.</v>
          </cell>
        </row>
        <row r="53">
          <cell r="B53" t="str">
            <v xml:space="preserve">                                                                                                                                                                                                                   </v>
          </cell>
        </row>
        <row r="54">
          <cell r="B54" t="str">
            <v xml:space="preserve">                                                                                                                                                                                        (Signature of affiant)</v>
          </cell>
        </row>
        <row r="56">
          <cell r="B56" t="str">
            <v>Subscribed and sworn to before me, a                    COMMISSIONER OF OATHS                           in and for the State and county</v>
          </cell>
        </row>
        <row r="57">
          <cell r="B57" t="str">
            <v>above named, this    24 th              day of                MARCH,                                     1998 .</v>
          </cell>
        </row>
        <row r="59">
          <cell r="B59" t="str">
            <v xml:space="preserve">My commission expires                                    </v>
          </cell>
        </row>
        <row r="61">
          <cell r="B61" t="str">
            <v xml:space="preserve">                               Use an</v>
          </cell>
        </row>
        <row r="62">
          <cell r="B62" t="str">
            <v xml:space="preserve">                                  L.S.                                                                                                                                                                            </v>
          </cell>
        </row>
        <row r="63">
          <cell r="B63" t="str">
            <v xml:space="preserve">                         impression seal                                                                                                           (Signature of officer authorized to administer oaths)</v>
          </cell>
        </row>
        <row r="65">
          <cell r="C65" t="str">
            <v xml:space="preserve">                                         Railroad Annual Report R-1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10Inst-P77"/>
    </sheetNames>
    <sheetDataSet>
      <sheetData sheetId="0">
        <row r="1">
          <cell r="C1" t="str">
            <v>INSTRUCTIONS CONCERNING RETURNS TO BE MADE IN SCHEDULE 710</v>
          </cell>
        </row>
        <row r="3">
          <cell r="C3" t="str">
            <v xml:space="preserve">     Instructions for reporting locomotive and passenger-train car data.</v>
          </cell>
        </row>
        <row r="6">
          <cell r="C6" t="str">
            <v xml:space="preserve">  1. Give particulars of each of the various classes of equipment which respondent</v>
          </cell>
          <cell r="I6" t="str">
            <v>boosters, slugs, etc. For reporting purposes, indicate radio-controlled self-powered</v>
          </cell>
        </row>
        <row r="7">
          <cell r="C7" t="str">
            <v>owned or leased during the year.</v>
          </cell>
          <cell r="I7" t="str">
            <v>diesel units on lines 1 through 8, as appropriate. Radio-controlled units that are not</v>
          </cell>
        </row>
        <row r="8">
          <cell r="I8" t="str">
            <v>self-powered, i.e., those without a diesel, should be reported on line 13 under</v>
          </cell>
        </row>
        <row r="9">
          <cell r="C9" t="str">
            <v xml:space="preserve">    2. In column (c) give the number of units purchased new or built in company shops. In</v>
          </cell>
          <cell r="I9" t="str">
            <v>"auxiliary units".</v>
          </cell>
        </row>
        <row r="10">
          <cell r="C10" t="str">
            <v>column (d) give the number of new units leased from others. The term "new" means a</v>
          </cell>
        </row>
        <row r="11">
          <cell r="C11" t="str">
            <v>unit placed in service for the first time on any railroad.</v>
          </cell>
          <cell r="I11" t="str">
            <v xml:space="preserve">    7. Column (k) should show aggregate capacity for all units reported in column (j), as</v>
          </cell>
        </row>
        <row r="12">
          <cell r="I12" t="str">
            <v>follows: For locomotive units, report the manufacturers' rated horsepower (the maximum</v>
          </cell>
        </row>
        <row r="13">
          <cell r="C13" t="str">
            <v xml:space="preserve">   3. Units leased to others for  a period of one year or more are reportable in column</v>
          </cell>
          <cell r="I13" t="str">
            <v>continuous power output from the diesel engine or engines delivered to the main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F54"/>
  <sheetViews>
    <sheetView tabSelected="1" zoomScale="130" zoomScaleNormal="130" workbookViewId="0"/>
  </sheetViews>
  <sheetFormatPr defaultColWidth="12.77734375" defaultRowHeight="10.5"/>
  <cols>
    <col min="1" max="1" width="4.77734375" style="24" customWidth="1"/>
    <col min="2" max="2" width="5.77734375" style="24" customWidth="1"/>
    <col min="3" max="3" width="60.77734375" style="24" customWidth="1"/>
    <col min="4" max="5" width="18.77734375" style="24" customWidth="1"/>
    <col min="6" max="6" width="4.77734375" style="24" customWidth="1"/>
    <col min="7" max="16384" width="12.77734375" style="24"/>
  </cols>
  <sheetData>
    <row r="1" spans="1:6" ht="15" customHeight="1">
      <c r="A1" s="32" t="s">
        <v>79</v>
      </c>
      <c r="B1" s="33"/>
      <c r="E1" s="25"/>
      <c r="F1" s="34" t="s">
        <v>28</v>
      </c>
    </row>
    <row r="2" spans="1:6" ht="17.149999999999999" customHeight="1">
      <c r="A2" s="35" t="s">
        <v>33</v>
      </c>
      <c r="B2" s="36"/>
      <c r="C2" s="36"/>
      <c r="D2" s="36"/>
      <c r="E2" s="36"/>
      <c r="F2" s="37"/>
    </row>
    <row r="3" spans="1:6" ht="12.75" customHeight="1">
      <c r="A3" s="38" t="s">
        <v>0</v>
      </c>
      <c r="B3" s="39"/>
      <c r="C3" s="39"/>
      <c r="D3" s="39"/>
      <c r="E3" s="39"/>
      <c r="F3" s="40"/>
    </row>
    <row r="4" spans="1:6" ht="4" customHeight="1">
      <c r="A4" s="7"/>
      <c r="B4" s="2"/>
      <c r="C4" s="2"/>
      <c r="D4" s="2"/>
      <c r="E4" s="2"/>
      <c r="F4" s="9"/>
    </row>
    <row r="5" spans="1:6" ht="9" customHeight="1">
      <c r="A5" s="8" t="s">
        <v>34</v>
      </c>
      <c r="B5" s="2"/>
      <c r="C5" s="2"/>
      <c r="D5" s="2"/>
      <c r="E5" s="2"/>
      <c r="F5" s="9"/>
    </row>
    <row r="6" spans="1:6" ht="9" customHeight="1">
      <c r="A6" s="8" t="s">
        <v>35</v>
      </c>
      <c r="B6" s="2"/>
      <c r="C6" s="2"/>
      <c r="D6" s="2"/>
      <c r="E6" s="2"/>
      <c r="F6" s="9"/>
    </row>
    <row r="7" spans="1:6" ht="9" customHeight="1">
      <c r="A7" s="8" t="s">
        <v>36</v>
      </c>
      <c r="B7" s="2"/>
      <c r="C7" s="2"/>
      <c r="D7" s="2"/>
      <c r="E7" s="2"/>
      <c r="F7" s="9"/>
    </row>
    <row r="8" spans="1:6" ht="9" customHeight="1">
      <c r="A8" s="8" t="s">
        <v>37</v>
      </c>
      <c r="B8" s="2"/>
      <c r="C8" s="2"/>
      <c r="D8" s="2"/>
      <c r="E8" s="2"/>
      <c r="F8" s="9"/>
    </row>
    <row r="9" spans="1:6" ht="9" customHeight="1">
      <c r="A9" s="8" t="s">
        <v>38</v>
      </c>
      <c r="B9" s="2"/>
      <c r="C9" s="2"/>
      <c r="D9" s="2"/>
      <c r="E9" s="2"/>
      <c r="F9" s="9"/>
    </row>
    <row r="10" spans="1:6" ht="9" customHeight="1">
      <c r="A10" s="8" t="s">
        <v>39</v>
      </c>
      <c r="B10" s="2"/>
      <c r="C10" s="2"/>
      <c r="D10" s="2"/>
      <c r="E10" s="2"/>
      <c r="F10" s="9"/>
    </row>
    <row r="11" spans="1:6" ht="9" customHeight="1">
      <c r="A11" s="8" t="s">
        <v>40</v>
      </c>
      <c r="B11" s="2"/>
      <c r="C11" s="2"/>
      <c r="D11" s="2"/>
      <c r="E11" s="2"/>
      <c r="F11" s="9"/>
    </row>
    <row r="12" spans="1:6" ht="9" customHeight="1">
      <c r="A12" s="8" t="s">
        <v>41</v>
      </c>
      <c r="B12" s="2"/>
      <c r="C12" s="2"/>
      <c r="D12" s="2"/>
      <c r="E12" s="2"/>
      <c r="F12" s="9"/>
    </row>
    <row r="13" spans="1:6" ht="9" customHeight="1">
      <c r="A13" s="8" t="s">
        <v>42</v>
      </c>
      <c r="B13" s="2"/>
      <c r="C13" s="2"/>
      <c r="D13" s="2"/>
      <c r="E13" s="31"/>
      <c r="F13" s="41"/>
    </row>
    <row r="14" spans="1:6" ht="4" customHeight="1" thickBot="1">
      <c r="A14" s="42"/>
      <c r="B14" s="43"/>
      <c r="C14" s="43"/>
      <c r="D14" s="43"/>
      <c r="E14" s="43"/>
      <c r="F14" s="44"/>
    </row>
    <row r="15" spans="1:6" ht="4" customHeight="1" thickTop="1">
      <c r="A15" s="45"/>
      <c r="B15" s="46"/>
      <c r="C15" s="46"/>
      <c r="D15" s="46"/>
      <c r="E15" s="46"/>
      <c r="F15" s="47"/>
    </row>
    <row r="16" spans="1:6" ht="9" customHeight="1">
      <c r="A16" s="48" t="s">
        <v>1</v>
      </c>
      <c r="B16" s="26" t="s">
        <v>2</v>
      </c>
      <c r="C16" s="26" t="s">
        <v>3</v>
      </c>
      <c r="D16" s="26" t="s">
        <v>43</v>
      </c>
      <c r="E16" s="26" t="s">
        <v>44</v>
      </c>
      <c r="F16" s="49" t="s">
        <v>1</v>
      </c>
    </row>
    <row r="17" spans="1:6" ht="9" customHeight="1">
      <c r="A17" s="48" t="s">
        <v>4</v>
      </c>
      <c r="B17" s="26" t="s">
        <v>5</v>
      </c>
      <c r="C17" s="27"/>
      <c r="D17" s="26" t="s">
        <v>45</v>
      </c>
      <c r="E17" s="26" t="s">
        <v>46</v>
      </c>
      <c r="F17" s="49" t="s">
        <v>4</v>
      </c>
    </row>
    <row r="18" spans="1:6" ht="9" customHeight="1">
      <c r="A18" s="50"/>
      <c r="B18" s="27"/>
      <c r="C18" s="27"/>
      <c r="D18" s="26" t="s">
        <v>47</v>
      </c>
      <c r="E18" s="26" t="s">
        <v>48</v>
      </c>
      <c r="F18" s="51"/>
    </row>
    <row r="19" spans="1:6" ht="9" customHeight="1">
      <c r="A19" s="50"/>
      <c r="B19" s="27"/>
      <c r="C19" s="27"/>
      <c r="D19" s="27"/>
      <c r="E19" s="26" t="s">
        <v>49</v>
      </c>
      <c r="F19" s="51"/>
    </row>
    <row r="20" spans="1:6">
      <c r="A20" s="50"/>
      <c r="B20" s="27"/>
      <c r="C20" s="26" t="s">
        <v>6</v>
      </c>
      <c r="D20" s="26" t="s">
        <v>7</v>
      </c>
      <c r="E20" s="26" t="s">
        <v>8</v>
      </c>
      <c r="F20" s="51"/>
    </row>
    <row r="21" spans="1:6" ht="4" customHeight="1" thickBot="1">
      <c r="A21" s="50"/>
      <c r="B21" s="27"/>
      <c r="C21" s="27"/>
      <c r="D21" s="27"/>
      <c r="E21" s="27"/>
      <c r="F21" s="51"/>
    </row>
    <row r="22" spans="1:6" ht="15" customHeight="1">
      <c r="A22" s="30" t="s">
        <v>9</v>
      </c>
      <c r="B22" s="52"/>
      <c r="C22" s="53" t="s">
        <v>50</v>
      </c>
      <c r="D22" s="10">
        <v>1766706</v>
      </c>
      <c r="E22" s="11">
        <v>3344</v>
      </c>
      <c r="F22" s="54" t="s">
        <v>9</v>
      </c>
    </row>
    <row r="23" spans="1:6" ht="15" customHeight="1">
      <c r="A23" s="30" t="s">
        <v>10</v>
      </c>
      <c r="B23" s="52"/>
      <c r="C23" s="53" t="s">
        <v>51</v>
      </c>
      <c r="D23" s="55">
        <v>0</v>
      </c>
      <c r="E23" s="17">
        <v>0</v>
      </c>
      <c r="F23" s="54" t="s">
        <v>10</v>
      </c>
    </row>
    <row r="24" spans="1:6" ht="15" customHeight="1">
      <c r="A24" s="4"/>
      <c r="B24" s="5"/>
      <c r="C24" s="56" t="s">
        <v>52</v>
      </c>
      <c r="D24" s="16"/>
      <c r="E24" s="12"/>
      <c r="F24" s="9"/>
    </row>
    <row r="25" spans="1:6" ht="15" customHeight="1">
      <c r="A25" s="6" t="s">
        <v>11</v>
      </c>
      <c r="B25" s="5"/>
      <c r="C25" s="57" t="s">
        <v>53</v>
      </c>
      <c r="D25" s="3">
        <v>286064</v>
      </c>
      <c r="E25" s="12">
        <v>0</v>
      </c>
      <c r="F25" s="58" t="s">
        <v>11</v>
      </c>
    </row>
    <row r="26" spans="1:6" ht="15" customHeight="1">
      <c r="A26" s="30" t="s">
        <v>12</v>
      </c>
      <c r="B26" s="52"/>
      <c r="C26" s="53" t="s">
        <v>54</v>
      </c>
      <c r="D26" s="13">
        <v>0</v>
      </c>
      <c r="E26" s="14">
        <v>0</v>
      </c>
      <c r="F26" s="54" t="s">
        <v>12</v>
      </c>
    </row>
    <row r="27" spans="1:6" ht="15" customHeight="1">
      <c r="A27" s="30" t="s">
        <v>13</v>
      </c>
      <c r="B27" s="52"/>
      <c r="C27" s="53" t="s">
        <v>55</v>
      </c>
      <c r="D27" s="13">
        <v>0</v>
      </c>
      <c r="E27" s="14">
        <v>0</v>
      </c>
      <c r="F27" s="54" t="s">
        <v>13</v>
      </c>
    </row>
    <row r="28" spans="1:6" ht="15" customHeight="1">
      <c r="A28" s="30" t="s">
        <v>14</v>
      </c>
      <c r="B28" s="52"/>
      <c r="C28" s="59" t="s">
        <v>56</v>
      </c>
      <c r="D28" s="15">
        <f>SUM(D25:D27)</f>
        <v>286064</v>
      </c>
      <c r="E28" s="14">
        <f>SUM(E25:E27)</f>
        <v>0</v>
      </c>
      <c r="F28" s="54" t="s">
        <v>14</v>
      </c>
    </row>
    <row r="29" spans="1:6" ht="15" customHeight="1">
      <c r="A29" s="4"/>
      <c r="B29" s="5"/>
      <c r="C29" s="56" t="s">
        <v>57</v>
      </c>
      <c r="D29" s="16"/>
      <c r="E29" s="12"/>
      <c r="F29" s="9"/>
    </row>
    <row r="30" spans="1:6" ht="15" customHeight="1">
      <c r="A30" s="6" t="s">
        <v>15</v>
      </c>
      <c r="B30" s="5"/>
      <c r="C30" s="57" t="s">
        <v>58</v>
      </c>
      <c r="D30" s="3">
        <v>0</v>
      </c>
      <c r="E30" s="12">
        <v>1855</v>
      </c>
      <c r="F30" s="58" t="s">
        <v>15</v>
      </c>
    </row>
    <row r="31" spans="1:6" ht="15" customHeight="1">
      <c r="A31" s="30" t="s">
        <v>16</v>
      </c>
      <c r="B31" s="52"/>
      <c r="C31" s="53" t="s">
        <v>59</v>
      </c>
      <c r="D31" s="13">
        <v>0</v>
      </c>
      <c r="E31" s="14">
        <v>0</v>
      </c>
      <c r="F31" s="54" t="s">
        <v>16</v>
      </c>
    </row>
    <row r="32" spans="1:6" ht="15" customHeight="1">
      <c r="A32" s="30" t="s">
        <v>17</v>
      </c>
      <c r="B32" s="52"/>
      <c r="C32" s="53" t="s">
        <v>60</v>
      </c>
      <c r="D32" s="13">
        <v>0</v>
      </c>
      <c r="E32" s="14">
        <v>0</v>
      </c>
      <c r="F32" s="54" t="s">
        <v>17</v>
      </c>
    </row>
    <row r="33" spans="1:6" ht="15" customHeight="1">
      <c r="A33" s="30" t="s">
        <v>18</v>
      </c>
      <c r="B33" s="52"/>
      <c r="C33" s="53" t="s">
        <v>61</v>
      </c>
      <c r="D33" s="13">
        <v>0</v>
      </c>
      <c r="E33" s="14">
        <v>0</v>
      </c>
      <c r="F33" s="54" t="s">
        <v>18</v>
      </c>
    </row>
    <row r="34" spans="1:6" ht="15" customHeight="1">
      <c r="A34" s="30" t="s">
        <v>19</v>
      </c>
      <c r="B34" s="52"/>
      <c r="C34" s="53" t="s">
        <v>62</v>
      </c>
      <c r="D34" s="13">
        <v>500000</v>
      </c>
      <c r="E34" s="14">
        <v>0</v>
      </c>
      <c r="F34" s="54" t="s">
        <v>19</v>
      </c>
    </row>
    <row r="35" spans="1:6" ht="15" customHeight="1">
      <c r="A35" s="30" t="s">
        <v>20</v>
      </c>
      <c r="B35" s="52"/>
      <c r="C35" s="53" t="s">
        <v>63</v>
      </c>
      <c r="D35" s="13">
        <v>0</v>
      </c>
      <c r="E35" s="14">
        <v>0</v>
      </c>
      <c r="F35" s="54" t="s">
        <v>20</v>
      </c>
    </row>
    <row r="36" spans="1:6" ht="15" customHeight="1">
      <c r="A36" s="30" t="s">
        <v>21</v>
      </c>
      <c r="B36" s="52"/>
      <c r="C36" s="59" t="s">
        <v>64</v>
      </c>
      <c r="D36" s="15">
        <f>SUM(D30:D35)</f>
        <v>500000</v>
      </c>
      <c r="E36" s="17">
        <f>SUM(E30:E35)</f>
        <v>1855</v>
      </c>
      <c r="F36" s="54" t="s">
        <v>21</v>
      </c>
    </row>
    <row r="37" spans="1:6" ht="15" customHeight="1">
      <c r="A37" s="30" t="s">
        <v>22</v>
      </c>
      <c r="B37" s="52"/>
      <c r="C37" s="53" t="s">
        <v>65</v>
      </c>
      <c r="D37" s="15">
        <f>(D28-D36)</f>
        <v>-213936</v>
      </c>
      <c r="E37" s="17">
        <f>(E28-E36)</f>
        <v>-1855</v>
      </c>
      <c r="F37" s="54" t="s">
        <v>22</v>
      </c>
    </row>
    <row r="38" spans="1:6" ht="15" customHeight="1">
      <c r="A38" s="30" t="s">
        <v>23</v>
      </c>
      <c r="B38" s="52"/>
      <c r="C38" s="53" t="s">
        <v>66</v>
      </c>
      <c r="D38" s="15">
        <f>(D22+D23+D37)</f>
        <v>1552770</v>
      </c>
      <c r="E38" s="17">
        <f>(E22+E23+E37)</f>
        <v>1489</v>
      </c>
      <c r="F38" s="54" t="s">
        <v>23</v>
      </c>
    </row>
    <row r="39" spans="1:6" ht="15" customHeight="1" thickBot="1">
      <c r="A39" s="30" t="s">
        <v>24</v>
      </c>
      <c r="B39" s="52"/>
      <c r="C39" s="53" t="s">
        <v>67</v>
      </c>
      <c r="D39" s="18">
        <f>E38</f>
        <v>1489</v>
      </c>
      <c r="E39" s="19" t="s">
        <v>68</v>
      </c>
      <c r="F39" s="54" t="s">
        <v>24</v>
      </c>
    </row>
    <row r="40" spans="1:6" ht="15" customHeight="1">
      <c r="A40" s="60" t="s">
        <v>25</v>
      </c>
      <c r="B40" s="5"/>
      <c r="C40" s="57" t="s">
        <v>69</v>
      </c>
      <c r="D40" s="20"/>
      <c r="E40" s="61"/>
      <c r="F40" s="62" t="s">
        <v>25</v>
      </c>
    </row>
    <row r="41" spans="1:6" ht="15" customHeight="1" thickBot="1">
      <c r="A41" s="63"/>
      <c r="B41" s="64"/>
      <c r="C41" s="65" t="s">
        <v>70</v>
      </c>
      <c r="D41" s="21">
        <f>SUM(D38:D39)</f>
        <v>1554259</v>
      </c>
      <c r="E41" s="66"/>
      <c r="F41" s="67"/>
    </row>
    <row r="42" spans="1:6" ht="30" customHeight="1">
      <c r="A42" s="6" t="s">
        <v>26</v>
      </c>
      <c r="B42" s="5"/>
      <c r="C42" s="22" t="s">
        <v>71</v>
      </c>
      <c r="D42" s="68"/>
      <c r="E42" s="69"/>
      <c r="F42" s="69" t="s">
        <v>26</v>
      </c>
    </row>
    <row r="43" spans="1:6" ht="15" customHeight="1">
      <c r="A43" s="30" t="s">
        <v>27</v>
      </c>
      <c r="B43" s="52"/>
      <c r="C43" s="28" t="s">
        <v>72</v>
      </c>
      <c r="D43" s="1"/>
      <c r="E43" s="6" t="s">
        <v>68</v>
      </c>
      <c r="F43" s="29" t="s">
        <v>27</v>
      </c>
    </row>
    <row r="44" spans="1:6" ht="15" customHeight="1">
      <c r="A44" s="30" t="s">
        <v>28</v>
      </c>
      <c r="B44" s="52"/>
      <c r="C44" s="28" t="s">
        <v>73</v>
      </c>
      <c r="D44" s="1"/>
      <c r="E44" s="69"/>
      <c r="F44" s="29" t="s">
        <v>28</v>
      </c>
    </row>
    <row r="45" spans="1:6" ht="15" customHeight="1">
      <c r="A45" s="30" t="s">
        <v>29</v>
      </c>
      <c r="B45" s="52"/>
      <c r="C45" s="28" t="s">
        <v>74</v>
      </c>
      <c r="D45" s="1"/>
      <c r="E45" s="70"/>
      <c r="F45" s="29" t="s">
        <v>29</v>
      </c>
    </row>
    <row r="46" spans="1:6" ht="15" customHeight="1">
      <c r="A46" s="4"/>
      <c r="B46" s="5"/>
      <c r="C46" s="22" t="s">
        <v>75</v>
      </c>
      <c r="D46" s="1"/>
      <c r="E46" s="70"/>
      <c r="F46" s="71"/>
    </row>
    <row r="47" spans="1:6" ht="15" customHeight="1">
      <c r="A47" s="6" t="s">
        <v>30</v>
      </c>
      <c r="B47" s="5"/>
      <c r="C47" s="22" t="s">
        <v>76</v>
      </c>
      <c r="D47" s="1"/>
      <c r="E47" s="70"/>
      <c r="F47" s="72" t="s">
        <v>30</v>
      </c>
    </row>
    <row r="48" spans="1:6" ht="15" customHeight="1">
      <c r="A48" s="30" t="s">
        <v>31</v>
      </c>
      <c r="B48" s="52"/>
      <c r="C48" s="28" t="s">
        <v>77</v>
      </c>
      <c r="D48" s="73"/>
      <c r="E48" s="74"/>
      <c r="F48" s="29" t="s">
        <v>31</v>
      </c>
    </row>
    <row r="49" spans="1:6" ht="17.149999999999999" customHeight="1">
      <c r="A49" s="75"/>
      <c r="B49" s="2"/>
      <c r="C49" s="76"/>
      <c r="D49" s="77"/>
      <c r="E49" s="77"/>
      <c r="F49" s="78"/>
    </row>
    <row r="50" spans="1:6" ht="18" customHeight="1">
      <c r="A50" s="75" t="s">
        <v>78</v>
      </c>
      <c r="B50" s="79"/>
      <c r="C50" s="23"/>
      <c r="D50" s="2"/>
      <c r="E50" s="2"/>
      <c r="F50" s="9"/>
    </row>
    <row r="51" spans="1:6" ht="12" customHeight="1">
      <c r="A51" s="8"/>
      <c r="B51" s="23"/>
      <c r="C51" s="23"/>
      <c r="D51" s="2"/>
      <c r="E51" s="2"/>
      <c r="F51" s="9"/>
    </row>
    <row r="52" spans="1:6" ht="18" customHeight="1">
      <c r="A52" s="75"/>
      <c r="B52" s="79"/>
      <c r="C52" s="23"/>
      <c r="D52" s="2"/>
      <c r="E52" s="2"/>
      <c r="F52" s="9"/>
    </row>
    <row r="53" spans="1:6" ht="45.75" customHeight="1">
      <c r="A53" s="80"/>
      <c r="B53" s="81"/>
      <c r="C53" s="81"/>
      <c r="D53" s="81"/>
      <c r="E53" s="81"/>
      <c r="F53" s="64"/>
    </row>
    <row r="54" spans="1:6" ht="12" customHeight="1">
      <c r="A54" s="82" t="s">
        <v>32</v>
      </c>
    </row>
  </sheetData>
  <pageMargins left="0.7" right="0.7" top="0.75" bottom="0.75" header="0.3" footer="0.3"/>
  <pageSetup scale="94" orientation="portrait" horizontalDpi="1200" verticalDpi="1200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220</vt:lpstr>
      <vt:lpstr>'220'!Print_Area</vt:lpstr>
    </vt:vector>
  </TitlesOfParts>
  <Company>KCSR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Guthrie</dc:creator>
  <cp:lastModifiedBy>Shane Guthrie</cp:lastModifiedBy>
  <dcterms:created xsi:type="dcterms:W3CDTF">2021-04-22T16:01:46Z</dcterms:created>
  <dcterms:modified xsi:type="dcterms:W3CDTF">2021-04-27T00:09:02Z</dcterms:modified>
</cp:coreProperties>
</file>