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cscp.corp\dfs\Dept\Finance\Accounting\Financial Reporting\AAR STB Reporting\R-1 - 2020\Final R-1\"/>
    </mc:Choice>
  </mc:AlternateContent>
  <bookViews>
    <workbookView xWindow="0" yWindow="0" windowWidth="24000" windowHeight="9750"/>
  </bookViews>
  <sheets>
    <sheet name="310" sheetId="6" r:id="rId1"/>
  </sheets>
  <externalReferences>
    <externalReference r:id="rId2"/>
    <externalReference r:id="rId3"/>
    <externalReference r:id="rId4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S">#REF!</definedName>
    <definedName name="_45">'[1]410-P51'!#REF!</definedName>
    <definedName name="_46">'[1]410-P51'!#REF!</definedName>
    <definedName name="_47">'[1]410-P51'!#REF!</definedName>
    <definedName name="_48">'[1]410-P51'!#REF!</definedName>
    <definedName name="_49">'[1]410-P51'!#REF!</definedName>
    <definedName name="_50">'[1]410-P51'!#REF!</definedName>
    <definedName name="ALL">'310'!$A$1:$P$77</definedName>
    <definedName name="CAR">#REF!</definedName>
    <definedName name="CON">'310'!$A$1:$P$77</definedName>
    <definedName name="EX">#REF!</definedName>
    <definedName name="GTWLevelPayments">#REF!</definedName>
    <definedName name="KCSR">#REF!</definedName>
    <definedName name="_xlnm.Print_Area" localSheetId="0">'310'!$A$1:$P$77</definedName>
    <definedName name="Print_Area_MI">'[2]Oath-P98'!$B$1:$D$65</definedName>
    <definedName name="Print_Titles_MI">'[3]710Inst-P77'!$A$1:$IV$13</definedName>
    <definedName name="QRYGTWLEVELEXPENSES">#REF!</definedName>
    <definedName name="QRYICLEASESEXPENSES">#REF!</definedName>
    <definedName name="QRYWCLEASESEXPENSES">#REF!</definedName>
    <definedName name="qryYearlyForAllOperatingLeaseNBGTW">#REF!</definedName>
    <definedName name="Query_CN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6" l="1"/>
  <c r="K72" i="6"/>
  <c r="D66" i="6"/>
  <c r="O65" i="6"/>
  <c r="N59" i="6"/>
  <c r="M59" i="6"/>
  <c r="O52" i="6"/>
  <c r="O56" i="6" s="1"/>
  <c r="L50" i="6"/>
  <c r="L49" i="6"/>
  <c r="K52" i="6"/>
  <c r="K56" i="6" s="1"/>
  <c r="J52" i="6"/>
  <c r="J56" i="6" s="1"/>
  <c r="L39" i="6"/>
  <c r="L42" i="6" s="1"/>
  <c r="K35" i="6"/>
  <c r="J35" i="6"/>
  <c r="I35" i="6"/>
  <c r="O35" i="6"/>
  <c r="L33" i="6"/>
  <c r="L35" i="6" s="1"/>
  <c r="K31" i="6"/>
  <c r="K59" i="6" s="1"/>
  <c r="I31" i="6"/>
  <c r="L28" i="6"/>
  <c r="L27" i="6"/>
  <c r="L26" i="6"/>
  <c r="J31" i="6"/>
  <c r="J59" i="6" s="1"/>
  <c r="O59" i="6" l="1"/>
  <c r="I59" i="6"/>
  <c r="L52" i="6"/>
  <c r="L56" i="6" s="1"/>
  <c r="L25" i="6"/>
  <c r="L31" i="6" s="1"/>
  <c r="L59" i="6" s="1"/>
</calcChain>
</file>

<file path=xl/sharedStrings.xml><?xml version="1.0" encoding="utf-8"?>
<sst xmlns="http://schemas.openxmlformats.org/spreadsheetml/2006/main" count="251" uniqueCount="141">
  <si>
    <t xml:space="preserve"> </t>
  </si>
  <si>
    <t>(Dollars in Thousands)</t>
  </si>
  <si>
    <t>Line</t>
  </si>
  <si>
    <t>No.</t>
  </si>
  <si>
    <t>(a)</t>
  </si>
  <si>
    <t>(b)</t>
  </si>
  <si>
    <t>(c)</t>
  </si>
  <si>
    <t>(d)</t>
  </si>
  <si>
    <t>(e)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</si>
  <si>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</si>
  <si>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</si>
  <si>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</si>
  <si>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</si>
  <si>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</si>
  <si>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</si>
  <si>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</si>
  <si>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</si>
  <si>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</si>
  <si>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</si>
  <si>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</si>
  <si>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</si>
  <si>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</si>
  <si>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</si>
  <si>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</si>
  <si>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</si>
  <si>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</si>
  <si>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</si>
  <si>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</si>
  <si>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</si>
  <si>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</si>
  <si>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</si>
  <si>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</si>
  <si>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</si>
  <si>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</si>
  <si>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</si>
  <si>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</si>
  <si>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</si>
  <si>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</si>
  <si>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</si>
  <si>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</si>
  <si>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</si>
  <si>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</si>
  <si>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</si>
  <si>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</si>
  <si>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</si>
  <si>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</si>
  <si>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Railroad Annual Report R-1</t>
  </si>
  <si>
    <t>310.  INVESTMENTS AND ADVANCES AFFILIATED COMPANIES</t>
  </si>
  <si>
    <r>
      <t xml:space="preserve">310.  INVESTMENTS AND ADVANCES AFFILIATED COMPANIES - </t>
    </r>
    <r>
      <rPr>
        <sz val="9"/>
        <rFont val="Helv"/>
      </rPr>
      <t>Concluded</t>
    </r>
  </si>
  <si>
    <t xml:space="preserve">     1.  Give particulars of investments in stocks, bonds, other secured obligations, unsecured notes and investment advances of companies affiliated with</t>
  </si>
  <si>
    <t xml:space="preserve">   be used to conserve space.</t>
  </si>
  <si>
    <t xml:space="preserve">   respondent, included in accounts Nos. 715, "Sinking Funds", 716, "Capital Funds", 721, "Investments and Advances Affiliated Companies", and 717,</t>
  </si>
  <si>
    <t xml:space="preserve">     6.  If any of the companies included in this schedule are controlled by respondent the percent of control should be shown in column (e).  In case any</t>
  </si>
  <si>
    <t xml:space="preserve">   "Other Funds."</t>
  </si>
  <si>
    <t xml:space="preserve">   company listed is controlled other than through actual ownership of securities, give particulars in a footnote.  In cases of joint control, give names of other</t>
  </si>
  <si>
    <t xml:space="preserve">     2.  Entries in this schedule should be made in accordance with the definitions and general instructions given on page 25, classifying the investments by</t>
  </si>
  <si>
    <t xml:space="preserve">   parties and particulars of control.</t>
  </si>
  <si>
    <t xml:space="preserve">   means of letters, figures and symbols in columns (a), (b) and (c).</t>
  </si>
  <si>
    <t xml:space="preserve">     7.  If any advances reported are pledged, give particulars in a footnote.</t>
  </si>
  <si>
    <t xml:space="preserve">     3.  Indicate by means of an arbitrary mark in column (d) the obligation in support of which any security is pledged, mortgaged or otherwise encumbered,</t>
  </si>
  <si>
    <t xml:space="preserve">     8.  Investments in companies in which neither the original cost or present equity in total assets are less than $10,000 may be combined in one figure.</t>
  </si>
  <si>
    <t xml:space="preserve">   giving names and other important particulars of such obligations in footnotes.</t>
  </si>
  <si>
    <t xml:space="preserve">     9.  Also included should be investments in unincorporated entities such as lessee organizations (exclusive of amounts nominally settled on a current basis).</t>
  </si>
  <si>
    <t xml:space="preserve">     4.  Give totals for each class and for each subclass and a grand total for each account.</t>
  </si>
  <si>
    <t xml:space="preserve">     10.  This schedule should not include securities issued or assumed by respondent.</t>
  </si>
  <si>
    <t xml:space="preserve">     5.  Entries in column (d) should show date of maturity of bonds and other evidences of indebtedness.  In case obligations of the same designation mature</t>
  </si>
  <si>
    <t xml:space="preserve">     11.  For affiliates which do not report to the Surface Transportation Board and are jointly owned, give names and extent of control of other entities by</t>
  </si>
  <si>
    <t xml:space="preserve">   serially, the date in column (d) may be reported as "Serially 19___ to 19___." Abbreviations in common use in standard financial publications may</t>
  </si>
  <si>
    <t xml:space="preserve">   footnotes.</t>
  </si>
  <si>
    <t>Investments and Advances</t>
  </si>
  <si>
    <t>Account</t>
  </si>
  <si>
    <t>Class</t>
  </si>
  <si>
    <t>Kind of</t>
  </si>
  <si>
    <t>Name of issuing company and also lien reference,</t>
  </si>
  <si>
    <t>Extent</t>
  </si>
  <si>
    <t>Opening Balance</t>
  </si>
  <si>
    <t>Additions</t>
  </si>
  <si>
    <t>Deductions</t>
  </si>
  <si>
    <t>Closing Balance</t>
  </si>
  <si>
    <t>Disposed of:</t>
  </si>
  <si>
    <t>Adjustments</t>
  </si>
  <si>
    <t>Dividends or</t>
  </si>
  <si>
    <t>Industry</t>
  </si>
  <si>
    <t>if any (include rate for preferred stocks and bonds)</t>
  </si>
  <si>
    <t>of control</t>
  </si>
  <si>
    <t>(if other than sale,</t>
  </si>
  <si>
    <t>Profit (Loss)</t>
  </si>
  <si>
    <t>Account 721.5</t>
  </si>
  <si>
    <t>Interest Credited</t>
  </si>
  <si>
    <t>explain)</t>
  </si>
  <si>
    <t>to Income</t>
  </si>
  <si>
    <t>(f)</t>
  </si>
  <si>
    <t>(g)</t>
  </si>
  <si>
    <t>(h)</t>
  </si>
  <si>
    <t>(i)</t>
  </si>
  <si>
    <t>(j)</t>
  </si>
  <si>
    <t>(k)</t>
  </si>
  <si>
    <t>(l)</t>
  </si>
  <si>
    <t>Investment in Affiliated Companies</t>
  </si>
  <si>
    <t>721</t>
  </si>
  <si>
    <t>A - 1</t>
  </si>
  <si>
    <t>VI</t>
  </si>
  <si>
    <t xml:space="preserve">   Southern Development Company</t>
  </si>
  <si>
    <t>VII</t>
  </si>
  <si>
    <t xml:space="preserve">   Joplin Union Depot Company</t>
  </si>
  <si>
    <t xml:space="preserve">   Kansas City Terminal Railway Company</t>
  </si>
  <si>
    <t xml:space="preserve">   TTX Company</t>
  </si>
  <si>
    <t xml:space="preserve">      Total Class A-1</t>
  </si>
  <si>
    <t>A - 2</t>
  </si>
  <si>
    <t xml:space="preserve">   Southern Capital Corporation</t>
  </si>
  <si>
    <t xml:space="preserve">      Total Class A-2</t>
  </si>
  <si>
    <t>Unsecured Notes</t>
  </si>
  <si>
    <t xml:space="preserve">      Total Unsecured Notes</t>
  </si>
  <si>
    <t>Advances</t>
  </si>
  <si>
    <t>E - 1</t>
  </si>
  <si>
    <t xml:space="preserve">      Total Class E-1</t>
  </si>
  <si>
    <t xml:space="preserve">      Total Advances</t>
  </si>
  <si>
    <t xml:space="preserve">    Grand Total Account 721</t>
  </si>
  <si>
    <t>(4)</t>
  </si>
  <si>
    <t>Joplin Union Depot Company</t>
  </si>
  <si>
    <t>(6)</t>
  </si>
  <si>
    <t>TTX Company</t>
  </si>
  <si>
    <t>Meridian Speedway, LLC</t>
  </si>
  <si>
    <t>Kansas City Southern Railway Company</t>
  </si>
  <si>
    <t>Union Pacific Railway Company</t>
  </si>
  <si>
    <t>KCS Holdings I, Inc.</t>
  </si>
  <si>
    <t>CSX Transportation, Inc.</t>
  </si>
  <si>
    <t>Norfolk Southern Railway</t>
  </si>
  <si>
    <t>BNSF Railway Company</t>
  </si>
  <si>
    <t>Canadian National Railway Company</t>
  </si>
  <si>
    <t>Southern Capital Corporation</t>
  </si>
  <si>
    <t>Canadian Pacific Limited</t>
  </si>
  <si>
    <t>Southern Capital Corporation (SCC) was a joint venture between KCSR and General American Tank Car Corporation until SCC's dissolution.</t>
  </si>
  <si>
    <t>(5)</t>
  </si>
  <si>
    <t>Kansas City Terminal Railway Company</t>
  </si>
  <si>
    <t>FXE Railroad</t>
  </si>
  <si>
    <t>Union Pacific Railroad Company</t>
  </si>
  <si>
    <t>Pan Am Railways</t>
  </si>
  <si>
    <t>Iowa &amp; Missouri Railway Company</t>
  </si>
  <si>
    <t>Norfolk Southern Railway Company</t>
  </si>
  <si>
    <t>Road Initials: KCSR   Year: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</si>
</sst>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_(* #,##0_);_(* \(#,##0\);_(* &quot;-&quot;??_);_(@_)"/>
  </numFmts>
  <fonts count="13">
    <font>
      <sz val="8"/>
      <name val="Helv"/>
    </font>
    <font>
      <sz val="8"/>
      <name val="Helv"/>
    </font>
    <font>
      <sz val="10"/>
      <name val="Arial"/>
      <family val="2"/>
    </font>
    <font>
      <b/>
      <sz val="8"/>
      <name val="Helv"/>
    </font>
    <font>
      <sz val="9"/>
      <name val="Arial"/>
      <family val="2"/>
    </font>
    <font>
      <b/>
      <sz val="9"/>
      <name val="Arial Rounded MT Bold"/>
      <family val="2"/>
    </font>
    <font>
      <sz val="7"/>
      <name val="Arial"/>
      <family val="2"/>
    </font>
    <font>
      <sz val="9"/>
      <name val="Helv"/>
    </font>
    <font>
      <b/>
      <sz val="9"/>
      <name val="Helv"/>
    </font>
    <font>
      <sz val="7"/>
      <name val="Helv"/>
    </font>
    <font>
      <u/>
      <sz val="8"/>
      <name val="Helv"/>
    </font>
    <font>
      <u/>
      <sz val="7"/>
      <name val="Helv"/>
    </font>
    <font>
      <b/>
      <u/>
      <sz val="8"/>
      <name val="Helv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3">
    <xf numFmtId="37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9">
    <xf numFmtId="37" fontId="0" fillId="0" borderId="0" xfId="0"/>
    <xf numFmtId="37" fontId="0" fillId="0" borderId="0" xfId="0" applyFill="1" applyBorder="1"/>
    <xf numFmtId="37" fontId="0" fillId="0" borderId="16" xfId="0" applyFill="1" applyBorder="1"/>
    <xf numFmtId="37" fontId="0" fillId="0" borderId="17" xfId="0" applyFill="1" applyBorder="1"/>
    <xf numFmtId="37" fontId="0" fillId="0" borderId="1" xfId="0" applyFill="1" applyBorder="1"/>
    <xf numFmtId="37" fontId="9" fillId="0" borderId="1" xfId="0" applyFont="1" applyFill="1" applyBorder="1" applyAlignment="1">
      <alignment horizontal="left"/>
    </xf>
    <xf numFmtId="37" fontId="0" fillId="0" borderId="0" xfId="0" applyFill="1" applyBorder="1" applyAlignment="1">
      <alignment horizontal="left"/>
    </xf>
    <xf numFmtId="37" fontId="9" fillId="0" borderId="1" xfId="0" applyFont="1" applyFill="1" applyBorder="1"/>
    <xf numFmtId="37" fontId="0" fillId="0" borderId="2" xfId="0" applyFill="1" applyBorder="1"/>
    <xf numFmtId="37" fontId="0" fillId="0" borderId="0" xfId="0" applyFill="1"/>
    <xf numFmtId="37" fontId="5" fillId="0" borderId="0" xfId="0" applyFont="1" applyFill="1"/>
    <xf numFmtId="37" fontId="9" fillId="0" borderId="12" xfId="0" applyFont="1" applyFill="1" applyBorder="1"/>
    <xf numFmtId="37" fontId="9" fillId="0" borderId="17" xfId="0" applyFont="1" applyFill="1" applyBorder="1"/>
    <xf numFmtId="37" fontId="9" fillId="0" borderId="0" xfId="0" applyFont="1" applyFill="1"/>
    <xf numFmtId="37" fontId="4" fillId="0" borderId="0" xfId="0" quotePrefix="1" applyFont="1" applyFill="1" applyAlignment="1">
      <alignment horizontal="left"/>
    </xf>
    <xf numFmtId="37" fontId="1" fillId="0" borderId="22" xfId="0" applyFont="1" applyFill="1" applyBorder="1"/>
    <xf numFmtId="37" fontId="9" fillId="0" borderId="22" xfId="0" quotePrefix="1" applyFont="1" applyFill="1" applyBorder="1" applyAlignment="1">
      <alignment horizontal="left"/>
    </xf>
    <xf numFmtId="41" fontId="1" fillId="0" borderId="22" xfId="0" applyNumberFormat="1" applyFont="1" applyFill="1" applyBorder="1"/>
    <xf numFmtId="37" fontId="1" fillId="0" borderId="22" xfId="0" applyFont="1" applyFill="1" applyBorder="1" applyAlignment="1">
      <alignment horizontal="center"/>
    </xf>
    <xf numFmtId="37" fontId="9" fillId="0" borderId="22" xfId="0" applyFont="1" applyFill="1" applyBorder="1" applyAlignment="1">
      <alignment horizontal="left"/>
    </xf>
    <xf numFmtId="164" fontId="1" fillId="0" borderId="22" xfId="2" applyNumberFormat="1" applyFont="1" applyFill="1" applyBorder="1" applyAlignment="1">
      <alignment horizontal="right"/>
    </xf>
    <xf numFmtId="37" fontId="0" fillId="0" borderId="23" xfId="0" applyFill="1" applyBorder="1" applyAlignment="1">
      <alignment horizontal="center"/>
    </xf>
    <xf numFmtId="37" fontId="0" fillId="0" borderId="21" xfId="0" applyFill="1" applyBorder="1" applyAlignment="1">
      <alignment horizontal="center"/>
    </xf>
    <xf numFmtId="41" fontId="1" fillId="0" borderId="22" xfId="0" applyNumberFormat="1" applyFont="1" applyFill="1" applyBorder="1" applyAlignment="1">
      <alignment horizontal="right"/>
    </xf>
    <xf numFmtId="37" fontId="12" fillId="0" borderId="0" xfId="0" applyFont="1" applyFill="1" applyBorder="1" applyAlignment="1">
      <alignment horizontal="left"/>
    </xf>
    <xf numFmtId="37" fontId="0" fillId="0" borderId="0" xfId="0" quotePrefix="1" applyFill="1" applyBorder="1" applyAlignment="1">
      <alignment horizontal="left"/>
    </xf>
    <xf numFmtId="37" fontId="11" fillId="0" borderId="0" xfId="0" applyFont="1" applyFill="1" applyBorder="1"/>
    <xf numFmtId="10" fontId="0" fillId="0" borderId="0" xfId="2" applyNumberFormat="1" applyFont="1" applyFill="1" applyBorder="1"/>
    <xf numFmtId="37" fontId="0" fillId="0" borderId="0" xfId="0" applyFill="1" applyBorder="1" applyAlignment="1">
      <alignment horizontal="center"/>
    </xf>
    <xf numFmtId="10" fontId="0" fillId="0" borderId="4" xfId="2" applyNumberFormat="1" applyFont="1" applyFill="1" applyBorder="1"/>
    <xf numFmtId="39" fontId="0" fillId="0" borderId="0" xfId="0" applyNumberFormat="1" applyFill="1" applyBorder="1"/>
    <xf numFmtId="37" fontId="0" fillId="0" borderId="0" xfId="0" applyNumberFormat="1" applyFill="1" applyBorder="1"/>
    <xf numFmtId="37" fontId="10" fillId="0" borderId="0" xfId="0" applyFont="1" applyFill="1" applyBorder="1"/>
    <xf numFmtId="10" fontId="0" fillId="0" borderId="10" xfId="2" applyNumberFormat="1" applyFont="1" applyFill="1" applyBorder="1"/>
    <xf numFmtId="37" fontId="5" fillId="0" borderId="0" xfId="0" applyFont="1" applyFill="1" applyAlignment="1">
      <alignment horizontal="left"/>
    </xf>
    <xf numFmtId="37" fontId="6" fillId="0" borderId="0" xfId="0" applyFont="1" applyFill="1" applyAlignment="1">
      <alignment horizontal="right"/>
    </xf>
    <xf numFmtId="37" fontId="6" fillId="0" borderId="0" xfId="0" applyFont="1" applyFill="1" applyAlignment="1">
      <alignment horizontal="left"/>
    </xf>
    <xf numFmtId="37" fontId="5" fillId="0" borderId="0" xfId="0" quotePrefix="1" applyFont="1" applyFill="1" applyAlignment="1">
      <alignment horizontal="left"/>
    </xf>
    <xf numFmtId="37" fontId="5" fillId="0" borderId="0" xfId="0" applyFont="1" applyFill="1" applyAlignment="1">
      <alignment horizontal="right"/>
    </xf>
    <xf numFmtId="37" fontId="4" fillId="0" borderId="0" xfId="0" applyFont="1" applyFill="1" applyAlignment="1">
      <alignment horizontal="center"/>
    </xf>
    <xf numFmtId="37" fontId="8" fillId="0" borderId="9" xfId="0" quotePrefix="1" applyFont="1" applyFill="1" applyBorder="1" applyAlignment="1">
      <alignment horizontal="centerContinuous"/>
    </xf>
    <xf numFmtId="37" fontId="8" fillId="0" borderId="10" xfId="0" applyFont="1" applyFill="1" applyBorder="1" applyAlignment="1">
      <alignment horizontal="centerContinuous"/>
    </xf>
    <xf numFmtId="37" fontId="8" fillId="0" borderId="7" xfId="0" applyFont="1" applyFill="1" applyBorder="1" applyAlignment="1">
      <alignment horizontal="centerContinuous"/>
    </xf>
    <xf numFmtId="37" fontId="0" fillId="0" borderId="1" xfId="0" applyFill="1" applyBorder="1" applyAlignment="1">
      <alignment vertical="center"/>
    </xf>
    <xf numFmtId="37" fontId="0" fillId="0" borderId="0" xfId="0" applyFill="1" applyBorder="1" applyAlignment="1">
      <alignment vertical="center"/>
    </xf>
    <xf numFmtId="37" fontId="0" fillId="0" borderId="2" xfId="0" applyFill="1" applyBorder="1" applyAlignment="1">
      <alignment vertical="center"/>
    </xf>
    <xf numFmtId="37" fontId="9" fillId="0" borderId="1" xfId="0" applyFont="1" applyFill="1" applyBorder="1" applyAlignment="1">
      <alignment horizontal="centerContinuous" vertical="center"/>
    </xf>
    <xf numFmtId="37" fontId="0" fillId="0" borderId="0" xfId="0" applyFill="1" applyBorder="1" applyAlignment="1">
      <alignment horizontal="centerContinuous" vertical="center"/>
    </xf>
    <xf numFmtId="37" fontId="0" fillId="0" borderId="2" xfId="0" applyFill="1" applyBorder="1" applyAlignment="1">
      <alignment horizontal="centerContinuous" vertical="center"/>
    </xf>
    <xf numFmtId="37" fontId="0" fillId="0" borderId="0" xfId="0" applyFill="1" applyAlignment="1">
      <alignment vertical="center"/>
    </xf>
    <xf numFmtId="37" fontId="9" fillId="0" borderId="1" xfId="0" quotePrefix="1" applyFont="1" applyFill="1" applyBorder="1" applyAlignment="1">
      <alignment horizontal="left"/>
    </xf>
    <xf numFmtId="37" fontId="9" fillId="0" borderId="11" xfId="0" applyFont="1" applyFill="1" applyBorder="1" applyAlignment="1">
      <alignment vertical="center"/>
    </xf>
    <xf numFmtId="37" fontId="9" fillId="0" borderId="12" xfId="0" applyFont="1" applyFill="1" applyBorder="1" applyAlignment="1">
      <alignment vertical="center"/>
    </xf>
    <xf numFmtId="37" fontId="9" fillId="0" borderId="15" xfId="0" applyFont="1" applyFill="1" applyBorder="1" applyAlignment="1">
      <alignment vertical="center"/>
    </xf>
    <xf numFmtId="37" fontId="9" fillId="0" borderId="11" xfId="0" applyFont="1" applyFill="1" applyBorder="1" applyAlignment="1">
      <alignment horizontal="left" vertical="center"/>
    </xf>
    <xf numFmtId="37" fontId="9" fillId="0" borderId="13" xfId="0" applyFont="1" applyFill="1" applyBorder="1" applyAlignment="1">
      <alignment horizontal="centerContinuous" vertical="center"/>
    </xf>
    <xf numFmtId="37" fontId="9" fillId="0" borderId="19" xfId="0" applyFont="1" applyFill="1" applyBorder="1" applyAlignment="1">
      <alignment horizontal="centerContinuous" vertical="center"/>
    </xf>
    <xf numFmtId="37" fontId="9" fillId="0" borderId="14" xfId="0" applyFont="1" applyFill="1" applyBorder="1" applyAlignment="1">
      <alignment horizontal="centerContinuous" vertical="center"/>
    </xf>
    <xf numFmtId="37" fontId="9" fillId="0" borderId="16" xfId="0" applyFont="1" applyFill="1" applyBorder="1"/>
    <xf numFmtId="37" fontId="9" fillId="0" borderId="18" xfId="0" applyFont="1" applyFill="1" applyBorder="1"/>
    <xf numFmtId="37" fontId="9" fillId="0" borderId="16" xfId="0" applyFont="1" applyFill="1" applyBorder="1" applyAlignment="1">
      <alignment horizontal="center" vertical="center"/>
    </xf>
    <xf numFmtId="37" fontId="9" fillId="0" borderId="17" xfId="0" applyFont="1" applyFill="1" applyBorder="1" applyAlignment="1">
      <alignment horizontal="center" vertical="center"/>
    </xf>
    <xf numFmtId="37" fontId="9" fillId="0" borderId="18" xfId="0" applyFont="1" applyFill="1" applyBorder="1" applyAlignment="1">
      <alignment horizontal="center" vertical="center"/>
    </xf>
    <xf numFmtId="37" fontId="9" fillId="0" borderId="17" xfId="0" applyFont="1" applyFill="1" applyBorder="1" applyAlignment="1">
      <alignment vertical="center"/>
    </xf>
    <xf numFmtId="37" fontId="9" fillId="0" borderId="16" xfId="0" applyFont="1" applyFill="1" applyBorder="1" applyAlignment="1">
      <alignment vertical="center"/>
    </xf>
    <xf numFmtId="37" fontId="9" fillId="0" borderId="18" xfId="0" applyFont="1" applyFill="1" applyBorder="1" applyAlignment="1">
      <alignment vertical="center"/>
    </xf>
    <xf numFmtId="37" fontId="0" fillId="0" borderId="20" xfId="0" applyFill="1" applyBorder="1"/>
    <xf numFmtId="37" fontId="0" fillId="0" borderId="18" xfId="0" applyFill="1" applyBorder="1"/>
    <xf numFmtId="37" fontId="0" fillId="0" borderId="11" xfId="0" applyFill="1" applyBorder="1" applyAlignment="1">
      <alignment horizontal="center"/>
    </xf>
    <xf numFmtId="37" fontId="1" fillId="0" borderId="12" xfId="0" applyFont="1" applyFill="1" applyBorder="1"/>
    <xf numFmtId="37" fontId="9" fillId="0" borderId="12" xfId="0" applyFont="1" applyFill="1" applyBorder="1" applyAlignment="1">
      <alignment horizontal="center"/>
    </xf>
    <xf numFmtId="37" fontId="0" fillId="0" borderId="15" xfId="0" applyFill="1" applyBorder="1" applyAlignment="1">
      <alignment horizontal="center"/>
    </xf>
    <xf numFmtId="37" fontId="9" fillId="0" borderId="22" xfId="0" applyFont="1" applyFill="1" applyBorder="1"/>
    <xf numFmtId="37" fontId="3" fillId="0" borderId="22" xfId="0" applyFont="1" applyFill="1" applyBorder="1" applyAlignment="1">
      <alignment horizontal="center"/>
    </xf>
    <xf numFmtId="37" fontId="1" fillId="0" borderId="12" xfId="0" applyFont="1" applyFill="1" applyBorder="1" applyAlignment="1">
      <alignment horizontal="center"/>
    </xf>
    <xf numFmtId="37" fontId="1" fillId="0" borderId="22" xfId="0" quotePrefix="1" applyFont="1" applyFill="1" applyBorder="1" applyAlignment="1">
      <alignment horizontal="center"/>
    </xf>
    <xf numFmtId="37" fontId="0" fillId="0" borderId="22" xfId="0" applyFont="1" applyFill="1" applyBorder="1" applyAlignment="1">
      <alignment horizontal="center"/>
    </xf>
    <xf numFmtId="37" fontId="3" fillId="0" borderId="22" xfId="0" applyFont="1" applyFill="1" applyBorder="1"/>
    <xf numFmtId="164" fontId="3" fillId="0" borderId="22" xfId="2" applyNumberFormat="1" applyFont="1" applyFill="1" applyBorder="1" applyAlignment="1">
      <alignment horizontal="center"/>
    </xf>
    <xf numFmtId="164" fontId="1" fillId="0" borderId="22" xfId="2" applyNumberFormat="1" applyFont="1" applyFill="1" applyBorder="1" applyAlignment="1">
      <alignment horizontal="center"/>
    </xf>
    <xf numFmtId="37" fontId="9" fillId="0" borderId="22" xfId="0" applyFont="1" applyFill="1" applyBorder="1" applyAlignment="1">
      <alignment horizontal="center"/>
    </xf>
    <xf numFmtId="37" fontId="1" fillId="0" borderId="22" xfId="0" applyFont="1" applyFill="1" applyBorder="1" applyAlignment="1">
      <alignment horizontal="left"/>
    </xf>
    <xf numFmtId="41" fontId="1" fillId="0" borderId="12" xfId="0" applyNumberFormat="1" applyFont="1" applyFill="1" applyBorder="1"/>
    <xf numFmtId="37" fontId="0" fillId="0" borderId="9" xfId="0" applyFill="1" applyBorder="1" applyAlignment="1">
      <alignment horizontal="center"/>
    </xf>
    <xf numFmtId="37" fontId="0" fillId="0" borderId="10" xfId="0" applyFill="1" applyBorder="1" applyAlignment="1">
      <alignment horizontal="center"/>
    </xf>
    <xf numFmtId="37" fontId="0" fillId="0" borderId="7" xfId="0" applyFill="1" applyBorder="1" applyAlignment="1">
      <alignment horizontal="center"/>
    </xf>
    <xf numFmtId="37" fontId="0" fillId="0" borderId="9" xfId="0" applyFill="1" applyBorder="1" applyAlignment="1">
      <alignment horizontal="left"/>
    </xf>
    <xf numFmtId="37" fontId="0" fillId="0" borderId="10" xfId="0" applyFill="1" applyBorder="1" applyAlignment="1">
      <alignment horizontal="left"/>
    </xf>
    <xf numFmtId="37" fontId="0" fillId="0" borderId="7" xfId="0" applyFill="1" applyBorder="1" applyAlignment="1">
      <alignment horizontal="left"/>
    </xf>
    <xf numFmtId="165" fontId="0" fillId="0" borderId="1" xfId="1" quotePrefix="1" applyNumberFormat="1" applyFont="1" applyFill="1" applyBorder="1" applyAlignment="1"/>
    <xf numFmtId="37" fontId="10" fillId="0" borderId="0" xfId="0" quotePrefix="1" applyFont="1" applyFill="1" applyBorder="1" applyAlignment="1">
      <alignment horizontal="left"/>
    </xf>
    <xf numFmtId="37" fontId="0" fillId="0" borderId="2" xfId="0" applyFill="1" applyBorder="1" applyAlignment="1">
      <alignment horizontal="center"/>
    </xf>
    <xf numFmtId="37" fontId="0" fillId="0" borderId="1" xfId="0" quotePrefix="1" applyFill="1" applyBorder="1" applyAlignment="1"/>
    <xf numFmtId="37" fontId="0" fillId="0" borderId="0" xfId="0" applyFill="1" applyBorder="1" applyAlignment="1">
      <alignment horizontal="right"/>
    </xf>
    <xf numFmtId="37" fontId="0" fillId="0" borderId="2" xfId="0" applyFill="1" applyBorder="1" applyAlignment="1">
      <alignment horizontal="left"/>
    </xf>
    <xf numFmtId="37" fontId="0" fillId="0" borderId="1" xfId="0" quotePrefix="1" applyFill="1" applyBorder="1" applyAlignment="1">
      <alignment horizontal="left"/>
    </xf>
    <xf numFmtId="37" fontId="0" fillId="0" borderId="1" xfId="0" quotePrefix="1" applyFill="1" applyBorder="1" applyAlignment="1">
      <alignment horizontal="center" vertical="center"/>
    </xf>
    <xf numFmtId="37" fontId="0" fillId="0" borderId="1" xfId="0" applyFill="1" applyBorder="1" applyAlignment="1">
      <alignment horizontal="left"/>
    </xf>
    <xf numFmtId="37" fontId="0" fillId="0" borderId="0" xfId="0" applyFill="1" applyBorder="1" applyAlignment="1">
      <alignment vertical="top" wrapText="1"/>
    </xf>
    <xf numFmtId="37" fontId="0" fillId="0" borderId="1" xfId="0" applyFill="1" applyBorder="1" applyAlignment="1">
      <alignment horizontal="center"/>
    </xf>
    <xf numFmtId="37" fontId="0" fillId="0" borderId="0" xfId="0" applyFill="1" applyBorder="1" applyAlignment="1">
      <alignment horizontal="center"/>
    </xf>
    <xf numFmtId="37" fontId="0" fillId="0" borderId="2" xfId="0" applyFill="1" applyBorder="1" applyAlignment="1">
      <alignment horizontal="center"/>
    </xf>
    <xf numFmtId="37" fontId="0" fillId="0" borderId="8" xfId="0" applyFill="1" applyBorder="1" applyAlignment="1">
      <alignment horizontal="left"/>
    </xf>
    <xf numFmtId="37" fontId="0" fillId="0" borderId="6" xfId="0" applyFill="1" applyBorder="1" applyAlignment="1">
      <alignment horizontal="center"/>
    </xf>
    <xf numFmtId="37" fontId="0" fillId="0" borderId="4" xfId="0" applyFill="1" applyBorder="1" applyAlignment="1">
      <alignment horizontal="center"/>
    </xf>
    <xf numFmtId="37" fontId="0" fillId="0" borderId="5" xfId="0" applyFill="1" applyBorder="1" applyAlignment="1">
      <alignment horizontal="center"/>
    </xf>
    <xf numFmtId="37" fontId="0" fillId="0" borderId="3" xfId="0" applyFill="1" applyBorder="1" applyAlignment="1">
      <alignment horizontal="left"/>
    </xf>
    <xf numFmtId="37" fontId="0" fillId="0" borderId="3" xfId="0" quotePrefix="1" applyFill="1" applyBorder="1" applyAlignment="1">
      <alignment horizontal="left"/>
    </xf>
    <xf numFmtId="37" fontId="0" fillId="0" borderId="0" xfId="0" applyFill="1" applyBorder="1" applyAlignment="1">
      <alignment horizontal="left" vertical="top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stb.gov/Documents%20and%20Settings/DEFAULT/Local%20Settings/Temporary%20Internet%20Files/Content.IE5/KL3H66WW/GTC%20R1%20Sch%20400%20to%20Sch%205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stb.gov/TEMP/MATT/97R1-1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stb.gov/Finstnt/US%20Companies/2000/GTW/2000_R1/1999%20files/Hector/97R1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10Inst-P44"/>
      <sheetName val="410-P45"/>
      <sheetName val="410-P46"/>
      <sheetName val="410-P47"/>
      <sheetName val="410-P48"/>
      <sheetName val="410-P49"/>
      <sheetName val="410-P50"/>
      <sheetName val="410-P51"/>
      <sheetName val="412-P52"/>
      <sheetName val="414-P53"/>
      <sheetName val="N&amp;R-P54"/>
      <sheetName val="415Inst-P55"/>
      <sheetName val="415-P56"/>
      <sheetName val="415-P57"/>
      <sheetName val="416-P58"/>
      <sheetName val="N&amp;R-P59"/>
      <sheetName val="417-P60"/>
      <sheetName val="418-P61"/>
      <sheetName val="N&amp;R-P62"/>
      <sheetName val="450-P63"/>
      <sheetName val="450-P64"/>
      <sheetName val="460-P65"/>
      <sheetName val="501-P66"/>
      <sheetName val="502-P67"/>
      <sheetName val="N&amp;R-P68"/>
      <sheetName val="510-P69"/>
      <sheetName val="N&amp;R-P70"/>
      <sheetName val="512Inst-P71"/>
      <sheetName val="512-P7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ath-P98"/>
      <sheetName val="Annual Report"/>
      <sheetName val="Blank (1)"/>
      <sheetName val="T of C"/>
      <sheetName val="Special Notice"/>
      <sheetName val="Sched. Omitted-P1"/>
      <sheetName val="P02"/>
      <sheetName val="P03"/>
      <sheetName val="P04"/>
    </sheetNames>
    <sheetDataSet>
      <sheetData sheetId="0">
        <row r="1">
          <cell r="C1" t="str">
            <v xml:space="preserve">                Road Initials:    GTW           Year  1997</v>
          </cell>
        </row>
        <row r="2">
          <cell r="B2" t="str">
            <v>VERIFICATION</v>
          </cell>
        </row>
        <row r="4">
          <cell r="B4" t="str">
            <v xml:space="preserve">     The foregoing report shall be verified by the oath of the officer having control of the accounting of the respondent. This report shall also be</v>
          </cell>
        </row>
        <row r="5">
          <cell r="B5" t="str">
            <v>verified by the oath of the president or other chief officer of the respondent, unless the respondent states that such officer has no control over</v>
          </cell>
        </row>
        <row r="6">
          <cell r="B6" t="str">
            <v>the respondent's accounting and reporting.</v>
          </cell>
        </row>
        <row r="8">
          <cell r="B8" t="str">
            <v>OATH</v>
          </cell>
        </row>
        <row r="9">
          <cell r="B9" t="str">
            <v>(To be made by the officer having control of the accounting of the respondent)</v>
          </cell>
        </row>
        <row r="11">
          <cell r="B11" t="str">
            <v xml:space="preserve">State of                               QUEBEC           </v>
          </cell>
        </row>
        <row r="12">
          <cell r="B12" t="str">
            <v>County of                           MONTREAL</v>
          </cell>
        </row>
        <row r="13">
          <cell r="B13" t="str">
            <v xml:space="preserve">                          SERGE PHARAND                                                makes oath and says that he is       CONTROLLER  </v>
          </cell>
        </row>
        <row r="14">
          <cell r="B14" t="str">
            <v xml:space="preserve">                         (Insert here name of the affiant)                                                                                         (Insert here the official title of the affiant)</v>
          </cell>
        </row>
        <row r="15">
          <cell r="B15" t="str">
            <v>Of                             GRAND TRUNK WESTERN RAILROAD INCORPORATED</v>
          </cell>
        </row>
        <row r="16">
          <cell r="B16" t="str">
            <v>(Insert here the exact legal title or name of the respondent)</v>
          </cell>
        </row>
        <row r="18">
          <cell r="B18" t="str">
            <v>that it is his duty to have supervision over the books of accounts of the respondent and to control the manner in which such books are kept; that</v>
          </cell>
        </row>
        <row r="19">
          <cell r="B19" t="str">
            <v>he knows that such books have been kept in good faith during the period covered by this report; that he knows that the entries contained</v>
          </cell>
        </row>
        <row r="20">
          <cell r="B20" t="str">
            <v>in this report relate to accounting matters have been prepared in accordance with the provisions of the Uniform System of Accounts for Railroad</v>
          </cell>
        </row>
        <row r="21">
          <cell r="B21" t="str">
            <v>Companies and other accounting and reporting directives of the Surface Transportation Board; that he believes that all other statements of</v>
          </cell>
        </row>
        <row r="22">
          <cell r="B22" t="str">
            <v>fact contained in this report are true, and that this report is a correct and complete statement, accurately taken from the books and records, of the</v>
          </cell>
        </row>
        <row r="23">
          <cell r="B23" t="str">
            <v>business and affairs of the above-named respondent during the period of time from and including</v>
          </cell>
        </row>
        <row r="24">
          <cell r="B24" t="str">
            <v xml:space="preserve">          JANUARY 1, 1997         to and including       DECEMBER 31, 1997.</v>
          </cell>
        </row>
        <row r="27">
          <cell r="C27" t="str">
            <v xml:space="preserve">            (Signature of affiant)</v>
          </cell>
        </row>
        <row r="29">
          <cell r="B29" t="str">
            <v>Subscribed and sworn to before me, a          COMMISSIONER OF OATHS             in and for the State and County</v>
          </cell>
        </row>
        <row r="30">
          <cell r="B30" t="str">
            <v>above named, this    24 th              day of                MARCH,                               1998 .</v>
          </cell>
        </row>
        <row r="32">
          <cell r="B32" t="str">
            <v xml:space="preserve">My commission expires                                      </v>
          </cell>
        </row>
        <row r="34">
          <cell r="B34" t="str">
            <v xml:space="preserve">                      Use an</v>
          </cell>
        </row>
        <row r="35">
          <cell r="B35" t="str">
            <v xml:space="preserve">                        L.S.                                                                                                                                                                                         </v>
          </cell>
        </row>
        <row r="36">
          <cell r="B36" t="str">
            <v xml:space="preserve">               impression seal                                                                                                    (Signature of officer authorized to administer oaths)</v>
          </cell>
        </row>
        <row r="38">
          <cell r="B38" t="str">
            <v>SUPPLEMENTAL  OATH</v>
          </cell>
        </row>
        <row r="39">
          <cell r="B39" t="str">
            <v>(By the president or other chief officer of the respondent)</v>
          </cell>
        </row>
        <row r="41">
          <cell r="B41" t="str">
            <v xml:space="preserve">State of                               QUEBEC           </v>
          </cell>
        </row>
        <row r="42">
          <cell r="B42" t="str">
            <v>County of                           MONTREAL</v>
          </cell>
        </row>
        <row r="43">
          <cell r="B43" t="str">
            <v xml:space="preserve">                      MICHAEL J. SABIA                                                       makes oath and says that he is            CHIEF FINANCIAL OFFICER</v>
          </cell>
        </row>
        <row r="44">
          <cell r="B44" t="str">
            <v xml:space="preserve">                (Insert here name of the affiant)                                                                                                      (Insert here the official title of the affiant)</v>
          </cell>
        </row>
        <row r="45">
          <cell r="B45" t="str">
            <v>Of                         GRAND TRUNK WESTERN RAILROAD INCORPORATED</v>
          </cell>
        </row>
        <row r="46">
          <cell r="B46" t="str">
            <v>(Insert here the exact legal title or name of the respondent)</v>
          </cell>
        </row>
        <row r="48">
          <cell r="B48" t="str">
            <v>that he has carefully examined the foregoing report; that he believes that all statements of fact contained in the said report are true; and</v>
          </cell>
        </row>
        <row r="49">
          <cell r="B49" t="str">
            <v>that the said report is a correct and complete statement of the business and affairs of the above-named respondent and the operations of its</v>
          </cell>
        </row>
        <row r="50">
          <cell r="B50" t="str">
            <v>property during the period of time from and including</v>
          </cell>
        </row>
        <row r="51">
          <cell r="B51" t="str">
            <v xml:space="preserve">          JANUARY 1, 1997         to and including       DECEMBER 31, 1997.</v>
          </cell>
        </row>
        <row r="53">
          <cell r="B53" t="str">
            <v xml:space="preserve">                                                                                                                                                                                                                   </v>
          </cell>
        </row>
        <row r="54">
          <cell r="B54" t="str">
            <v xml:space="preserve">                                                                                                                                                                                        (Signature of affiant)</v>
          </cell>
        </row>
        <row r="56">
          <cell r="B56" t="str">
            <v>Subscribed and sworn to before me, a                    COMMISSIONER OF OATHS                           in and for the State and county</v>
          </cell>
        </row>
        <row r="57">
          <cell r="B57" t="str">
            <v>above named, this    24 th              day of                MARCH,                                     1998 .</v>
          </cell>
        </row>
        <row r="59">
          <cell r="B59" t="str">
            <v xml:space="preserve">My commission expires                                    </v>
          </cell>
        </row>
        <row r="61">
          <cell r="B61" t="str">
            <v xml:space="preserve">                               Use an</v>
          </cell>
        </row>
        <row r="62">
          <cell r="B62" t="str">
            <v xml:space="preserve">                                  L.S.                                                                                                                                                                            </v>
          </cell>
        </row>
        <row r="63">
          <cell r="B63" t="str">
            <v xml:space="preserve">                         impression seal                                                                                                           (Signature of officer authorized to administer oaths)</v>
          </cell>
        </row>
        <row r="65">
          <cell r="C65" t="str">
            <v xml:space="preserve">                                         Railroad Annual Report R-1  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10Inst-P77"/>
    </sheetNames>
    <sheetDataSet>
      <sheetData sheetId="0">
        <row r="1">
          <cell r="C1" t="str">
            <v>INSTRUCTIONS CONCERNING RETURNS TO BE MADE IN SCHEDULE 710</v>
          </cell>
        </row>
        <row r="3">
          <cell r="C3" t="str">
            <v xml:space="preserve">     Instructions for reporting locomotive and passenger-train car data.</v>
          </cell>
        </row>
        <row r="6">
          <cell r="C6" t="str">
            <v xml:space="preserve">  1. Give particulars of each of the various classes of equipment which respondent</v>
          </cell>
          <cell r="I6" t="str">
            <v>boosters, slugs, etc. For reporting purposes, indicate radio-controlled self-powered</v>
          </cell>
        </row>
        <row r="7">
          <cell r="C7" t="str">
            <v>owned or leased during the year.</v>
          </cell>
          <cell r="I7" t="str">
            <v>diesel units on lines 1 through 8, as appropriate. Radio-controlled units that are not</v>
          </cell>
        </row>
        <row r="8">
          <cell r="I8" t="str">
            <v>self-powered, i.e., those without a diesel, should be reported on line 13 under</v>
          </cell>
        </row>
        <row r="9">
          <cell r="C9" t="str">
            <v xml:space="preserve">    2. In column (c) give the number of units purchased new or built in company shops. In</v>
          </cell>
          <cell r="I9" t="str">
            <v>"auxiliary units".</v>
          </cell>
        </row>
        <row r="10">
          <cell r="C10" t="str">
            <v>column (d) give the number of new units leased from others. The term "new" means a</v>
          </cell>
        </row>
        <row r="11">
          <cell r="C11" t="str">
            <v>unit placed in service for the first time on any railroad.</v>
          </cell>
          <cell r="I11" t="str">
            <v xml:space="preserve">    7. Column (k) should show aggregate capacity for all units reported in column (j), as</v>
          </cell>
        </row>
        <row r="12">
          <cell r="I12" t="str">
            <v>follows: For locomotive units, report the manufacturers' rated horsepower (the maximum</v>
          </cell>
        </row>
        <row r="13">
          <cell r="C13" t="str">
            <v xml:space="preserve">   3. Units leased to others for  a period of one year or more are reportable in column</v>
          </cell>
          <cell r="I13" t="str">
            <v>continuous power output from the diesel engine or engines delivered to the main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6"/>
  <dimension ref="A1:P77"/>
  <sheetViews>
    <sheetView tabSelected="1" zoomScale="130" zoomScaleNormal="130" zoomScaleSheetLayoutView="100" workbookViewId="0"/>
  </sheetViews>
  <sheetFormatPr defaultColWidth="9.77734375" defaultRowHeight="10.5"/>
  <cols>
    <col min="1" max="1" width="4.77734375" style="9" customWidth="1"/>
    <col min="2" max="2" width="17" style="9" customWidth="1"/>
    <col min="3" max="3" width="17.109375" style="9" customWidth="1"/>
    <col min="4" max="4" width="14.77734375" style="9" customWidth="1"/>
    <col min="5" max="5" width="47.6640625" style="9" customWidth="1"/>
    <col min="6" max="6" width="16" style="9" customWidth="1"/>
    <col min="7" max="8" width="4.77734375" style="9" customWidth="1"/>
    <col min="9" max="9" width="17.33203125" style="9" customWidth="1"/>
    <col min="10" max="10" width="16.6640625" style="9" customWidth="1"/>
    <col min="11" max="12" width="15.33203125" style="9" customWidth="1"/>
    <col min="13" max="13" width="18.109375" style="9" customWidth="1"/>
    <col min="14" max="14" width="19.44140625" style="9" customWidth="1"/>
    <col min="15" max="15" width="17.33203125" style="9" customWidth="1"/>
    <col min="16" max="16" width="4.77734375" style="9" customWidth="1"/>
    <col min="17" max="16384" width="9.77734375" style="9"/>
  </cols>
  <sheetData>
    <row r="1" spans="1:16" ht="20.149999999999999" customHeight="1">
      <c r="A1" s="14" t="s">
        <v>34</v>
      </c>
      <c r="B1" s="10"/>
      <c r="C1" s="34"/>
      <c r="D1" s="10"/>
      <c r="E1" s="10"/>
      <c r="G1" s="35" t="s">
        <v>140</v>
      </c>
      <c r="H1" s="36" t="s">
        <v>140</v>
      </c>
      <c r="I1" s="37"/>
      <c r="J1" s="10"/>
      <c r="K1" s="10"/>
      <c r="L1" s="10"/>
      <c r="M1" s="34" t="s">
        <v>0</v>
      </c>
      <c r="N1" s="38"/>
      <c r="O1" s="10"/>
      <c r="P1" s="39" t="s">
        <v>35</v>
      </c>
    </row>
    <row r="2" spans="1:16" ht="20.149999999999999" customHeight="1">
      <c r="A2" s="40" t="s">
        <v>47</v>
      </c>
      <c r="B2" s="41"/>
      <c r="C2" s="41"/>
      <c r="D2" s="41"/>
      <c r="E2" s="41"/>
      <c r="F2" s="41"/>
      <c r="G2" s="42"/>
      <c r="H2" s="40" t="s">
        <v>48</v>
      </c>
      <c r="I2" s="41"/>
      <c r="J2" s="41"/>
      <c r="K2" s="41"/>
      <c r="L2" s="41"/>
      <c r="M2" s="41"/>
      <c r="N2" s="41"/>
      <c r="O2" s="41"/>
      <c r="P2" s="42"/>
    </row>
    <row r="3" spans="1:16" s="49" customFormat="1" ht="8.15" customHeight="1">
      <c r="A3" s="43"/>
      <c r="B3" s="44"/>
      <c r="C3" s="44"/>
      <c r="D3" s="44"/>
      <c r="E3" s="44"/>
      <c r="F3" s="44"/>
      <c r="G3" s="45"/>
      <c r="H3" s="46" t="s">
        <v>1</v>
      </c>
      <c r="I3" s="47"/>
      <c r="J3" s="47"/>
      <c r="K3" s="47"/>
      <c r="L3" s="47"/>
      <c r="M3" s="47"/>
      <c r="N3" s="47"/>
      <c r="O3" s="47"/>
      <c r="P3" s="48"/>
    </row>
    <row r="4" spans="1:16" ht="4" customHeight="1">
      <c r="A4" s="4"/>
      <c r="B4" s="1"/>
      <c r="C4" s="1"/>
      <c r="D4" s="1"/>
      <c r="E4" s="1"/>
      <c r="F4" s="1"/>
      <c r="G4" s="8"/>
      <c r="H4" s="7"/>
      <c r="I4" s="1"/>
      <c r="J4" s="1"/>
      <c r="K4" s="1"/>
      <c r="L4" s="1"/>
      <c r="M4" s="1"/>
      <c r="N4" s="1"/>
      <c r="O4" s="1"/>
      <c r="P4" s="8"/>
    </row>
    <row r="5" spans="1:16" ht="8.5" customHeight="1">
      <c r="A5" s="5" t="s">
        <v>49</v>
      </c>
      <c r="B5" s="1"/>
      <c r="C5" s="1"/>
      <c r="D5" s="1"/>
      <c r="E5" s="1"/>
      <c r="F5" s="1"/>
      <c r="G5" s="8"/>
      <c r="H5" s="5" t="s">
        <v>50</v>
      </c>
      <c r="I5" s="1"/>
      <c r="J5" s="1"/>
      <c r="K5" s="1"/>
      <c r="L5" s="1"/>
      <c r="M5" s="1"/>
      <c r="N5" s="1"/>
      <c r="O5" s="1"/>
      <c r="P5" s="8"/>
    </row>
    <row r="6" spans="1:16" ht="8.5" customHeight="1">
      <c r="A6" s="5" t="s">
        <v>51</v>
      </c>
      <c r="B6" s="1"/>
      <c r="C6" s="1"/>
      <c r="D6" s="1"/>
      <c r="E6" s="1"/>
      <c r="F6" s="1"/>
      <c r="G6" s="8"/>
      <c r="H6" s="5" t="s">
        <v>52</v>
      </c>
      <c r="I6" s="1"/>
      <c r="J6" s="1"/>
      <c r="K6" s="1"/>
      <c r="L6" s="1"/>
      <c r="M6" s="1"/>
      <c r="N6" s="1"/>
      <c r="O6" s="1"/>
      <c r="P6" s="8"/>
    </row>
    <row r="7" spans="1:16" ht="8.5" customHeight="1">
      <c r="A7" s="5" t="s">
        <v>53</v>
      </c>
      <c r="B7" s="1"/>
      <c r="C7" s="1"/>
      <c r="D7" s="1"/>
      <c r="E7" s="1"/>
      <c r="F7" s="1"/>
      <c r="G7" s="8"/>
      <c r="H7" s="5" t="s">
        <v>54</v>
      </c>
      <c r="I7" s="1"/>
      <c r="J7" s="1"/>
      <c r="K7" s="1"/>
      <c r="L7" s="1"/>
      <c r="M7" s="1"/>
      <c r="N7" s="1"/>
      <c r="O7" s="1"/>
      <c r="P7" s="8"/>
    </row>
    <row r="8" spans="1:16" ht="8.5" customHeight="1">
      <c r="A8" s="50" t="s">
        <v>55</v>
      </c>
      <c r="B8" s="1"/>
      <c r="C8" s="1"/>
      <c r="D8" s="1"/>
      <c r="E8" s="1"/>
      <c r="F8" s="1"/>
      <c r="G8" s="8"/>
      <c r="H8" s="5" t="s">
        <v>56</v>
      </c>
      <c r="I8" s="1"/>
      <c r="J8" s="1"/>
      <c r="K8" s="1"/>
      <c r="L8" s="1"/>
      <c r="M8" s="1"/>
      <c r="N8" s="1"/>
      <c r="O8" s="1"/>
      <c r="P8" s="8"/>
    </row>
    <row r="9" spans="1:16" ht="8.5" customHeight="1">
      <c r="A9" s="5" t="s">
        <v>57</v>
      </c>
      <c r="B9" s="1"/>
      <c r="C9" s="1"/>
      <c r="D9" s="1"/>
      <c r="E9" s="1"/>
      <c r="F9" s="1"/>
      <c r="G9" s="8"/>
      <c r="H9" s="5" t="s">
        <v>58</v>
      </c>
      <c r="I9" s="1"/>
      <c r="J9" s="1"/>
      <c r="K9" s="1"/>
      <c r="L9" s="1"/>
      <c r="M9" s="1"/>
      <c r="N9" s="1"/>
      <c r="O9" s="1"/>
      <c r="P9" s="8"/>
    </row>
    <row r="10" spans="1:16" ht="8.5" customHeight="1">
      <c r="A10" s="5" t="s">
        <v>59</v>
      </c>
      <c r="B10" s="1"/>
      <c r="C10" s="1"/>
      <c r="D10" s="1"/>
      <c r="E10" s="1"/>
      <c r="F10" s="1"/>
      <c r="G10" s="8"/>
      <c r="H10" s="5" t="s">
        <v>60</v>
      </c>
      <c r="I10" s="1"/>
      <c r="J10" s="1"/>
      <c r="K10" s="1"/>
      <c r="L10" s="1"/>
      <c r="M10" s="1"/>
      <c r="N10" s="1"/>
      <c r="O10" s="1"/>
      <c r="P10" s="8"/>
    </row>
    <row r="11" spans="1:16" ht="8.5" customHeight="1">
      <c r="A11" s="5" t="s">
        <v>61</v>
      </c>
      <c r="B11" s="1"/>
      <c r="C11" s="1"/>
      <c r="D11" s="1"/>
      <c r="E11" s="1"/>
      <c r="F11" s="1"/>
      <c r="G11" s="8"/>
      <c r="H11" s="5" t="s">
        <v>62</v>
      </c>
      <c r="I11" s="1"/>
      <c r="J11" s="1"/>
      <c r="K11" s="1"/>
      <c r="L11" s="1"/>
      <c r="M11" s="1"/>
      <c r="N11" s="1"/>
      <c r="O11" s="1"/>
      <c r="P11" s="8"/>
    </row>
    <row r="12" spans="1:16" ht="8.5" customHeight="1">
      <c r="A12" s="5" t="s">
        <v>63</v>
      </c>
      <c r="B12" s="1"/>
      <c r="C12" s="1"/>
      <c r="D12" s="1"/>
      <c r="E12" s="1"/>
      <c r="F12" s="1"/>
      <c r="G12" s="8"/>
      <c r="H12" s="5" t="s">
        <v>64</v>
      </c>
      <c r="I12" s="1"/>
      <c r="J12" s="1"/>
      <c r="K12" s="1"/>
      <c r="L12" s="1"/>
      <c r="M12" s="1"/>
      <c r="N12" s="1"/>
      <c r="O12" s="1"/>
      <c r="P12" s="8"/>
    </row>
    <row r="13" spans="1:16" ht="8.5" customHeight="1">
      <c r="A13" s="5" t="s">
        <v>65</v>
      </c>
      <c r="B13" s="1"/>
      <c r="C13" s="1"/>
      <c r="D13" s="1"/>
      <c r="E13" s="1"/>
      <c r="F13" s="1"/>
      <c r="G13" s="8"/>
      <c r="H13" s="5" t="s">
        <v>66</v>
      </c>
      <c r="I13" s="1"/>
      <c r="J13" s="1"/>
      <c r="K13" s="1"/>
      <c r="L13" s="1"/>
      <c r="M13" s="1"/>
      <c r="N13" s="1"/>
      <c r="O13" s="1"/>
      <c r="P13" s="8"/>
    </row>
    <row r="14" spans="1:16" ht="8.5" customHeight="1">
      <c r="A14" s="5" t="s">
        <v>67</v>
      </c>
      <c r="B14" s="1"/>
      <c r="C14" s="1"/>
      <c r="D14" s="1"/>
      <c r="E14" s="1"/>
      <c r="F14" s="1"/>
      <c r="G14" s="8"/>
      <c r="H14" s="5" t="s">
        <v>68</v>
      </c>
      <c r="I14" s="1"/>
      <c r="J14" s="1"/>
      <c r="K14" s="1"/>
      <c r="L14" s="1"/>
      <c r="M14" s="1"/>
      <c r="N14" s="1"/>
      <c r="O14" s="1"/>
      <c r="P14" s="8"/>
    </row>
    <row r="15" spans="1:16" ht="4" customHeight="1">
      <c r="A15" s="4"/>
      <c r="B15" s="1"/>
      <c r="C15" s="1"/>
      <c r="D15" s="1"/>
      <c r="E15" s="1"/>
      <c r="F15" s="1"/>
      <c r="G15" s="8"/>
      <c r="H15" s="4"/>
      <c r="I15" s="1"/>
      <c r="J15" s="1"/>
      <c r="K15" s="1"/>
      <c r="L15" s="1"/>
      <c r="M15" s="1"/>
      <c r="N15" s="1"/>
      <c r="O15" s="1"/>
      <c r="P15" s="8"/>
    </row>
    <row r="16" spans="1:16" s="49" customFormat="1" ht="12" customHeight="1">
      <c r="A16" s="51"/>
      <c r="B16" s="52"/>
      <c r="C16" s="52"/>
      <c r="D16" s="52"/>
      <c r="E16" s="52"/>
      <c r="F16" s="52"/>
      <c r="G16" s="53"/>
      <c r="H16" s="54" t="s">
        <v>0</v>
      </c>
      <c r="I16" s="55" t="s">
        <v>69</v>
      </c>
      <c r="J16" s="56"/>
      <c r="K16" s="56"/>
      <c r="L16" s="57"/>
      <c r="M16" s="52"/>
      <c r="N16" s="52"/>
      <c r="O16" s="52"/>
      <c r="P16" s="53"/>
    </row>
    <row r="17" spans="1:16" ht="4" customHeight="1">
      <c r="A17" s="58"/>
      <c r="B17" s="12"/>
      <c r="C17" s="12"/>
      <c r="D17" s="12"/>
      <c r="E17" s="12"/>
      <c r="F17" s="12"/>
      <c r="G17" s="59"/>
      <c r="H17" s="58"/>
      <c r="I17" s="11"/>
      <c r="J17" s="11"/>
      <c r="K17" s="11"/>
      <c r="L17" s="11"/>
      <c r="M17" s="12"/>
      <c r="N17" s="12"/>
      <c r="O17" s="12"/>
      <c r="P17" s="59"/>
    </row>
    <row r="18" spans="1:16" s="49" customFormat="1" ht="8.5" customHeight="1">
      <c r="A18" s="60" t="s">
        <v>2</v>
      </c>
      <c r="B18" s="61" t="s">
        <v>70</v>
      </c>
      <c r="C18" s="61" t="s">
        <v>71</v>
      </c>
      <c r="D18" s="61" t="s">
        <v>72</v>
      </c>
      <c r="E18" s="61" t="s">
        <v>73</v>
      </c>
      <c r="F18" s="61" t="s">
        <v>74</v>
      </c>
      <c r="G18" s="62" t="s">
        <v>2</v>
      </c>
      <c r="H18" s="60" t="s">
        <v>2</v>
      </c>
      <c r="I18" s="61" t="s">
        <v>75</v>
      </c>
      <c r="J18" s="61" t="s">
        <v>76</v>
      </c>
      <c r="K18" s="61" t="s">
        <v>77</v>
      </c>
      <c r="L18" s="61" t="s">
        <v>78</v>
      </c>
      <c r="M18" s="61" t="s">
        <v>79</v>
      </c>
      <c r="N18" s="61" t="s">
        <v>80</v>
      </c>
      <c r="O18" s="61" t="s">
        <v>81</v>
      </c>
      <c r="P18" s="62" t="s">
        <v>2</v>
      </c>
    </row>
    <row r="19" spans="1:16" s="49" customFormat="1" ht="8.5" customHeight="1">
      <c r="A19" s="60" t="s">
        <v>3</v>
      </c>
      <c r="B19" s="61" t="s">
        <v>3</v>
      </c>
      <c r="C19" s="61" t="s">
        <v>3</v>
      </c>
      <c r="D19" s="61" t="s">
        <v>82</v>
      </c>
      <c r="E19" s="61" t="s">
        <v>83</v>
      </c>
      <c r="F19" s="61" t="s">
        <v>84</v>
      </c>
      <c r="G19" s="62" t="s">
        <v>3</v>
      </c>
      <c r="H19" s="60" t="s">
        <v>3</v>
      </c>
      <c r="I19" s="63"/>
      <c r="J19" s="63"/>
      <c r="K19" s="61" t="s">
        <v>85</v>
      </c>
      <c r="L19" s="63"/>
      <c r="M19" s="61" t="s">
        <v>86</v>
      </c>
      <c r="N19" s="61" t="s">
        <v>87</v>
      </c>
      <c r="O19" s="61" t="s">
        <v>88</v>
      </c>
      <c r="P19" s="62" t="s">
        <v>3</v>
      </c>
    </row>
    <row r="20" spans="1:16" s="49" customFormat="1" ht="8.5" customHeight="1">
      <c r="A20" s="64"/>
      <c r="B20" s="63"/>
      <c r="C20" s="63"/>
      <c r="D20" s="63"/>
      <c r="E20" s="63"/>
      <c r="F20" s="63"/>
      <c r="G20" s="65"/>
      <c r="H20" s="64"/>
      <c r="I20" s="63"/>
      <c r="J20" s="63"/>
      <c r="K20" s="61" t="s">
        <v>89</v>
      </c>
      <c r="L20" s="63"/>
      <c r="M20" s="63"/>
      <c r="N20" s="63"/>
      <c r="O20" s="61" t="s">
        <v>90</v>
      </c>
      <c r="P20" s="65"/>
    </row>
    <row r="21" spans="1:16" s="49" customFormat="1" ht="8.5" customHeight="1">
      <c r="A21" s="64"/>
      <c r="B21" s="61" t="s">
        <v>4</v>
      </c>
      <c r="C21" s="61" t="s">
        <v>5</v>
      </c>
      <c r="D21" s="61" t="s">
        <v>6</v>
      </c>
      <c r="E21" s="61" t="s">
        <v>7</v>
      </c>
      <c r="F21" s="61" t="s">
        <v>8</v>
      </c>
      <c r="G21" s="65"/>
      <c r="H21" s="64"/>
      <c r="I21" s="61" t="s">
        <v>91</v>
      </c>
      <c r="J21" s="61" t="s">
        <v>92</v>
      </c>
      <c r="K21" s="61" t="s">
        <v>93</v>
      </c>
      <c r="L21" s="61" t="s">
        <v>94</v>
      </c>
      <c r="M21" s="61" t="s">
        <v>95</v>
      </c>
      <c r="N21" s="61" t="s">
        <v>96</v>
      </c>
      <c r="O21" s="61" t="s">
        <v>97</v>
      </c>
      <c r="P21" s="65"/>
    </row>
    <row r="22" spans="1:16" ht="4" customHeight="1">
      <c r="A22" s="2"/>
      <c r="B22" s="66"/>
      <c r="C22" s="3"/>
      <c r="D22" s="3"/>
      <c r="E22" s="3"/>
      <c r="F22" s="3"/>
      <c r="G22" s="67"/>
      <c r="H22" s="2"/>
      <c r="I22" s="3"/>
      <c r="J22" s="3"/>
      <c r="K22" s="3"/>
      <c r="L22" s="3"/>
      <c r="M22" s="3"/>
      <c r="N22" s="3"/>
      <c r="O22" s="3"/>
      <c r="P22" s="67"/>
    </row>
    <row r="23" spans="1:16" ht="12" customHeight="1">
      <c r="A23" s="68" t="s">
        <v>9</v>
      </c>
      <c r="B23" s="1"/>
      <c r="C23" s="69"/>
      <c r="D23" s="69"/>
      <c r="E23" s="70" t="s">
        <v>98</v>
      </c>
      <c r="F23" s="69"/>
      <c r="G23" s="71" t="s">
        <v>9</v>
      </c>
      <c r="H23" s="68" t="s">
        <v>9</v>
      </c>
      <c r="I23" s="69"/>
      <c r="J23" s="69"/>
      <c r="K23" s="69"/>
      <c r="L23" s="69"/>
      <c r="M23" s="69"/>
      <c r="N23" s="69"/>
      <c r="O23" s="69"/>
      <c r="P23" s="71" t="s">
        <v>9</v>
      </c>
    </row>
    <row r="24" spans="1:16" ht="12" customHeight="1">
      <c r="A24" s="22" t="s">
        <v>10</v>
      </c>
      <c r="B24" s="15"/>
      <c r="C24" s="15"/>
      <c r="D24" s="15"/>
      <c r="E24" s="72"/>
      <c r="F24" s="15"/>
      <c r="G24" s="21" t="s">
        <v>10</v>
      </c>
      <c r="H24" s="22" t="s">
        <v>10</v>
      </c>
      <c r="I24" s="15"/>
      <c r="J24" s="15"/>
      <c r="K24" s="15"/>
      <c r="L24" s="15"/>
      <c r="M24" s="73"/>
      <c r="N24" s="73"/>
      <c r="O24" s="73"/>
      <c r="P24" s="21" t="s">
        <v>10</v>
      </c>
    </row>
    <row r="25" spans="1:16" ht="12" customHeight="1">
      <c r="A25" s="22" t="s">
        <v>11</v>
      </c>
      <c r="B25" s="74" t="s">
        <v>99</v>
      </c>
      <c r="C25" s="18" t="s">
        <v>100</v>
      </c>
      <c r="D25" s="75" t="s">
        <v>101</v>
      </c>
      <c r="E25" s="16" t="s">
        <v>102</v>
      </c>
      <c r="F25" s="20">
        <v>1</v>
      </c>
      <c r="G25" s="21" t="s">
        <v>11</v>
      </c>
      <c r="H25" s="22" t="s">
        <v>11</v>
      </c>
      <c r="I25" s="17">
        <v>3879</v>
      </c>
      <c r="J25" s="17">
        <v>0</v>
      </c>
      <c r="K25" s="17">
        <v>0</v>
      </c>
      <c r="L25" s="17">
        <f>I25+J25-K25</f>
        <v>3879</v>
      </c>
      <c r="M25" s="18"/>
      <c r="N25" s="18"/>
      <c r="O25" s="18"/>
      <c r="P25" s="21" t="s">
        <v>11</v>
      </c>
    </row>
    <row r="26" spans="1:16" ht="12" customHeight="1">
      <c r="A26" s="22" t="s">
        <v>12</v>
      </c>
      <c r="B26" s="15"/>
      <c r="C26" s="15"/>
      <c r="D26" s="18" t="s">
        <v>103</v>
      </c>
      <c r="E26" s="16" t="s">
        <v>104</v>
      </c>
      <c r="F26" s="20">
        <v>0.33300000000000002</v>
      </c>
      <c r="G26" s="21" t="s">
        <v>12</v>
      </c>
      <c r="H26" s="22" t="s">
        <v>12</v>
      </c>
      <c r="I26" s="17">
        <v>10</v>
      </c>
      <c r="J26" s="17">
        <v>0</v>
      </c>
      <c r="K26" s="17">
        <v>0</v>
      </c>
      <c r="L26" s="17">
        <f>I26+J26-K26</f>
        <v>10</v>
      </c>
      <c r="M26" s="15"/>
      <c r="N26" s="15"/>
      <c r="O26" s="15"/>
      <c r="P26" s="21" t="s">
        <v>12</v>
      </c>
    </row>
    <row r="27" spans="1:16" ht="12" customHeight="1">
      <c r="A27" s="22" t="s">
        <v>13</v>
      </c>
      <c r="B27" s="15"/>
      <c r="C27" s="15"/>
      <c r="D27" s="18" t="s">
        <v>103</v>
      </c>
      <c r="E27" s="19" t="s">
        <v>105</v>
      </c>
      <c r="F27" s="20">
        <v>0.16600000000000001</v>
      </c>
      <c r="G27" s="21" t="s">
        <v>13</v>
      </c>
      <c r="H27" s="22" t="s">
        <v>13</v>
      </c>
      <c r="I27" s="17">
        <v>183</v>
      </c>
      <c r="J27" s="17">
        <v>0</v>
      </c>
      <c r="K27" s="17">
        <v>0</v>
      </c>
      <c r="L27" s="17">
        <f>I27+J27-K27</f>
        <v>183</v>
      </c>
      <c r="M27" s="15"/>
      <c r="N27" s="15"/>
      <c r="O27" s="15"/>
      <c r="P27" s="21" t="s">
        <v>13</v>
      </c>
    </row>
    <row r="28" spans="1:16" ht="12" customHeight="1">
      <c r="A28" s="22" t="s">
        <v>14</v>
      </c>
      <c r="B28" s="15"/>
      <c r="C28" s="15"/>
      <c r="D28" s="18" t="s">
        <v>103</v>
      </c>
      <c r="E28" s="19" t="s">
        <v>106</v>
      </c>
      <c r="F28" s="20">
        <v>6.2700000000000004E-3</v>
      </c>
      <c r="G28" s="21" t="s">
        <v>14</v>
      </c>
      <c r="H28" s="22" t="s">
        <v>14</v>
      </c>
      <c r="I28" s="17">
        <v>20</v>
      </c>
      <c r="J28" s="17">
        <v>0</v>
      </c>
      <c r="K28" s="17">
        <v>0</v>
      </c>
      <c r="L28" s="17">
        <f>I28+J28-K28</f>
        <v>20</v>
      </c>
      <c r="M28" s="15"/>
      <c r="N28" s="15"/>
      <c r="O28" s="15"/>
      <c r="P28" s="21" t="s">
        <v>14</v>
      </c>
    </row>
    <row r="29" spans="1:16" ht="12" customHeight="1">
      <c r="A29" s="22" t="s">
        <v>15</v>
      </c>
      <c r="B29" s="15"/>
      <c r="C29" s="15"/>
      <c r="D29" s="18"/>
      <c r="E29" s="19"/>
      <c r="F29" s="20"/>
      <c r="G29" s="21" t="s">
        <v>15</v>
      </c>
      <c r="H29" s="22" t="s">
        <v>15</v>
      </c>
      <c r="I29" s="17"/>
      <c r="J29" s="17"/>
      <c r="K29" s="17"/>
      <c r="L29" s="17"/>
      <c r="M29" s="15"/>
      <c r="N29" s="15"/>
      <c r="O29" s="15"/>
      <c r="P29" s="21" t="s">
        <v>15</v>
      </c>
    </row>
    <row r="30" spans="1:16" ht="12" customHeight="1">
      <c r="A30" s="22">
        <v>8</v>
      </c>
      <c r="B30" s="15"/>
      <c r="C30" s="15"/>
      <c r="D30" s="18"/>
      <c r="E30" s="16"/>
      <c r="F30" s="20"/>
      <c r="G30" s="21" t="s">
        <v>16</v>
      </c>
      <c r="H30" s="22" t="s">
        <v>16</v>
      </c>
      <c r="I30" s="17"/>
      <c r="J30" s="17"/>
      <c r="K30" s="17"/>
      <c r="L30" s="17"/>
      <c r="M30" s="15"/>
      <c r="N30" s="15"/>
      <c r="P30" s="21" t="s">
        <v>16</v>
      </c>
    </row>
    <row r="31" spans="1:16" ht="12" customHeight="1">
      <c r="A31" s="22">
        <v>9</v>
      </c>
      <c r="B31" s="15"/>
      <c r="C31" s="15"/>
      <c r="D31" s="18"/>
      <c r="E31" s="19" t="s">
        <v>107</v>
      </c>
      <c r="F31" s="20"/>
      <c r="G31" s="21" t="s">
        <v>17</v>
      </c>
      <c r="H31" s="68" t="s">
        <v>17</v>
      </c>
      <c r="I31" s="17">
        <f>SUM(I23:I28)</f>
        <v>4092</v>
      </c>
      <c r="J31" s="17">
        <f>SUM(J23:J28)</f>
        <v>0</v>
      </c>
      <c r="K31" s="17">
        <f>SUM(K23:K28)</f>
        <v>0</v>
      </c>
      <c r="L31" s="17">
        <f>SUM(L23:L28)</f>
        <v>4092</v>
      </c>
      <c r="M31" s="15"/>
      <c r="N31" s="15"/>
      <c r="O31" s="17">
        <v>0</v>
      </c>
      <c r="P31" s="21" t="s">
        <v>17</v>
      </c>
    </row>
    <row r="32" spans="1:16" ht="12" customHeight="1">
      <c r="A32" s="22">
        <v>10</v>
      </c>
      <c r="B32" s="15"/>
      <c r="C32" s="15"/>
      <c r="D32" s="18"/>
      <c r="E32" s="19"/>
      <c r="F32" s="20"/>
      <c r="G32" s="21" t="s">
        <v>18</v>
      </c>
      <c r="H32" s="22" t="s">
        <v>18</v>
      </c>
      <c r="I32" s="17"/>
      <c r="J32" s="17"/>
      <c r="K32" s="17"/>
      <c r="L32" s="17"/>
      <c r="M32" s="15"/>
      <c r="N32" s="15"/>
      <c r="O32" s="15"/>
      <c r="P32" s="21" t="s">
        <v>18</v>
      </c>
    </row>
    <row r="33" spans="1:16" ht="12" customHeight="1">
      <c r="A33" s="22">
        <v>11</v>
      </c>
      <c r="B33" s="74" t="s">
        <v>99</v>
      </c>
      <c r="C33" s="76" t="s">
        <v>108</v>
      </c>
      <c r="D33" s="18" t="s">
        <v>101</v>
      </c>
      <c r="E33" s="19" t="s">
        <v>109</v>
      </c>
      <c r="F33" s="20">
        <v>0.5</v>
      </c>
      <c r="G33" s="21" t="s">
        <v>19</v>
      </c>
      <c r="H33" s="22" t="s">
        <v>19</v>
      </c>
      <c r="I33" s="17">
        <v>-1855</v>
      </c>
      <c r="J33" s="17">
        <v>1855</v>
      </c>
      <c r="K33" s="17">
        <v>0</v>
      </c>
      <c r="L33" s="17">
        <f>I33+J33+K33</f>
        <v>0</v>
      </c>
      <c r="M33" s="15"/>
      <c r="N33" s="15"/>
      <c r="O33" s="17">
        <v>0</v>
      </c>
      <c r="P33" s="21" t="s">
        <v>19</v>
      </c>
    </row>
    <row r="34" spans="1:16" ht="12" customHeight="1">
      <c r="A34" s="22">
        <v>12</v>
      </c>
      <c r="B34" s="77"/>
      <c r="C34" s="77"/>
      <c r="D34" s="73"/>
      <c r="E34" s="19"/>
      <c r="F34" s="78"/>
      <c r="G34" s="21" t="s">
        <v>20</v>
      </c>
      <c r="H34" s="22" t="s">
        <v>20</v>
      </c>
      <c r="I34" s="17"/>
      <c r="J34" s="17"/>
      <c r="K34" s="17"/>
      <c r="L34" s="17"/>
      <c r="M34" s="15"/>
      <c r="N34" s="15"/>
      <c r="O34" s="17"/>
      <c r="P34" s="21" t="s">
        <v>20</v>
      </c>
    </row>
    <row r="35" spans="1:16" ht="12" customHeight="1">
      <c r="A35" s="22">
        <v>13</v>
      </c>
      <c r="B35" s="15"/>
      <c r="C35" s="15"/>
      <c r="D35" s="15"/>
      <c r="E35" s="19" t="s">
        <v>110</v>
      </c>
      <c r="F35" s="79"/>
      <c r="G35" s="21" t="s">
        <v>21</v>
      </c>
      <c r="H35" s="22" t="s">
        <v>21</v>
      </c>
      <c r="I35" s="17">
        <f>I33</f>
        <v>-1855</v>
      </c>
      <c r="J35" s="17">
        <f>J33</f>
        <v>1855</v>
      </c>
      <c r="K35" s="17">
        <f>K33</f>
        <v>0</v>
      </c>
      <c r="L35" s="17">
        <f>L33</f>
        <v>0</v>
      </c>
      <c r="M35" s="15"/>
      <c r="N35" s="15"/>
      <c r="O35" s="17">
        <f>O33</f>
        <v>0</v>
      </c>
      <c r="P35" s="21" t="s">
        <v>21</v>
      </c>
    </row>
    <row r="36" spans="1:16" ht="12" customHeight="1">
      <c r="A36" s="22">
        <v>14</v>
      </c>
      <c r="B36" s="15"/>
      <c r="C36" s="15"/>
      <c r="D36" s="15"/>
      <c r="E36" s="80"/>
      <c r="F36" s="79"/>
      <c r="G36" s="21" t="s">
        <v>22</v>
      </c>
      <c r="H36" s="22" t="s">
        <v>22</v>
      </c>
      <c r="I36" s="17"/>
      <c r="J36" s="17"/>
      <c r="K36" s="17"/>
      <c r="L36" s="17"/>
      <c r="M36" s="17"/>
      <c r="N36" s="17"/>
      <c r="O36" s="17"/>
      <c r="P36" s="21" t="s">
        <v>22</v>
      </c>
    </row>
    <row r="37" spans="1:16" ht="12" customHeight="1">
      <c r="A37" s="22">
        <v>15</v>
      </c>
      <c r="B37" s="15"/>
      <c r="C37" s="75"/>
      <c r="D37" s="18"/>
      <c r="E37" s="19"/>
      <c r="F37" s="79"/>
      <c r="G37" s="21" t="s">
        <v>23</v>
      </c>
      <c r="H37" s="22" t="s">
        <v>23</v>
      </c>
      <c r="I37" s="17"/>
      <c r="J37" s="17"/>
      <c r="K37" s="17"/>
      <c r="L37" s="17"/>
      <c r="M37" s="15"/>
      <c r="N37" s="15"/>
      <c r="O37" s="15"/>
      <c r="P37" s="21" t="s">
        <v>23</v>
      </c>
    </row>
    <row r="38" spans="1:16" ht="12" customHeight="1">
      <c r="A38" s="22">
        <v>16</v>
      </c>
      <c r="B38" s="15"/>
      <c r="C38" s="18"/>
      <c r="D38" s="18"/>
      <c r="E38" s="19"/>
      <c r="F38" s="79"/>
      <c r="G38" s="21" t="s">
        <v>24</v>
      </c>
      <c r="H38" s="22" t="s">
        <v>24</v>
      </c>
      <c r="I38" s="17"/>
      <c r="J38" s="17"/>
      <c r="K38" s="17"/>
      <c r="L38" s="17"/>
      <c r="M38" s="15"/>
      <c r="N38" s="15"/>
      <c r="O38" s="15"/>
      <c r="P38" s="21" t="s">
        <v>24</v>
      </c>
    </row>
    <row r="39" spans="1:16" ht="12" customHeight="1">
      <c r="A39" s="22">
        <v>17</v>
      </c>
      <c r="B39" s="15"/>
      <c r="C39" s="15"/>
      <c r="D39" s="15"/>
      <c r="E39" s="80" t="s">
        <v>111</v>
      </c>
      <c r="F39" s="79"/>
      <c r="G39" s="21" t="s">
        <v>25</v>
      </c>
      <c r="H39" s="68" t="s">
        <v>25</v>
      </c>
      <c r="I39" s="17">
        <v>0</v>
      </c>
      <c r="J39" s="17">
        <v>0</v>
      </c>
      <c r="K39" s="17">
        <v>0</v>
      </c>
      <c r="L39" s="17">
        <f>I39+J39+K39</f>
        <v>0</v>
      </c>
      <c r="M39" s="17"/>
      <c r="N39" s="17"/>
      <c r="O39" s="17"/>
      <c r="P39" s="21" t="s">
        <v>25</v>
      </c>
    </row>
    <row r="40" spans="1:16" ht="12" customHeight="1">
      <c r="A40" s="22">
        <v>18</v>
      </c>
      <c r="B40" s="15"/>
      <c r="C40" s="15"/>
      <c r="D40" s="15"/>
      <c r="E40" s="19"/>
      <c r="F40" s="79"/>
      <c r="G40" s="21" t="s">
        <v>26</v>
      </c>
      <c r="H40" s="22" t="s">
        <v>26</v>
      </c>
      <c r="I40" s="17"/>
      <c r="J40" s="17"/>
      <c r="K40" s="17"/>
      <c r="L40" s="17"/>
      <c r="M40" s="15"/>
      <c r="N40" s="15"/>
      <c r="O40" s="15"/>
      <c r="P40" s="21" t="s">
        <v>26</v>
      </c>
    </row>
    <row r="41" spans="1:16" ht="12" customHeight="1">
      <c r="A41" s="22">
        <v>19</v>
      </c>
      <c r="B41" s="15"/>
      <c r="C41" s="15"/>
      <c r="D41" s="15"/>
      <c r="E41" s="19"/>
      <c r="F41" s="79"/>
      <c r="G41" s="21" t="s">
        <v>27</v>
      </c>
      <c r="H41" s="22" t="s">
        <v>27</v>
      </c>
      <c r="I41" s="17"/>
      <c r="J41" s="17"/>
      <c r="K41" s="17"/>
      <c r="L41" s="17"/>
      <c r="M41" s="81"/>
      <c r="N41" s="81"/>
      <c r="O41" s="15"/>
      <c r="P41" s="21" t="s">
        <v>27</v>
      </c>
    </row>
    <row r="42" spans="1:16" ht="12" customHeight="1">
      <c r="A42" s="22">
        <v>20</v>
      </c>
      <c r="B42" s="15"/>
      <c r="C42" s="18"/>
      <c r="D42" s="18"/>
      <c r="E42" s="19" t="s">
        <v>112</v>
      </c>
      <c r="F42" s="79"/>
      <c r="G42" s="21" t="s">
        <v>28</v>
      </c>
      <c r="H42" s="22" t="s">
        <v>28</v>
      </c>
      <c r="I42" s="17">
        <v>0</v>
      </c>
      <c r="J42" s="17">
        <v>0</v>
      </c>
      <c r="K42" s="17">
        <v>0</v>
      </c>
      <c r="L42" s="17">
        <f>SUM(L39)</f>
        <v>0</v>
      </c>
      <c r="M42" s="15"/>
      <c r="N42" s="15"/>
      <c r="O42" s="15"/>
      <c r="P42" s="21" t="s">
        <v>28</v>
      </c>
    </row>
    <row r="43" spans="1:16" ht="12" customHeight="1">
      <c r="A43" s="22">
        <v>21</v>
      </c>
      <c r="B43" s="15"/>
      <c r="C43" s="15"/>
      <c r="D43" s="15"/>
      <c r="E43" s="19"/>
      <c r="F43" s="79"/>
      <c r="G43" s="21" t="s">
        <v>29</v>
      </c>
      <c r="H43" s="22" t="s">
        <v>29</v>
      </c>
      <c r="I43" s="17"/>
      <c r="J43" s="17"/>
      <c r="K43" s="17"/>
      <c r="L43" s="17"/>
      <c r="M43" s="15"/>
      <c r="N43" s="15"/>
      <c r="O43" s="15"/>
      <c r="P43" s="21" t="s">
        <v>29</v>
      </c>
    </row>
    <row r="44" spans="1:16" ht="12" customHeight="1">
      <c r="A44" s="22">
        <v>22</v>
      </c>
      <c r="B44" s="15"/>
      <c r="C44" s="15"/>
      <c r="D44" s="15"/>
      <c r="E44" s="19"/>
      <c r="F44" s="79"/>
      <c r="G44" s="21" t="s">
        <v>30</v>
      </c>
      <c r="H44" s="22" t="s">
        <v>30</v>
      </c>
      <c r="I44" s="17"/>
      <c r="J44" s="17"/>
      <c r="K44" s="17"/>
      <c r="L44" s="17"/>
      <c r="M44" s="15"/>
      <c r="N44" s="15"/>
      <c r="O44" s="15"/>
      <c r="P44" s="21" t="s">
        <v>30</v>
      </c>
    </row>
    <row r="45" spans="1:16" ht="12" customHeight="1">
      <c r="A45" s="22">
        <v>23</v>
      </c>
      <c r="B45" s="15"/>
      <c r="C45" s="15"/>
      <c r="D45" s="15"/>
      <c r="E45" s="72"/>
      <c r="F45" s="79"/>
      <c r="G45" s="21" t="s">
        <v>31</v>
      </c>
      <c r="H45" s="22" t="s">
        <v>31</v>
      </c>
      <c r="I45" s="17"/>
      <c r="J45" s="17"/>
      <c r="K45" s="17"/>
      <c r="L45" s="17"/>
      <c r="M45" s="15"/>
      <c r="N45" s="15"/>
      <c r="O45" s="15"/>
      <c r="P45" s="21" t="s">
        <v>31</v>
      </c>
    </row>
    <row r="46" spans="1:16" ht="12" customHeight="1">
      <c r="A46" s="22">
        <v>24</v>
      </c>
      <c r="B46" s="15"/>
      <c r="C46" s="15"/>
      <c r="D46" s="15"/>
      <c r="E46" s="19"/>
      <c r="F46" s="79"/>
      <c r="G46" s="21" t="s">
        <v>32</v>
      </c>
      <c r="H46" s="22" t="s">
        <v>32</v>
      </c>
      <c r="I46" s="17"/>
      <c r="J46" s="17"/>
      <c r="K46" s="17"/>
      <c r="L46" s="17"/>
      <c r="M46" s="81"/>
      <c r="N46" s="81"/>
      <c r="O46" s="15"/>
      <c r="P46" s="21" t="s">
        <v>32</v>
      </c>
    </row>
    <row r="47" spans="1:16" ht="12" customHeight="1">
      <c r="A47" s="22">
        <v>25</v>
      </c>
      <c r="B47" s="15"/>
      <c r="C47" s="15"/>
      <c r="D47" s="15"/>
      <c r="E47" s="80" t="s">
        <v>113</v>
      </c>
      <c r="F47" s="79"/>
      <c r="G47" s="21" t="s">
        <v>33</v>
      </c>
      <c r="H47" s="68" t="s">
        <v>33</v>
      </c>
      <c r="I47" s="17"/>
      <c r="J47" s="17"/>
      <c r="K47" s="17"/>
      <c r="L47" s="17"/>
      <c r="M47" s="15"/>
      <c r="N47" s="15"/>
      <c r="O47" s="15"/>
      <c r="P47" s="21" t="s">
        <v>33</v>
      </c>
    </row>
    <row r="48" spans="1:16" ht="12" customHeight="1">
      <c r="A48" s="22">
        <v>26</v>
      </c>
      <c r="B48" s="15"/>
      <c r="C48" s="15"/>
      <c r="D48" s="15"/>
      <c r="E48" s="72"/>
      <c r="F48" s="79"/>
      <c r="G48" s="21" t="s">
        <v>34</v>
      </c>
      <c r="H48" s="22" t="s">
        <v>34</v>
      </c>
      <c r="I48" s="17"/>
      <c r="J48" s="17"/>
      <c r="K48" s="17"/>
      <c r="L48" s="17"/>
      <c r="M48" s="15"/>
      <c r="N48" s="15"/>
      <c r="O48" s="15"/>
      <c r="P48" s="21" t="s">
        <v>34</v>
      </c>
    </row>
    <row r="49" spans="1:16" ht="12" customHeight="1">
      <c r="A49" s="22">
        <v>27</v>
      </c>
      <c r="B49" s="74" t="s">
        <v>99</v>
      </c>
      <c r="C49" s="18" t="s">
        <v>114</v>
      </c>
      <c r="D49" s="18" t="s">
        <v>103</v>
      </c>
      <c r="E49" s="19" t="s">
        <v>104</v>
      </c>
      <c r="F49" s="20">
        <v>0.33300000000000002</v>
      </c>
      <c r="G49" s="21" t="s">
        <v>35</v>
      </c>
      <c r="H49" s="22" t="s">
        <v>35</v>
      </c>
      <c r="I49" s="17">
        <v>127</v>
      </c>
      <c r="J49" s="17">
        <v>0</v>
      </c>
      <c r="K49" s="17">
        <v>0</v>
      </c>
      <c r="L49" s="17">
        <f>I49+J49-K49</f>
        <v>127</v>
      </c>
      <c r="M49" s="17"/>
      <c r="N49" s="17"/>
      <c r="O49" s="17">
        <v>0</v>
      </c>
      <c r="P49" s="21" t="s">
        <v>35</v>
      </c>
    </row>
    <row r="50" spans="1:16" ht="12" customHeight="1">
      <c r="A50" s="22">
        <v>28</v>
      </c>
      <c r="B50" s="15"/>
      <c r="C50" s="15"/>
      <c r="D50" s="18" t="s">
        <v>103</v>
      </c>
      <c r="E50" s="19" t="s">
        <v>105</v>
      </c>
      <c r="F50" s="20">
        <v>0.16600000000000001</v>
      </c>
      <c r="G50" s="21" t="s">
        <v>36</v>
      </c>
      <c r="H50" s="22" t="s">
        <v>36</v>
      </c>
      <c r="I50" s="17">
        <v>3144</v>
      </c>
      <c r="J50" s="17">
        <v>0</v>
      </c>
      <c r="K50" s="17">
        <v>0</v>
      </c>
      <c r="L50" s="17">
        <f>I50+J50-K50</f>
        <v>3144</v>
      </c>
      <c r="M50" s="17"/>
      <c r="N50" s="17"/>
      <c r="O50" s="17">
        <v>0</v>
      </c>
      <c r="P50" s="21" t="s">
        <v>36</v>
      </c>
    </row>
    <row r="51" spans="1:16" ht="12" customHeight="1">
      <c r="A51" s="22">
        <v>29</v>
      </c>
      <c r="B51" s="15"/>
      <c r="C51" s="15"/>
      <c r="D51" s="15"/>
      <c r="E51" s="72"/>
      <c r="F51" s="79"/>
      <c r="G51" s="21" t="s">
        <v>37</v>
      </c>
      <c r="H51" s="22" t="s">
        <v>37</v>
      </c>
      <c r="I51" s="17"/>
      <c r="J51" s="17"/>
      <c r="K51" s="17"/>
      <c r="L51" s="17"/>
      <c r="M51" s="15"/>
      <c r="N51" s="15"/>
      <c r="O51" s="15"/>
      <c r="P51" s="21" t="s">
        <v>37</v>
      </c>
    </row>
    <row r="52" spans="1:16" ht="12" customHeight="1">
      <c r="A52" s="22">
        <v>30</v>
      </c>
      <c r="B52" s="15"/>
      <c r="C52" s="15"/>
      <c r="D52" s="15"/>
      <c r="E52" s="19" t="s">
        <v>115</v>
      </c>
      <c r="F52" s="78"/>
      <c r="G52" s="21" t="s">
        <v>38</v>
      </c>
      <c r="H52" s="22" t="s">
        <v>38</v>
      </c>
      <c r="I52" s="17">
        <v>3271</v>
      </c>
      <c r="J52" s="17">
        <f t="shared" ref="J52:O52" si="0">SUM(J49:J51)</f>
        <v>0</v>
      </c>
      <c r="K52" s="17">
        <f t="shared" si="0"/>
        <v>0</v>
      </c>
      <c r="L52" s="17">
        <f t="shared" si="0"/>
        <v>3271</v>
      </c>
      <c r="M52" s="17"/>
      <c r="N52" s="17"/>
      <c r="O52" s="17">
        <f t="shared" si="0"/>
        <v>0</v>
      </c>
      <c r="P52" s="21" t="s">
        <v>38</v>
      </c>
    </row>
    <row r="53" spans="1:16" ht="12" customHeight="1">
      <c r="A53" s="22">
        <v>31</v>
      </c>
      <c r="B53" s="15"/>
      <c r="C53" s="15"/>
      <c r="D53" s="15"/>
      <c r="E53" s="72"/>
      <c r="F53" s="79"/>
      <c r="G53" s="21" t="s">
        <v>39</v>
      </c>
      <c r="H53" s="22" t="s">
        <v>39</v>
      </c>
      <c r="I53" s="17"/>
      <c r="J53" s="17"/>
      <c r="K53" s="17"/>
      <c r="L53" s="17"/>
      <c r="M53" s="15"/>
      <c r="N53" s="15"/>
      <c r="O53" s="15"/>
      <c r="P53" s="21" t="s">
        <v>39</v>
      </c>
    </row>
    <row r="54" spans="1:16" ht="12" customHeight="1">
      <c r="A54" s="22">
        <v>32</v>
      </c>
      <c r="B54" s="15"/>
      <c r="C54" s="18"/>
      <c r="D54" s="18"/>
      <c r="E54" s="19"/>
      <c r="F54" s="79"/>
      <c r="G54" s="21" t="s">
        <v>40</v>
      </c>
      <c r="H54" s="22" t="s">
        <v>40</v>
      </c>
      <c r="I54" s="23"/>
      <c r="J54" s="23"/>
      <c r="K54" s="23"/>
      <c r="L54" s="17"/>
      <c r="M54" s="15"/>
      <c r="N54" s="15"/>
      <c r="O54" s="15"/>
      <c r="P54" s="21" t="s">
        <v>40</v>
      </c>
    </row>
    <row r="55" spans="1:16" ht="12" customHeight="1">
      <c r="A55" s="22">
        <v>33</v>
      </c>
      <c r="B55" s="15"/>
      <c r="C55" s="15"/>
      <c r="D55" s="15"/>
      <c r="E55" s="72"/>
      <c r="F55" s="79"/>
      <c r="G55" s="21" t="s">
        <v>41</v>
      </c>
      <c r="H55" s="68" t="s">
        <v>41</v>
      </c>
      <c r="I55" s="17"/>
      <c r="J55" s="17"/>
      <c r="K55" s="17"/>
      <c r="L55" s="17"/>
      <c r="M55" s="15"/>
      <c r="N55" s="15"/>
      <c r="O55" s="15"/>
      <c r="P55" s="21" t="s">
        <v>41</v>
      </c>
    </row>
    <row r="56" spans="1:16" ht="12" customHeight="1">
      <c r="A56" s="22">
        <v>34</v>
      </c>
      <c r="B56" s="15"/>
      <c r="C56" s="15"/>
      <c r="D56" s="15"/>
      <c r="E56" s="19" t="s">
        <v>116</v>
      </c>
      <c r="F56" s="79"/>
      <c r="G56" s="21" t="s">
        <v>42</v>
      </c>
      <c r="H56" s="22" t="s">
        <v>42</v>
      </c>
      <c r="I56" s="17">
        <v>3271</v>
      </c>
      <c r="J56" s="17">
        <f t="shared" ref="J56:O56" si="1">J54+J52+J46</f>
        <v>0</v>
      </c>
      <c r="K56" s="17">
        <f t="shared" si="1"/>
        <v>0</v>
      </c>
      <c r="L56" s="17">
        <f t="shared" si="1"/>
        <v>3271</v>
      </c>
      <c r="M56" s="17"/>
      <c r="N56" s="17"/>
      <c r="O56" s="17">
        <f t="shared" si="1"/>
        <v>0</v>
      </c>
      <c r="P56" s="21" t="s">
        <v>42</v>
      </c>
    </row>
    <row r="57" spans="1:16" ht="12" customHeight="1">
      <c r="A57" s="22">
        <v>35</v>
      </c>
      <c r="B57" s="15"/>
      <c r="C57" s="15"/>
      <c r="D57" s="15"/>
      <c r="E57" s="72"/>
      <c r="F57" s="79"/>
      <c r="G57" s="21" t="s">
        <v>43</v>
      </c>
      <c r="H57" s="22" t="s">
        <v>43</v>
      </c>
      <c r="I57" s="17"/>
      <c r="J57" s="17"/>
      <c r="K57" s="17"/>
      <c r="L57" s="17"/>
      <c r="M57" s="15"/>
      <c r="N57" s="15"/>
      <c r="O57" s="15"/>
      <c r="P57" s="21" t="s">
        <v>43</v>
      </c>
    </row>
    <row r="58" spans="1:16" ht="12" customHeight="1">
      <c r="A58" s="22">
        <v>36</v>
      </c>
      <c r="B58" s="15"/>
      <c r="C58" s="15"/>
      <c r="D58" s="15"/>
      <c r="E58" s="72"/>
      <c r="F58" s="79"/>
      <c r="G58" s="21" t="s">
        <v>44</v>
      </c>
      <c r="H58" s="22" t="s">
        <v>44</v>
      </c>
      <c r="I58" s="17"/>
      <c r="J58" s="17"/>
      <c r="K58" s="17"/>
      <c r="L58" s="17"/>
      <c r="M58" s="15"/>
      <c r="N58" s="15"/>
      <c r="O58" s="15"/>
      <c r="P58" s="21" t="s">
        <v>44</v>
      </c>
    </row>
    <row r="59" spans="1:16" ht="12" customHeight="1">
      <c r="A59" s="22">
        <v>37</v>
      </c>
      <c r="B59" s="15"/>
      <c r="C59" s="15"/>
      <c r="D59" s="15"/>
      <c r="E59" s="19" t="s">
        <v>117</v>
      </c>
      <c r="F59" s="79"/>
      <c r="G59" s="21" t="s">
        <v>45</v>
      </c>
      <c r="H59" s="22" t="s">
        <v>45</v>
      </c>
      <c r="I59" s="82">
        <f t="shared" ref="I59:O59" si="2">+I31+I35+I42+I52</f>
        <v>5508</v>
      </c>
      <c r="J59" s="82">
        <f t="shared" si="2"/>
        <v>1855</v>
      </c>
      <c r="K59" s="82">
        <f t="shared" si="2"/>
        <v>0</v>
      </c>
      <c r="L59" s="82">
        <f t="shared" si="2"/>
        <v>7363</v>
      </c>
      <c r="M59" s="82">
        <f t="shared" si="2"/>
        <v>0</v>
      </c>
      <c r="N59" s="82">
        <f t="shared" si="2"/>
        <v>0</v>
      </c>
      <c r="O59" s="82">
        <f t="shared" si="2"/>
        <v>0</v>
      </c>
      <c r="P59" s="71" t="s">
        <v>45</v>
      </c>
    </row>
    <row r="60" spans="1:16" ht="14.25" customHeight="1">
      <c r="A60" s="99"/>
      <c r="B60" s="100"/>
      <c r="C60" s="100"/>
      <c r="D60" s="100"/>
      <c r="E60" s="100"/>
      <c r="F60" s="100"/>
      <c r="G60" s="101"/>
      <c r="H60" s="102" t="s">
        <v>0</v>
      </c>
      <c r="I60" s="102"/>
      <c r="J60" s="102"/>
      <c r="K60" s="102"/>
      <c r="L60" s="102"/>
      <c r="M60" s="102"/>
      <c r="N60" s="102"/>
      <c r="O60" s="102"/>
      <c r="P60" s="102"/>
    </row>
    <row r="61" spans="1:16" s="1" customFormat="1" ht="8.25" customHeight="1">
      <c r="A61" s="83"/>
      <c r="B61" s="84"/>
      <c r="C61" s="84"/>
      <c r="D61" s="84"/>
      <c r="E61" s="84"/>
      <c r="F61" s="84"/>
      <c r="G61" s="85"/>
      <c r="H61" s="86"/>
      <c r="I61" s="87"/>
      <c r="J61" s="87"/>
      <c r="K61" s="87"/>
      <c r="L61" s="87"/>
      <c r="M61" s="87"/>
      <c r="N61" s="87"/>
      <c r="O61" s="87"/>
      <c r="P61" s="88"/>
    </row>
    <row r="62" spans="1:16" s="1" customFormat="1" ht="14.25" customHeight="1">
      <c r="A62" s="89" t="s">
        <v>118</v>
      </c>
      <c r="B62" s="24" t="s">
        <v>119</v>
      </c>
      <c r="C62" s="90"/>
      <c r="D62" s="25"/>
      <c r="E62" s="28"/>
      <c r="F62" s="28"/>
      <c r="G62" s="91"/>
      <c r="H62" s="92" t="s">
        <v>120</v>
      </c>
      <c r="I62" s="24" t="s">
        <v>121</v>
      </c>
      <c r="J62" s="25"/>
      <c r="L62" s="93">
        <v>-7</v>
      </c>
      <c r="M62" s="24" t="s">
        <v>122</v>
      </c>
      <c r="N62" s="26"/>
      <c r="O62" s="27"/>
      <c r="P62" s="94"/>
    </row>
    <row r="63" spans="1:16" s="1" customFormat="1" ht="14.25" customHeight="1">
      <c r="A63" s="95"/>
      <c r="B63" s="6" t="s">
        <v>123</v>
      </c>
      <c r="C63" s="25"/>
      <c r="D63" s="27">
        <v>0.33339999999999997</v>
      </c>
      <c r="E63" s="28"/>
      <c r="F63" s="28"/>
      <c r="G63" s="91"/>
      <c r="H63" s="95"/>
      <c r="I63" s="6" t="s">
        <v>124</v>
      </c>
      <c r="J63" s="25"/>
      <c r="K63" s="27">
        <v>0.3679</v>
      </c>
      <c r="L63" s="28"/>
      <c r="M63" s="1" t="s">
        <v>125</v>
      </c>
      <c r="O63" s="27">
        <v>0.7</v>
      </c>
      <c r="P63" s="94"/>
    </row>
    <row r="64" spans="1:16" s="1" customFormat="1" ht="14.25" customHeight="1">
      <c r="A64" s="95"/>
      <c r="B64" s="6" t="s">
        <v>124</v>
      </c>
      <c r="C64" s="25"/>
      <c r="D64" s="27">
        <v>0.33329999999999999</v>
      </c>
      <c r="E64" s="28"/>
      <c r="F64" s="28"/>
      <c r="G64" s="91"/>
      <c r="H64" s="4"/>
      <c r="I64" s="1" t="s">
        <v>126</v>
      </c>
      <c r="K64" s="27">
        <v>0.19650000000000001</v>
      </c>
      <c r="L64" s="28"/>
      <c r="M64" s="1" t="s">
        <v>127</v>
      </c>
      <c r="O64" s="29">
        <v>0.3</v>
      </c>
      <c r="P64" s="94"/>
    </row>
    <row r="65" spans="1:16" s="1" customFormat="1" ht="14.25" customHeight="1">
      <c r="A65" s="95"/>
      <c r="B65" s="6" t="s">
        <v>128</v>
      </c>
      <c r="C65" s="25"/>
      <c r="D65" s="29">
        <v>0.33329999999999999</v>
      </c>
      <c r="E65" s="28"/>
      <c r="F65" s="28"/>
      <c r="G65" s="91"/>
      <c r="H65" s="4"/>
      <c r="I65" s="1" t="s">
        <v>127</v>
      </c>
      <c r="K65" s="27">
        <v>0.19650000000000001</v>
      </c>
      <c r="L65" s="28"/>
      <c r="O65" s="27">
        <f>SUM(O63:O64)</f>
        <v>1</v>
      </c>
      <c r="P65" s="94"/>
    </row>
    <row r="66" spans="1:16" s="1" customFormat="1" ht="14.25" customHeight="1">
      <c r="A66" s="95"/>
      <c r="B66" s="25"/>
      <c r="C66" s="25"/>
      <c r="D66" s="27">
        <f>SUM(D63:D65)</f>
        <v>1</v>
      </c>
      <c r="E66" s="28"/>
      <c r="F66" s="28"/>
      <c r="G66" s="91"/>
      <c r="H66" s="4"/>
      <c r="I66" s="1" t="s">
        <v>128</v>
      </c>
      <c r="K66" s="27">
        <v>0.17299999999999999</v>
      </c>
      <c r="O66" s="30"/>
      <c r="P66" s="94"/>
    </row>
    <row r="67" spans="1:16" s="1" customFormat="1" ht="14.25" customHeight="1">
      <c r="A67" s="95"/>
      <c r="B67" s="25"/>
      <c r="C67" s="25"/>
      <c r="D67" s="31"/>
      <c r="E67" s="28"/>
      <c r="F67" s="28"/>
      <c r="G67" s="91"/>
      <c r="H67" s="4"/>
      <c r="I67" s="1" t="s">
        <v>129</v>
      </c>
      <c r="K67" s="27">
        <v>3.15E-2</v>
      </c>
      <c r="L67" s="93">
        <v>-8</v>
      </c>
      <c r="M67" s="24" t="s">
        <v>130</v>
      </c>
      <c r="P67" s="94"/>
    </row>
    <row r="68" spans="1:16" s="1" customFormat="1" ht="14.25" customHeight="1">
      <c r="A68" s="4"/>
      <c r="E68" s="28"/>
      <c r="F68" s="28"/>
      <c r="G68" s="91"/>
      <c r="H68" s="4"/>
      <c r="I68" s="1" t="s">
        <v>131</v>
      </c>
      <c r="K68" s="27">
        <v>1.5699999999999999E-2</v>
      </c>
      <c r="M68" s="108" t="s">
        <v>132</v>
      </c>
      <c r="N68" s="108"/>
      <c r="O68" s="108"/>
      <c r="P68" s="94"/>
    </row>
    <row r="69" spans="1:16" s="1" customFormat="1" ht="14.25" customHeight="1">
      <c r="A69" s="96" t="s">
        <v>133</v>
      </c>
      <c r="B69" s="24" t="s">
        <v>134</v>
      </c>
      <c r="C69" s="90"/>
      <c r="D69" s="25"/>
      <c r="E69" s="28"/>
      <c r="F69" s="28"/>
      <c r="G69" s="91"/>
      <c r="H69" s="4"/>
      <c r="I69" s="1" t="s">
        <v>135</v>
      </c>
      <c r="K69" s="27">
        <v>6.3E-3</v>
      </c>
      <c r="M69" s="108"/>
      <c r="N69" s="108"/>
      <c r="O69" s="108"/>
      <c r="P69" s="94"/>
    </row>
    <row r="70" spans="1:16" s="1" customFormat="1" ht="14.25" customHeight="1">
      <c r="A70" s="97"/>
      <c r="B70" s="6" t="s">
        <v>136</v>
      </c>
      <c r="C70" s="25"/>
      <c r="D70" s="27">
        <v>0.41670000000000001</v>
      </c>
      <c r="E70" s="28"/>
      <c r="F70" s="28"/>
      <c r="G70" s="91"/>
      <c r="H70" s="4"/>
      <c r="I70" s="1" t="s">
        <v>137</v>
      </c>
      <c r="K70" s="27">
        <v>6.3E-3</v>
      </c>
      <c r="M70" s="108"/>
      <c r="N70" s="108"/>
      <c r="O70" s="108"/>
      <c r="P70" s="94"/>
    </row>
    <row r="71" spans="1:16" s="1" customFormat="1" ht="14.25" customHeight="1">
      <c r="A71" s="97"/>
      <c r="B71" s="6" t="s">
        <v>128</v>
      </c>
      <c r="C71" s="25"/>
      <c r="D71" s="27">
        <v>0.25</v>
      </c>
      <c r="E71" s="28"/>
      <c r="F71" s="28"/>
      <c r="G71" s="91"/>
      <c r="H71" s="4"/>
      <c r="I71" s="1" t="s">
        <v>123</v>
      </c>
      <c r="K71" s="29">
        <v>6.3E-3</v>
      </c>
      <c r="M71" s="108"/>
      <c r="N71" s="108"/>
      <c r="O71" s="108"/>
      <c r="P71" s="94"/>
    </row>
    <row r="72" spans="1:16" s="1" customFormat="1" ht="14.25" customHeight="1">
      <c r="A72" s="97"/>
      <c r="B72" s="6" t="s">
        <v>123</v>
      </c>
      <c r="C72" s="25"/>
      <c r="D72" s="27">
        <v>0.16669999999999999</v>
      </c>
      <c r="E72" s="28"/>
      <c r="F72" s="28"/>
      <c r="G72" s="91"/>
      <c r="H72" s="4"/>
      <c r="K72" s="27">
        <f>SUM(K63:K71)</f>
        <v>0.99999999999999989</v>
      </c>
      <c r="M72" s="98"/>
      <c r="N72" s="98"/>
      <c r="O72" s="98"/>
      <c r="P72" s="94"/>
    </row>
    <row r="73" spans="1:16" s="1" customFormat="1" ht="14.25" customHeight="1">
      <c r="A73" s="97"/>
      <c r="B73" s="6" t="s">
        <v>138</v>
      </c>
      <c r="C73" s="25"/>
      <c r="D73" s="27">
        <v>8.3299999999999999E-2</v>
      </c>
      <c r="E73" s="28"/>
      <c r="F73" s="28"/>
      <c r="G73" s="91"/>
      <c r="H73" s="97"/>
      <c r="I73" s="6"/>
      <c r="J73" s="25"/>
      <c r="K73" s="30"/>
      <c r="L73" s="6"/>
      <c r="M73" s="98"/>
      <c r="N73" s="98"/>
      <c r="O73" s="98"/>
      <c r="P73" s="94"/>
    </row>
    <row r="74" spans="1:16" s="1" customFormat="1" ht="14.25" customHeight="1">
      <c r="A74" s="97"/>
      <c r="B74" s="6" t="s">
        <v>139</v>
      </c>
      <c r="C74" s="25"/>
      <c r="D74" s="29">
        <v>8.3299999999999999E-2</v>
      </c>
      <c r="E74" s="28"/>
      <c r="F74" s="28"/>
      <c r="G74" s="91"/>
      <c r="H74" s="97"/>
      <c r="I74" s="6"/>
      <c r="J74" s="25"/>
      <c r="K74" s="30"/>
      <c r="L74" s="93"/>
      <c r="M74" s="24"/>
      <c r="N74" s="32"/>
      <c r="P74" s="94"/>
    </row>
    <row r="75" spans="1:16" s="1" customFormat="1" ht="14.25" customHeight="1">
      <c r="A75" s="97"/>
      <c r="B75" s="25"/>
      <c r="C75" s="25"/>
      <c r="D75" s="33">
        <f>SUM(D70:D74)</f>
        <v>1</v>
      </c>
      <c r="E75" s="28"/>
      <c r="F75" s="28"/>
      <c r="G75" s="91"/>
      <c r="H75" s="97"/>
      <c r="I75" s="25"/>
      <c r="J75" s="25"/>
      <c r="K75" s="31"/>
      <c r="P75" s="94"/>
    </row>
    <row r="76" spans="1:16" s="49" customFormat="1" ht="14.25" customHeight="1">
      <c r="A76" s="103"/>
      <c r="B76" s="104"/>
      <c r="C76" s="104"/>
      <c r="D76" s="104"/>
      <c r="E76" s="104"/>
      <c r="F76" s="104"/>
      <c r="G76" s="105"/>
      <c r="H76" s="106"/>
      <c r="I76" s="107"/>
      <c r="J76" s="107"/>
      <c r="K76" s="107"/>
      <c r="L76" s="107"/>
      <c r="M76" s="107"/>
      <c r="N76" s="107"/>
      <c r="O76" s="107"/>
      <c r="P76" s="107"/>
    </row>
    <row r="77" spans="1:16" ht="12" customHeight="1">
      <c r="E77" s="13"/>
      <c r="F77" s="44"/>
      <c r="G77" s="35" t="s">
        <v>46</v>
      </c>
      <c r="H77" s="36" t="s">
        <v>46</v>
      </c>
      <c r="I77" s="13"/>
      <c r="J77" s="13"/>
    </row>
  </sheetData>
  <mergeCells count="5">
    <mergeCell ref="A60:G60"/>
    <mergeCell ref="H60:P60"/>
    <mergeCell ref="A76:G76"/>
    <mergeCell ref="H76:P76"/>
    <mergeCell ref="M68:O71"/>
  </mergeCells>
  <printOptions horizontalCentered="1"/>
  <pageMargins left="1" right="0.51" top="0.34" bottom="0.24" header="0.3" footer="0.3"/>
  <pageSetup scale="81" orientation="portrait" r:id="rId1"/>
  <colBreaks count="1" manualBreakCount="1">
    <brk id="7" max="1048575" man="1"/>
  </colBreaks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310</vt:lpstr>
      <vt:lpstr>ALL</vt:lpstr>
      <vt:lpstr>CON</vt:lpstr>
      <vt:lpstr>'310'!Print_Area</vt:lpstr>
    </vt:vector>
  </TitlesOfParts>
  <Company>KCSR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 Guthrie</dc:creator>
  <cp:lastModifiedBy>Shane Guthrie</cp:lastModifiedBy>
  <cp:lastPrinted>2021-04-27T00:18:37Z</cp:lastPrinted>
  <dcterms:created xsi:type="dcterms:W3CDTF">2021-04-22T16:01:46Z</dcterms:created>
  <dcterms:modified xsi:type="dcterms:W3CDTF">2021-04-27T00:23:39Z</dcterms:modified>
</cp:coreProperties>
</file>