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INANCE\2020\Reports\External Reports\STB &amp; AAR Reporting\CBS &amp; RE&amp;I\Q4 2020\"/>
    </mc:Choice>
  </mc:AlternateContent>
  <bookViews>
    <workbookView xWindow="0" yWindow="0" windowWidth="25200" windowHeight="11385"/>
  </bookViews>
  <sheets>
    <sheet name="REI" sheetId="1" r:id="rId1"/>
  </sheets>
  <definedNames>
    <definedName name="_xlnm.Print_Area" localSheetId="0">REI!$A$1:$G$93</definedName>
    <definedName name="_xlnm.Print_Titles" localSheetId="0">REI!$3:$11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1" l="1"/>
  <c r="J65" i="1"/>
  <c r="J59" i="1"/>
  <c r="J58" i="1"/>
  <c r="J57" i="1"/>
  <c r="J55" i="1"/>
  <c r="J54" i="1"/>
  <c r="J53" i="1"/>
  <c r="J52" i="1"/>
  <c r="J51" i="1"/>
  <c r="J48" i="1"/>
  <c r="J47" i="1"/>
  <c r="J45" i="1"/>
  <c r="J44" i="1"/>
  <c r="J42" i="1"/>
  <c r="J41" i="1"/>
  <c r="J39" i="1"/>
  <c r="J38" i="1"/>
  <c r="J36" i="1"/>
  <c r="I35" i="1"/>
  <c r="J32" i="1"/>
  <c r="J31" i="1"/>
  <c r="I29" i="1"/>
  <c r="J28" i="1"/>
  <c r="J25" i="1"/>
  <c r="I24" i="1"/>
  <c r="J24" i="1" s="1"/>
  <c r="J23" i="1"/>
  <c r="I21" i="1"/>
  <c r="I18" i="1"/>
  <c r="J16" i="1"/>
  <c r="J15" i="1"/>
  <c r="J29" i="1" l="1"/>
  <c r="J26" i="1"/>
  <c r="J33" i="1"/>
  <c r="J13" i="1"/>
  <c r="J43" i="1"/>
  <c r="J17" i="1"/>
  <c r="J20" i="1"/>
  <c r="J64" i="1"/>
  <c r="J14" i="1"/>
  <c r="J22" i="1"/>
  <c r="J27" i="1"/>
  <c r="J34" i="1"/>
  <c r="J35" i="1"/>
  <c r="J40" i="1"/>
  <c r="J50" i="1"/>
  <c r="J56" i="1"/>
  <c r="J18" i="1"/>
  <c r="J21" i="1"/>
  <c r="J46" i="1"/>
  <c r="J49" i="1"/>
</calcChain>
</file>

<file path=xl/sharedStrings.xml><?xml version="1.0" encoding="utf-8"?>
<sst xmlns="http://schemas.openxmlformats.org/spreadsheetml/2006/main" count="116" uniqueCount="105">
  <si>
    <t>SURFACE TRANSPORTATION BOARD - QUARTERLY REPORT OF REVENUES, EXPENSES, AND INCOME - RAILROADS</t>
  </si>
  <si>
    <t>FORM RE&amp;I</t>
  </si>
  <si>
    <t>Washington, DC 20423</t>
  </si>
  <si>
    <t>UNION PACIFIC RAILROAD COMPANY</t>
  </si>
  <si>
    <t>OMB Clearance No. 2140-0013</t>
  </si>
  <si>
    <t>1400 Douglas Street</t>
  </si>
  <si>
    <t>Expiration Date 11/30/2021</t>
  </si>
  <si>
    <t>Omaha, Nebraska  68179</t>
  </si>
  <si>
    <r>
      <t xml:space="preserve">Railroad Report No. :     </t>
    </r>
    <r>
      <rPr>
        <u/>
        <sz val="8"/>
        <rFont val="Arial"/>
        <family val="2"/>
      </rPr>
      <t/>
    </r>
  </si>
  <si>
    <t xml:space="preserve">RC139400  </t>
  </si>
  <si>
    <t>Date of Report:</t>
  </si>
  <si>
    <t xml:space="preserve">Report Amended:  </t>
  </si>
  <si>
    <t>Show dollar amount in thousands</t>
  </si>
  <si>
    <t>Figures for the Quarter</t>
  </si>
  <si>
    <t>Year-To-Date Figures</t>
  </si>
  <si>
    <t>DESCRIPTIONS</t>
  </si>
  <si>
    <t>Code</t>
  </si>
  <si>
    <t>This Year</t>
  </si>
  <si>
    <t>Last Year</t>
  </si>
  <si>
    <t>(A)</t>
  </si>
  <si>
    <t>No.</t>
  </si>
  <si>
    <t>(B)</t>
  </si>
  <si>
    <t>(C)</t>
  </si>
  <si>
    <t>(D)</t>
  </si>
  <si>
    <t>(E)</t>
  </si>
  <si>
    <t>Operating Revenues</t>
  </si>
  <si>
    <t>R-1 Schedules</t>
  </si>
  <si>
    <t>Check</t>
  </si>
  <si>
    <t>Freight  (Account 101)</t>
  </si>
  <si>
    <t>Passenger (Account 102)</t>
  </si>
  <si>
    <t>Passenger-Related (Account 103)</t>
  </si>
  <si>
    <t>All Other Operating Revenues (Accounts 104, 105, 106, 110, 502, 503)</t>
  </si>
  <si>
    <t>Joint Facility Account (Account 120)</t>
  </si>
  <si>
    <t xml:space="preserve">        Railway Operating Revenues (All Above)</t>
  </si>
  <si>
    <t>Operating Expenses</t>
  </si>
  <si>
    <t>Depreciation - Road (Accounts 62-11-00, 62-12-00, 62-13-00)</t>
  </si>
  <si>
    <t>All Other Way and Structure accounts</t>
  </si>
  <si>
    <t xml:space="preserve">        Total Way and Structures</t>
  </si>
  <si>
    <t>Depreciation - Equipment (Accounts 62-21-00, 62-22-00, 62-23-00)</t>
  </si>
  <si>
    <t>All Other Equipment Accounts</t>
  </si>
  <si>
    <t xml:space="preserve">        Total equipment</t>
  </si>
  <si>
    <t>Transportation - Train, Yard, and Yard Common</t>
  </si>
  <si>
    <t>Transportation - Specialized Services, Administrative Support</t>
  </si>
  <si>
    <t>General and Administrative</t>
  </si>
  <si>
    <t xml:space="preserve">        Total Railway Operating Expense (Account 531)</t>
  </si>
  <si>
    <t>Income Items</t>
  </si>
  <si>
    <t xml:space="preserve">   *Net Revenue from Railway Operations (Line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</si>
  <si>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</si>
  <si>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</si>
  <si>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</si>
  <si>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</si>
  <si>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534,544,545,549-551</t>
  </si>
  <si>
    <t xml:space="preserve">     and 553)</t>
  </si>
  <si>
    <t xml:space="preserve">     Income Available for Fixed Charges (Lines 17, 18, 21 Minus 22)</t>
  </si>
  <si>
    <t>Fixed Charges</t>
  </si>
  <si>
    <t>Interest on Funded Debt (Accounts 546)</t>
  </si>
  <si>
    <t>Interest on Unfunded Debt (Account 547)</t>
  </si>
  <si>
    <t>Amortization of Discount on Funded Debt (Account 548)</t>
  </si>
  <si>
    <t xml:space="preserve">        Total Fixed Charges</t>
  </si>
  <si>
    <t xml:space="preserve">        Income After Fixed Charges</t>
  </si>
  <si>
    <t>Other deductions (Account 546c)</t>
  </si>
  <si>
    <t>Unusual or Infrequent items (Debit) Credit (Account 555)</t>
  </si>
  <si>
    <t xml:space="preserve">        Income (Loss) from Continuing Operations Before Income Taxes</t>
  </si>
  <si>
    <t>Income Taxes on Ordinary Income (Account 556)</t>
  </si>
  <si>
    <t>Provision for Deferred Income Taxes (Account 557)</t>
  </si>
  <si>
    <t xml:space="preserve">        Income from Continuing Operations</t>
  </si>
  <si>
    <t>Income (Loss) from Operations - Less Applicable Income Taxes (Account 560)</t>
  </si>
  <si>
    <t>Gain (Loss) on Disposal of Discontinued Segments - Less Applicable Taxes</t>
  </si>
  <si>
    <t>(Account 562)</t>
  </si>
  <si>
    <t xml:space="preserve">        Income (Loss) before extraordinary items</t>
  </si>
  <si>
    <t>Extraordinary Items (Net) (Account 570)</t>
  </si>
  <si>
    <t>Income Taxes on Extraordinary Items (Account 590)</t>
  </si>
  <si>
    <t>Provisions for Deferred Taxes - Extraordinary Items (Account 591)</t>
  </si>
  <si>
    <t>Cumulative Effect of Changes in Account Principles (Less Taxes) (Acct. 592)</t>
  </si>
  <si>
    <t>Less: Net Income attributable to noncontrolling interest</t>
  </si>
  <si>
    <t>Net Income Attributable to Reporting Railroad</t>
  </si>
  <si>
    <t>Basic Earnings Per Share</t>
  </si>
  <si>
    <t>N/A</t>
  </si>
  <si>
    <t>Diluted Earnings Per Share</t>
  </si>
  <si>
    <t xml:space="preserve">        Net income</t>
  </si>
  <si>
    <t>Dividends on Common Stock (Account 623)</t>
  </si>
  <si>
    <t>Dividends on Preferred Stock (Account 623)</t>
  </si>
  <si>
    <t>Expenses to Revenues (%)</t>
  </si>
  <si>
    <t>Total Maintenance to Revenues (%)</t>
  </si>
  <si>
    <t>Transportation to Revenues (%)</t>
  </si>
  <si>
    <t>*NOTE:  Reconciliation of Net Railway Operating Income (NROI)</t>
  </si>
  <si>
    <t>Net Revenues from Railway Operations</t>
  </si>
  <si>
    <t>Provisions for Deferred Taxes (Account 557)</t>
  </si>
  <si>
    <t>Income from Lease of Road and Equipment</t>
  </si>
  <si>
    <t>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</si>
  <si>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</si>
  <si>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</si>
  <si>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</si>
  <si>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</si>
  <si>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 xml:space="preserve">REMARKS: </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</si>
  <si>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</si>
  <si>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</si>
  <si>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 xml:space="preserve">Name (Printed):   </t>
    </r>
    <r>
      <rPr>
        <u/>
        <sz val="9"/>
        <rFont val="Arial"/>
        <family val="2"/>
      </rPr>
      <t xml:space="preserve">Jeffrey Hultgren                                                                   </t>
    </r>
  </si>
  <si>
    <r>
      <t>Title:  Director</t>
    </r>
    <r>
      <rPr>
        <u/>
        <sz val="9"/>
        <rFont val="Arial"/>
        <family val="2"/>
      </rPr>
      <t xml:space="preserve"> - Reporting &amp; Analysis                                                  </t>
    </r>
  </si>
  <si>
    <t>Telephone No.</t>
  </si>
  <si>
    <t xml:space="preserve">  (402) 544-8168</t>
  </si>
  <si>
    <t>Quarter:   4</t>
  </si>
  <si>
    <r>
      <t xml:space="preserve">Year:  </t>
    </r>
    <r>
      <rPr>
        <u/>
        <sz val="8"/>
        <rFont val="Arial"/>
        <family val="2"/>
      </rPr>
      <t xml:space="preserve">  2020</t>
    </r>
  </si>
  <si>
    <t>Yes</t>
  </si>
  <si>
    <r>
      <t xml:space="preserve">Date: </t>
    </r>
    <r>
      <rPr>
        <u/>
        <sz val="9"/>
        <rFont val="Arial"/>
        <family val="2"/>
      </rPr>
      <t xml:space="preserve">  March 31, 2021  </t>
    </r>
    <r>
      <rPr>
        <sz val="9"/>
        <rFont val="Arial"/>
        <family val="2"/>
      </rPr>
      <t xml:space="preserve">           Signature: </t>
    </r>
    <r>
      <rPr>
        <u/>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</si>
</sst>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2" x14ac:knownFonts="1">
    <font>
      <sz val="10"/>
      <name val="Arial"/>
      <family val="2"/>
    </font>
    <font>
      <sz val="10"/>
      <name val="Arial"/>
      <family val="2"/>
    </font>
    <font>
      <b/>
      <sz val="8"/>
      <name val="Arial"/>
      <family val="2"/>
    </font>
    <font>
      <b/>
      <sz val="9"/>
      <name val="Arial"/>
      <family val="2"/>
    </font>
    <font>
      <sz val="8"/>
      <name val="Arial"/>
      <family val="2"/>
    </font>
    <font>
      <sz val="8"/>
      <color rgb="FF0000FF"/>
      <name val="Arial"/>
      <family val="2"/>
    </font>
    <font>
      <u/>
      <sz val="8"/>
      <name val="Arial"/>
      <family val="2"/>
    </font>
    <font>
      <b/>
      <i/>
      <u/>
      <sz val="8"/>
      <name val="Arial"/>
      <family val="2"/>
    </font>
    <font>
      <b/>
      <u/>
      <sz val="10"/>
      <name val="Arial"/>
      <family val="2"/>
    </font>
    <font>
      <sz val="9"/>
      <name val="Arial"/>
      <family val="2"/>
    </font>
    <font>
      <sz val="10"/>
      <color rgb="FF000000"/>
      <name val="Times New Roman"/>
      <family val="1"/>
    </font>
    <font>
      <u/>
      <sz val="9"/>
      <name val="Arial"/>
      <family val="2"/>
    </font>
  </fonts>
  <fills count="4">
    <fill>
      <patternFill patternType="none"/>
    </fill>
    <fill>
      <patternFill patternType="gray125"/>
    </fill>
    <fill>
      <patternFill patternType="solid">
        <fgColor indexed="9"/>
        <bgColor indexed="64"/>
      </patternFill>
    </fill>
    <fill>
      <patternFill patternType="solid">
        <fgColor rgb="FFFFFFFF"/>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10" fillId="0" borderId="0"/>
  </cellStyleXfs>
  <cellXfs count="129">
    <xf numFmtId="0" fontId="0" fillId="0" borderId="0" xfId="0"/>
    <xf numFmtId="0" fontId="2" fillId="0" borderId="0" xfId="2" applyFont="1" applyAlignment="1"/>
    <xf numFmtId="0" fontId="2" fillId="0" borderId="0" xfId="2" applyFont="1" applyFill="1" applyAlignment="1"/>
    <xf numFmtId="0" fontId="3" fillId="0" borderId="0" xfId="2" applyFont="1" applyFill="1"/>
    <xf numFmtId="0" fontId="4" fillId="0" borderId="0" xfId="2" applyFont="1" applyFill="1" applyBorder="1"/>
    <xf numFmtId="0" fontId="4" fillId="0" borderId="0" xfId="2" applyFont="1" applyFill="1"/>
    <xf numFmtId="0" fontId="5" fillId="0" borderId="0" xfId="2" applyFont="1" applyFill="1"/>
    <xf numFmtId="0" fontId="2" fillId="0" borderId="0" xfId="2" applyFont="1" applyAlignment="1">
      <alignment horizontal="left"/>
    </xf>
    <xf numFmtId="0" fontId="2" fillId="0" borderId="0" xfId="2" applyFont="1" applyAlignment="1">
      <alignment horizontal="center"/>
    </xf>
    <xf numFmtId="0" fontId="2" fillId="0" borderId="0" xfId="2" applyFont="1" applyFill="1" applyAlignment="1">
      <alignment horizontal="center"/>
    </xf>
    <xf numFmtId="0" fontId="4" fillId="0" borderId="0" xfId="2" applyFont="1" applyBorder="1"/>
    <xf numFmtId="0" fontId="4" fillId="0" borderId="0" xfId="2" applyFont="1" applyBorder="1" applyAlignment="1">
      <alignment horizontal="left"/>
    </xf>
    <xf numFmtId="0" fontId="1" fillId="0" borderId="0" xfId="2" applyFont="1"/>
    <xf numFmtId="0" fontId="1" fillId="0" borderId="0" xfId="2" applyFont="1" applyFill="1"/>
    <xf numFmtId="0" fontId="4" fillId="0" borderId="1" xfId="2" applyFont="1" applyFill="1" applyBorder="1"/>
    <xf numFmtId="0" fontId="2" fillId="0" borderId="0" xfId="2" applyFont="1" applyBorder="1" applyAlignment="1">
      <alignment horizontal="center"/>
    </xf>
    <xf numFmtId="0" fontId="4" fillId="0" borderId="0" xfId="2" applyFont="1" applyFill="1" applyBorder="1" applyAlignment="1">
      <alignment horizontal="left"/>
    </xf>
    <xf numFmtId="0" fontId="4" fillId="0" borderId="1" xfId="2" applyFont="1" applyBorder="1"/>
    <xf numFmtId="0" fontId="4" fillId="0" borderId="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Continuous"/>
    </xf>
    <xf numFmtId="0" fontId="4" fillId="0" borderId="2" xfId="2" applyFont="1" applyBorder="1" applyAlignment="1">
      <alignment horizontal="centerContinuous"/>
    </xf>
    <xf numFmtId="0" fontId="4" fillId="0" borderId="5" xfId="2" applyFont="1" applyFill="1" applyBorder="1" applyAlignment="1">
      <alignment horizontal="centerContinuous"/>
    </xf>
    <xf numFmtId="0" fontId="4" fillId="0" borderId="3" xfId="2" applyFont="1" applyFill="1" applyBorder="1" applyAlignment="1">
      <alignment horizontal="centerContinuous"/>
    </xf>
    <xf numFmtId="0" fontId="4" fillId="0" borderId="6" xfId="2" applyFont="1" applyFill="1" applyBorder="1" applyAlignment="1">
      <alignment horizontal="centerContinuous"/>
    </xf>
    <xf numFmtId="0" fontId="4" fillId="0" borderId="7" xfId="2" applyFont="1" applyFill="1" applyBorder="1"/>
    <xf numFmtId="0" fontId="4" fillId="0" borderId="7" xfId="2" applyFont="1" applyBorder="1" applyAlignment="1">
      <alignment horizontal="center"/>
    </xf>
    <xf numFmtId="0" fontId="4" fillId="0" borderId="0" xfId="2" applyFont="1" applyBorder="1" applyAlignment="1">
      <alignment horizontal="center"/>
    </xf>
    <xf numFmtId="0" fontId="4" fillId="0" borderId="8" xfId="2" applyFont="1" applyBorder="1" applyAlignment="1">
      <alignment horizontal="center"/>
    </xf>
    <xf numFmtId="0" fontId="4" fillId="0" borderId="9" xfId="2" applyFont="1" applyFill="1" applyBorder="1" applyAlignment="1">
      <alignment horizontal="center"/>
    </xf>
    <xf numFmtId="0" fontId="4" fillId="0" borderId="10" xfId="2" applyFont="1" applyBorder="1" applyAlignment="1">
      <alignment horizontal="center"/>
    </xf>
    <xf numFmtId="0" fontId="4" fillId="0" borderId="1" xfId="2" applyFont="1" applyBorder="1" applyAlignment="1">
      <alignment horizontal="center"/>
    </xf>
    <xf numFmtId="0" fontId="4" fillId="0" borderId="11" xfId="2" applyFont="1" applyBorder="1" applyAlignment="1">
      <alignment horizontal="center"/>
    </xf>
    <xf numFmtId="0" fontId="4" fillId="0" borderId="12" xfId="2" applyFont="1" applyFill="1" applyBorder="1" applyAlignment="1">
      <alignment horizontal="center"/>
    </xf>
    <xf numFmtId="0" fontId="4" fillId="0" borderId="11" xfId="2" applyFont="1" applyFill="1" applyBorder="1" applyAlignment="1">
      <alignment horizontal="center"/>
    </xf>
    <xf numFmtId="0" fontId="7" fillId="0" borderId="7" xfId="2" applyFont="1" applyBorder="1" applyAlignment="1">
      <alignment horizontal="center"/>
    </xf>
    <xf numFmtId="0" fontId="7" fillId="0" borderId="0" xfId="2" applyFont="1" applyBorder="1" applyAlignment="1">
      <alignment horizontal="center"/>
    </xf>
    <xf numFmtId="0" fontId="4" fillId="0" borderId="8" xfId="2" applyFont="1" applyBorder="1" applyAlignment="1"/>
    <xf numFmtId="0" fontId="4" fillId="0" borderId="13" xfId="2" applyFont="1" applyFill="1" applyBorder="1" applyAlignment="1"/>
    <xf numFmtId="0" fontId="4" fillId="0" borderId="5" xfId="2" applyFont="1" applyFill="1" applyBorder="1" applyAlignment="1"/>
    <xf numFmtId="0" fontId="8" fillId="0" borderId="0" xfId="2" applyFont="1" applyFill="1" applyAlignment="1">
      <alignment horizontal="center"/>
    </xf>
    <xf numFmtId="0" fontId="4" fillId="0" borderId="10" xfId="2" applyFont="1" applyBorder="1"/>
    <xf numFmtId="0" fontId="4" fillId="0" borderId="11" xfId="2" applyFont="1" applyBorder="1" applyAlignment="1">
      <alignment horizontal="centerContinuous"/>
    </xf>
    <xf numFmtId="37" fontId="4" fillId="0" borderId="12" xfId="2" applyNumberFormat="1" applyFont="1" applyFill="1" applyBorder="1"/>
    <xf numFmtId="41" fontId="9" fillId="0" borderId="0" xfId="2" applyNumberFormat="1" applyFont="1" applyFill="1"/>
    <xf numFmtId="0" fontId="4" fillId="2" borderId="10" xfId="2" applyFont="1" applyFill="1" applyBorder="1"/>
    <xf numFmtId="0" fontId="4" fillId="2" borderId="1" xfId="2" applyFont="1" applyFill="1" applyBorder="1"/>
    <xf numFmtId="0" fontId="4" fillId="2" borderId="11" xfId="2" applyFont="1" applyFill="1" applyBorder="1" applyAlignment="1">
      <alignment horizontal="centerContinuous"/>
    </xf>
    <xf numFmtId="0" fontId="2" fillId="2" borderId="10" xfId="2" applyFont="1" applyFill="1" applyBorder="1"/>
    <xf numFmtId="37" fontId="4" fillId="0" borderId="14" xfId="2" applyNumberFormat="1" applyFont="1" applyFill="1" applyBorder="1"/>
    <xf numFmtId="41" fontId="9" fillId="0" borderId="15" xfId="2" applyNumberFormat="1" applyFont="1" applyFill="1" applyBorder="1"/>
    <xf numFmtId="0" fontId="7" fillId="2" borderId="2" xfId="2" applyFont="1" applyFill="1" applyBorder="1" applyAlignment="1">
      <alignment horizontal="center"/>
    </xf>
    <xf numFmtId="0" fontId="7" fillId="2" borderId="0" xfId="2" applyFont="1" applyFill="1" applyBorder="1" applyAlignment="1">
      <alignment horizontal="center"/>
    </xf>
    <xf numFmtId="0" fontId="4" fillId="2" borderId="4" xfId="2" applyFont="1" applyFill="1" applyBorder="1" applyAlignment="1">
      <alignment horizontal="centerContinuous"/>
    </xf>
    <xf numFmtId="37" fontId="4" fillId="0" borderId="13" xfId="2" applyNumberFormat="1" applyFont="1" applyFill="1" applyBorder="1"/>
    <xf numFmtId="37" fontId="4" fillId="0" borderId="0" xfId="2" applyNumberFormat="1" applyFont="1" applyFill="1"/>
    <xf numFmtId="37" fontId="4" fillId="0" borderId="16" xfId="2" applyNumberFormat="1" applyFont="1" applyFill="1" applyBorder="1"/>
    <xf numFmtId="0" fontId="4" fillId="0" borderId="14" xfId="2" applyFont="1" applyFill="1" applyBorder="1"/>
    <xf numFmtId="0" fontId="4" fillId="2" borderId="0" xfId="2" applyFont="1" applyFill="1" applyBorder="1"/>
    <xf numFmtId="0" fontId="4" fillId="2" borderId="18" xfId="2" applyFont="1" applyFill="1" applyBorder="1"/>
    <xf numFmtId="0" fontId="4" fillId="2" borderId="6" xfId="2" applyFont="1" applyFill="1" applyBorder="1"/>
    <xf numFmtId="0" fontId="4" fillId="2" borderId="19" xfId="2" applyFont="1" applyFill="1" applyBorder="1" applyAlignment="1">
      <alignment horizontal="centerContinuous"/>
    </xf>
    <xf numFmtId="41" fontId="9" fillId="0" borderId="0" xfId="2" applyNumberFormat="1" applyFont="1" applyFill="1" applyBorder="1"/>
    <xf numFmtId="37" fontId="4" fillId="0" borderId="20" xfId="2" applyNumberFormat="1" applyFont="1" applyFill="1" applyBorder="1"/>
    <xf numFmtId="0" fontId="4" fillId="2" borderId="7" xfId="2" applyFont="1" applyFill="1" applyBorder="1"/>
    <xf numFmtId="0" fontId="4" fillId="2" borderId="8" xfId="2" applyFont="1" applyFill="1" applyBorder="1" applyAlignment="1">
      <alignment horizontal="centerContinuous"/>
    </xf>
    <xf numFmtId="37" fontId="5" fillId="0" borderId="21" xfId="2" applyNumberFormat="1" applyFont="1" applyFill="1" applyBorder="1"/>
    <xf numFmtId="37" fontId="4" fillId="0" borderId="21" xfId="2" applyNumberFormat="1" applyFont="1" applyFill="1" applyBorder="1"/>
    <xf numFmtId="0" fontId="4" fillId="0" borderId="12" xfId="2" applyFont="1" applyFill="1" applyBorder="1"/>
    <xf numFmtId="0" fontId="4" fillId="0" borderId="10" xfId="2" applyFont="1" applyFill="1" applyBorder="1"/>
    <xf numFmtId="0" fontId="4" fillId="2" borderId="18" xfId="2" applyFont="1" applyFill="1" applyBorder="1" applyAlignment="1"/>
    <xf numFmtId="0" fontId="4" fillId="2" borderId="23" xfId="2" applyFont="1" applyFill="1" applyBorder="1"/>
    <xf numFmtId="0" fontId="4" fillId="2" borderId="24" xfId="2" applyFont="1" applyFill="1" applyBorder="1" applyAlignment="1">
      <alignment horizontal="center" vertical="top"/>
    </xf>
    <xf numFmtId="0" fontId="4" fillId="0" borderId="20" xfId="2" applyFont="1" applyFill="1" applyBorder="1"/>
    <xf numFmtId="0" fontId="4" fillId="2" borderId="2" xfId="2" applyFont="1" applyFill="1" applyBorder="1" applyAlignment="1"/>
    <xf numFmtId="0" fontId="4" fillId="2" borderId="3" xfId="2" applyFont="1" applyFill="1" applyBorder="1"/>
    <xf numFmtId="0" fontId="4" fillId="2" borderId="10" xfId="2" applyFont="1" applyFill="1" applyBorder="1" applyAlignment="1">
      <alignment horizontal="left" wrapText="1" indent="1"/>
    </xf>
    <xf numFmtId="41" fontId="4" fillId="0" borderId="12" xfId="2" applyNumberFormat="1" applyFont="1" applyFill="1" applyBorder="1"/>
    <xf numFmtId="0" fontId="4" fillId="2" borderId="28" xfId="2" applyFont="1" applyFill="1" applyBorder="1" applyAlignment="1">
      <alignment horizontal="centerContinuous"/>
    </xf>
    <xf numFmtId="0" fontId="4" fillId="0" borderId="11" xfId="2" applyFont="1" applyFill="1" applyBorder="1" applyAlignment="1">
      <alignment horizontal="centerContinuous"/>
    </xf>
    <xf numFmtId="0" fontId="4" fillId="0" borderId="12" xfId="2" applyFont="1" applyFill="1" applyBorder="1" applyAlignment="1">
      <alignment horizontal="right"/>
    </xf>
    <xf numFmtId="10" fontId="4" fillId="0" borderId="12" xfId="2" applyNumberFormat="1" applyFont="1" applyFill="1" applyBorder="1"/>
    <xf numFmtId="10" fontId="4" fillId="0" borderId="12" xfId="1" applyNumberFormat="1" applyFont="1" applyFill="1" applyBorder="1"/>
    <xf numFmtId="0" fontId="4" fillId="2" borderId="2" xfId="2" applyFont="1" applyFill="1" applyBorder="1"/>
    <xf numFmtId="0" fontId="4" fillId="0" borderId="13" xfId="2" applyFont="1" applyFill="1" applyBorder="1"/>
    <xf numFmtId="0" fontId="2" fillId="2" borderId="7" xfId="2" applyFont="1" applyFill="1" applyBorder="1"/>
    <xf numFmtId="0" fontId="1" fillId="0" borderId="7" xfId="2" applyFont="1" applyBorder="1"/>
    <xf numFmtId="0" fontId="4" fillId="2" borderId="10" xfId="2" applyFont="1" applyFill="1" applyBorder="1" applyAlignment="1">
      <alignment horizontal="center"/>
    </xf>
    <xf numFmtId="38" fontId="4" fillId="0" borderId="12" xfId="2" applyNumberFormat="1" applyFont="1" applyFill="1" applyBorder="1"/>
    <xf numFmtId="0" fontId="2" fillId="2" borderId="18" xfId="2" applyFont="1" applyFill="1" applyBorder="1"/>
    <xf numFmtId="0" fontId="4" fillId="2" borderId="18" xfId="2" applyFont="1" applyFill="1" applyBorder="1" applyAlignment="1">
      <alignment horizontal="center"/>
    </xf>
    <xf numFmtId="38" fontId="4" fillId="0" borderId="29" xfId="2" applyNumberFormat="1" applyFont="1" applyFill="1" applyBorder="1"/>
    <xf numFmtId="0" fontId="1" fillId="0" borderId="0" xfId="2" applyFont="1" applyFill="1" applyBorder="1"/>
    <xf numFmtId="0" fontId="4" fillId="2" borderId="3" xfId="2" applyFont="1" applyFill="1" applyBorder="1" applyAlignment="1"/>
    <xf numFmtId="0" fontId="4" fillId="2" borderId="3" xfId="2" applyFont="1" applyFill="1" applyBorder="1" applyAlignment="1">
      <alignment horizontal="center"/>
    </xf>
    <xf numFmtId="0" fontId="4" fillId="2" borderId="0" xfId="2" applyFont="1" applyFill="1" applyBorder="1" applyAlignment="1"/>
    <xf numFmtId="0" fontId="4" fillId="2" borderId="0" xfId="2" applyFont="1" applyFill="1" applyBorder="1" applyAlignment="1">
      <alignment horizontal="centerContinuous"/>
    </xf>
    <xf numFmtId="0" fontId="9" fillId="0" borderId="7" xfId="2" applyFont="1" applyBorder="1" applyAlignment="1"/>
    <xf numFmtId="0" fontId="9" fillId="0" borderId="0" xfId="2" applyFont="1" applyBorder="1"/>
    <xf numFmtId="0" fontId="9" fillId="0" borderId="30" xfId="2" applyFont="1" applyBorder="1"/>
    <xf numFmtId="0" fontId="9" fillId="0" borderId="0" xfId="2" applyFont="1" applyFill="1"/>
    <xf numFmtId="0" fontId="9" fillId="0" borderId="7" xfId="2" applyFont="1" applyBorder="1"/>
    <xf numFmtId="0" fontId="9" fillId="0" borderId="0" xfId="2" applyFont="1" applyFill="1" applyBorder="1"/>
    <xf numFmtId="0" fontId="9" fillId="0" borderId="0" xfId="2" applyFont="1" applyBorder="1" applyAlignment="1">
      <alignment horizontal="right"/>
    </xf>
    <xf numFmtId="0" fontId="9" fillId="0" borderId="19" xfId="2" quotePrefix="1" applyFont="1" applyBorder="1"/>
    <xf numFmtId="0" fontId="9" fillId="0" borderId="10" xfId="2" applyFont="1" applyBorder="1"/>
    <xf numFmtId="0" fontId="9" fillId="0" borderId="1" xfId="2" applyFont="1" applyBorder="1"/>
    <xf numFmtId="0" fontId="9" fillId="0" borderId="19" xfId="2" applyFont="1" applyBorder="1"/>
    <xf numFmtId="0" fontId="4" fillId="0" borderId="0" xfId="2" applyFont="1"/>
    <xf numFmtId="0" fontId="4" fillId="0" borderId="13" xfId="0" applyFont="1" applyFill="1" applyBorder="1"/>
    <xf numFmtId="0" fontId="4" fillId="0" borderId="17" xfId="0" applyFont="1" applyFill="1" applyBorder="1"/>
    <xf numFmtId="37" fontId="4" fillId="0" borderId="22" xfId="2" applyNumberFormat="1" applyFont="1" applyFill="1" applyBorder="1"/>
    <xf numFmtId="37" fontId="4" fillId="0" borderId="16" xfId="0" applyNumberFormat="1" applyFont="1" applyFill="1" applyBorder="1"/>
    <xf numFmtId="37" fontId="4" fillId="0" borderId="25" xfId="2" applyNumberFormat="1" applyFont="1" applyFill="1" applyBorder="1"/>
    <xf numFmtId="37" fontId="4" fillId="0" borderId="17" xfId="2" applyNumberFormat="1" applyFont="1" applyFill="1" applyBorder="1"/>
    <xf numFmtId="14" fontId="4" fillId="0" borderId="1" xfId="2" applyNumberFormat="1" applyFont="1" applyFill="1" applyBorder="1" applyAlignment="1">
      <alignment horizontal="left"/>
    </xf>
    <xf numFmtId="0" fontId="4" fillId="0" borderId="1" xfId="2" applyFont="1" applyFill="1" applyBorder="1" applyAlignment="1"/>
    <xf numFmtId="0" fontId="2" fillId="3" borderId="2" xfId="3" applyFont="1" applyFill="1" applyBorder="1" applyAlignment="1">
      <alignment horizontal="left" vertical="center"/>
    </xf>
    <xf numFmtId="0" fontId="2" fillId="3" borderId="3" xfId="3" applyFont="1" applyFill="1" applyBorder="1" applyAlignment="1">
      <alignment horizontal="left" vertical="center"/>
    </xf>
    <xf numFmtId="0" fontId="2" fillId="3" borderId="5" xfId="3" applyFont="1" applyFill="1" applyBorder="1" applyAlignment="1">
      <alignment horizontal="left" vertical="center"/>
    </xf>
    <xf numFmtId="0" fontId="4" fillId="3" borderId="7" xfId="3" applyFont="1" applyFill="1" applyBorder="1" applyAlignment="1">
      <alignment horizontal="left" vertical="center" wrapText="1"/>
    </xf>
    <xf numFmtId="0" fontId="4" fillId="3" borderId="0" xfId="3" applyFont="1" applyFill="1" applyBorder="1" applyAlignment="1">
      <alignment horizontal="left" vertical="center" wrapText="1"/>
    </xf>
    <xf numFmtId="0" fontId="4" fillId="3" borderId="30" xfId="3" applyFont="1" applyFill="1" applyBorder="1" applyAlignment="1">
      <alignment horizontal="left" vertical="center" wrapText="1"/>
    </xf>
    <xf numFmtId="0" fontId="2" fillId="0" borderId="0" xfId="2" applyFont="1" applyFill="1" applyBorder="1" applyAlignment="1">
      <alignment horizontal="center"/>
    </xf>
    <xf numFmtId="0" fontId="4" fillId="2" borderId="26" xfId="2" applyFont="1" applyFill="1" applyBorder="1" applyAlignment="1">
      <alignment horizontal="center" vertical="top"/>
    </xf>
    <xf numFmtId="0" fontId="4" fillId="2" borderId="27" xfId="2" applyFont="1" applyFill="1" applyBorder="1" applyAlignment="1">
      <alignment horizontal="center" vertical="top"/>
    </xf>
    <xf numFmtId="0" fontId="2" fillId="3" borderId="0" xfId="3" applyFont="1" applyFill="1" applyBorder="1" applyAlignment="1">
      <alignment horizontal="left" vertical="center"/>
    </xf>
    <xf numFmtId="0" fontId="4" fillId="3" borderId="0" xfId="3" applyFont="1" applyFill="1" applyBorder="1" applyAlignment="1">
      <alignment horizontal="left" vertical="top"/>
    </xf>
    <xf numFmtId="0" fontId="4" fillId="3" borderId="1" xfId="3" applyFont="1" applyFill="1" applyBorder="1" applyAlignment="1">
      <alignment horizontal="left" vertical="top" wrapText="1"/>
    </xf>
  </cellXfs>
  <cellStyles count="4">
    <cellStyle name="Normal" xfId="0" builtinId="0"/>
    <cellStyle name="Normal 5 2" xfId="3"/>
    <cellStyle name="Normal_Q4 CBS &amp; REI"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tabSelected="1" zoomScaleNormal="100" zoomScaleSheetLayoutView="110" workbookViewId="0">
      <selection activeCell="L10" sqref="L10"/>
    </sheetView>
  </sheetViews>
  <sheetFormatPr defaultRowHeight="11.25" x14ac:dyDescent="0.2"/>
  <cols>
    <col min="1" max="1" width="55.7109375" style="108" customWidth="1"/>
    <col min="2" max="2" width="2" style="108" customWidth="1"/>
    <col min="3" max="3" width="5.28515625" style="108" customWidth="1"/>
    <col min="4" max="4" width="13.85546875" style="108" customWidth="1"/>
    <col min="5" max="7" width="13.85546875" style="5" customWidth="1"/>
    <col min="8" max="8" width="4.42578125" style="5" customWidth="1"/>
    <col min="9" max="9" width="13.5703125" style="5" hidden="1" customWidth="1"/>
    <col min="10" max="10" width="14.28515625" style="5" hidden="1" customWidth="1"/>
    <col min="11" max="11" width="9.140625" style="5" hidden="1" customWidth="1"/>
    <col min="12" max="12" width="9.140625" style="5" customWidth="1"/>
    <col min="13" max="16384" width="9.140625" style="5"/>
  </cols>
  <sheetData>
    <row r="1" spans="1:12" ht="12" x14ac:dyDescent="0.2">
      <c r="A1" s="1" t="s">
        <v>0</v>
      </c>
      <c r="B1" s="1"/>
      <c r="C1" s="1"/>
      <c r="D1" s="1"/>
      <c r="E1" s="2"/>
      <c r="F1" s="2"/>
      <c r="G1" s="3" t="s">
        <v>1</v>
      </c>
      <c r="H1" s="4"/>
    </row>
    <row r="2" spans="1:12" x14ac:dyDescent="0.2">
      <c r="A2" s="7" t="s">
        <v>2</v>
      </c>
      <c r="B2" s="8"/>
      <c r="C2" s="8"/>
      <c r="D2" s="8"/>
      <c r="E2" s="9"/>
      <c r="H2" s="4"/>
    </row>
    <row r="3" spans="1:12" s="4" customFormat="1" ht="12.75" customHeight="1" x14ac:dyDescent="0.2">
      <c r="A3" s="10" t="s">
        <v>3</v>
      </c>
      <c r="B3" s="11"/>
      <c r="C3" s="12"/>
      <c r="D3" s="12"/>
      <c r="E3" s="13"/>
      <c r="F3" s="123" t="s">
        <v>4</v>
      </c>
      <c r="G3" s="123"/>
    </row>
    <row r="4" spans="1:12" s="4" customFormat="1" ht="12.75" customHeight="1" x14ac:dyDescent="0.2">
      <c r="A4" s="10" t="s">
        <v>5</v>
      </c>
      <c r="B4" s="10"/>
      <c r="C4" s="10"/>
      <c r="D4" s="10"/>
      <c r="F4" s="123" t="s">
        <v>6</v>
      </c>
      <c r="G4" s="123"/>
    </row>
    <row r="5" spans="1:12" s="4" customFormat="1" ht="12.75" customHeight="1" x14ac:dyDescent="0.2">
      <c r="A5" s="10" t="s">
        <v>7</v>
      </c>
      <c r="B5" s="10"/>
      <c r="C5" s="10"/>
      <c r="D5" s="10"/>
    </row>
    <row r="6" spans="1:12" s="4" customFormat="1" ht="12.75" customHeight="1" x14ac:dyDescent="0.2">
      <c r="A6" s="10"/>
      <c r="B6" s="10"/>
      <c r="C6" s="10" t="s">
        <v>8</v>
      </c>
      <c r="D6" s="12"/>
      <c r="E6" s="14" t="s">
        <v>9</v>
      </c>
      <c r="F6" s="4" t="s">
        <v>101</v>
      </c>
      <c r="G6" s="4" t="s">
        <v>102</v>
      </c>
    </row>
    <row r="7" spans="1:12" s="4" customFormat="1" ht="12.75" customHeight="1" x14ac:dyDescent="0.2">
      <c r="A7" s="15"/>
      <c r="B7" s="10"/>
      <c r="C7" s="10" t="s">
        <v>10</v>
      </c>
      <c r="D7" s="12"/>
      <c r="E7" s="115">
        <v>44196</v>
      </c>
      <c r="F7" s="16" t="s">
        <v>11</v>
      </c>
      <c r="G7" s="116" t="s">
        <v>103</v>
      </c>
    </row>
    <row r="8" spans="1:12" s="4" customFormat="1" ht="6" customHeight="1" x14ac:dyDescent="0.2">
      <c r="A8" s="10"/>
      <c r="B8" s="10"/>
      <c r="C8" s="17"/>
      <c r="D8" s="17"/>
      <c r="E8" s="14"/>
      <c r="F8" s="14"/>
      <c r="G8" s="14"/>
    </row>
    <row r="9" spans="1:12" ht="12.75" customHeight="1" thickBot="1" x14ac:dyDescent="0.25">
      <c r="A9" s="18" t="s">
        <v>12</v>
      </c>
      <c r="B9" s="19"/>
      <c r="C9" s="20"/>
      <c r="D9" s="21" t="s">
        <v>13</v>
      </c>
      <c r="E9" s="22"/>
      <c r="F9" s="23" t="s">
        <v>14</v>
      </c>
      <c r="G9" s="24"/>
      <c r="H9" s="25"/>
    </row>
    <row r="10" spans="1:12" ht="12.75" customHeight="1" x14ac:dyDescent="0.2">
      <c r="A10" s="26" t="s">
        <v>15</v>
      </c>
      <c r="B10" s="27"/>
      <c r="C10" s="28" t="s">
        <v>16</v>
      </c>
      <c r="D10" s="29" t="s">
        <v>17</v>
      </c>
      <c r="E10" s="29" t="s">
        <v>18</v>
      </c>
      <c r="F10" s="29" t="s">
        <v>17</v>
      </c>
      <c r="G10" s="29" t="s">
        <v>18</v>
      </c>
      <c r="H10" s="25"/>
    </row>
    <row r="11" spans="1:12" ht="12.75" customHeight="1" x14ac:dyDescent="0.2">
      <c r="A11" s="30" t="s">
        <v>19</v>
      </c>
      <c r="B11" s="31"/>
      <c r="C11" s="32" t="s">
        <v>20</v>
      </c>
      <c r="D11" s="33" t="s">
        <v>21</v>
      </c>
      <c r="E11" s="34" t="s">
        <v>22</v>
      </c>
      <c r="F11" s="33" t="s">
        <v>23</v>
      </c>
      <c r="G11" s="33" t="s">
        <v>24</v>
      </c>
      <c r="H11" s="25"/>
    </row>
    <row r="12" spans="1:12" ht="12.75" customHeight="1" x14ac:dyDescent="0.2">
      <c r="A12" s="35" t="s">
        <v>25</v>
      </c>
      <c r="B12" s="36"/>
      <c r="C12" s="37"/>
      <c r="D12" s="38"/>
      <c r="E12" s="39"/>
      <c r="F12" s="38"/>
      <c r="G12" s="38"/>
      <c r="H12" s="4"/>
      <c r="I12" s="40" t="s">
        <v>26</v>
      </c>
      <c r="J12" s="40" t="s">
        <v>27</v>
      </c>
    </row>
    <row r="13" spans="1:12" ht="12.75" customHeight="1" x14ac:dyDescent="0.2">
      <c r="A13" s="41" t="s">
        <v>28</v>
      </c>
      <c r="B13" s="17"/>
      <c r="C13" s="42">
        <v>1</v>
      </c>
      <c r="D13" s="43">
        <v>4802369</v>
      </c>
      <c r="E13" s="43">
        <v>4851067</v>
      </c>
      <c r="F13" s="43">
        <v>18250847</v>
      </c>
      <c r="G13" s="43">
        <v>20242753</v>
      </c>
      <c r="H13" s="4"/>
      <c r="I13" s="44">
        <v>20242753</v>
      </c>
      <c r="J13" s="44">
        <f>+F13-I13</f>
        <v>-1991906</v>
      </c>
      <c r="K13" s="9">
        <v>210</v>
      </c>
    </row>
    <row r="14" spans="1:12" ht="12.75" customHeight="1" x14ac:dyDescent="0.2">
      <c r="A14" s="41" t="s">
        <v>29</v>
      </c>
      <c r="B14" s="17"/>
      <c r="C14" s="42">
        <v>2</v>
      </c>
      <c r="D14" s="43">
        <v>1677.2320000000036</v>
      </c>
      <c r="E14" s="43">
        <v>32520</v>
      </c>
      <c r="F14" s="43">
        <v>34138.232000000004</v>
      </c>
      <c r="G14" s="43">
        <v>136901</v>
      </c>
      <c r="H14" s="4"/>
      <c r="I14" s="44">
        <v>136901</v>
      </c>
      <c r="J14" s="44">
        <f t="shared" ref="J14:J66" si="0">+F14-I14</f>
        <v>-102762.768</v>
      </c>
      <c r="K14" s="9">
        <v>210</v>
      </c>
    </row>
    <row r="15" spans="1:12" ht="12.75" customHeight="1" x14ac:dyDescent="0.2">
      <c r="A15" s="41" t="s">
        <v>30</v>
      </c>
      <c r="B15" s="17"/>
      <c r="C15" s="42">
        <v>3</v>
      </c>
      <c r="D15" s="43">
        <v>311</v>
      </c>
      <c r="E15" s="43">
        <v>631</v>
      </c>
      <c r="F15" s="43">
        <v>320</v>
      </c>
      <c r="G15" s="43">
        <v>725</v>
      </c>
      <c r="H15" s="4"/>
      <c r="I15" s="44">
        <v>725</v>
      </c>
      <c r="J15" s="44">
        <f t="shared" si="0"/>
        <v>-405</v>
      </c>
      <c r="K15" s="9">
        <v>210</v>
      </c>
    </row>
    <row r="16" spans="1:12" ht="12.75" customHeight="1" x14ac:dyDescent="0.2">
      <c r="A16" s="41" t="s">
        <v>31</v>
      </c>
      <c r="B16" s="17"/>
      <c r="C16" s="42">
        <v>4</v>
      </c>
      <c r="D16" s="43">
        <v>334148.76799999992</v>
      </c>
      <c r="E16" s="43">
        <v>324505</v>
      </c>
      <c r="F16" s="43">
        <v>1228023.7679999999</v>
      </c>
      <c r="G16" s="43">
        <v>1311055</v>
      </c>
      <c r="H16" s="4"/>
      <c r="I16" s="44">
        <v>1311055</v>
      </c>
      <c r="J16" s="44">
        <f t="shared" si="0"/>
        <v>-83031.232000000076</v>
      </c>
      <c r="K16" s="9">
        <v>210</v>
      </c>
      <c r="L16" s="6"/>
    </row>
    <row r="17" spans="1:16" ht="12.75" customHeight="1" x14ac:dyDescent="0.2">
      <c r="A17" s="45" t="s">
        <v>32</v>
      </c>
      <c r="B17" s="46"/>
      <c r="C17" s="47">
        <v>5</v>
      </c>
      <c r="D17" s="43">
        <v>3305</v>
      </c>
      <c r="E17" s="43">
        <v>2956</v>
      </c>
      <c r="F17" s="43">
        <v>20151</v>
      </c>
      <c r="G17" s="43">
        <v>16364</v>
      </c>
      <c r="H17" s="4"/>
      <c r="I17" s="44">
        <v>16364</v>
      </c>
      <c r="J17" s="44">
        <f t="shared" si="0"/>
        <v>3787</v>
      </c>
      <c r="K17" s="9">
        <v>210</v>
      </c>
    </row>
    <row r="18" spans="1:16" ht="12.75" customHeight="1" thickBot="1" x14ac:dyDescent="0.25">
      <c r="A18" s="48" t="s">
        <v>33</v>
      </c>
      <c r="B18" s="46"/>
      <c r="C18" s="47">
        <v>6</v>
      </c>
      <c r="D18" s="49">
        <v>5141811</v>
      </c>
      <c r="E18" s="43">
        <v>5211679</v>
      </c>
      <c r="F18" s="49">
        <v>19533480</v>
      </c>
      <c r="G18" s="43">
        <v>21707798</v>
      </c>
      <c r="H18" s="4"/>
      <c r="I18" s="50">
        <f>SUM(I13:I17)</f>
        <v>21707798</v>
      </c>
      <c r="J18" s="44">
        <f t="shared" si="0"/>
        <v>-2174318</v>
      </c>
      <c r="K18" s="9">
        <v>210</v>
      </c>
    </row>
    <row r="19" spans="1:16" ht="12.75" customHeight="1" x14ac:dyDescent="0.2">
      <c r="A19" s="51" t="s">
        <v>34</v>
      </c>
      <c r="B19" s="52"/>
      <c r="C19" s="53"/>
      <c r="D19" s="54"/>
      <c r="E19" s="109"/>
      <c r="F19" s="54"/>
      <c r="G19" s="109"/>
      <c r="H19" s="25"/>
      <c r="I19" s="44"/>
      <c r="J19" s="44"/>
    </row>
    <row r="20" spans="1:16" ht="12.75" customHeight="1" x14ac:dyDescent="0.2">
      <c r="A20" s="45" t="s">
        <v>35</v>
      </c>
      <c r="B20" s="46"/>
      <c r="C20" s="47">
        <v>7</v>
      </c>
      <c r="D20" s="43">
        <v>417502</v>
      </c>
      <c r="E20" s="43">
        <v>419192</v>
      </c>
      <c r="F20" s="43">
        <v>1654554</v>
      </c>
      <c r="G20" s="43">
        <v>1657051</v>
      </c>
      <c r="H20" s="25"/>
      <c r="I20" s="44">
        <v>1657051</v>
      </c>
      <c r="J20" s="44">
        <f>+F20-I20</f>
        <v>-2497</v>
      </c>
      <c r="K20" s="9">
        <v>410</v>
      </c>
    </row>
    <row r="21" spans="1:16" ht="12.75" customHeight="1" x14ac:dyDescent="0.2">
      <c r="A21" s="45" t="s">
        <v>36</v>
      </c>
      <c r="B21" s="46"/>
      <c r="C21" s="47">
        <v>8</v>
      </c>
      <c r="D21" s="43">
        <v>686293</v>
      </c>
      <c r="E21" s="43">
        <v>426897</v>
      </c>
      <c r="F21" s="43">
        <v>1607744</v>
      </c>
      <c r="G21" s="43">
        <v>1423222</v>
      </c>
      <c r="H21" s="25"/>
      <c r="I21" s="44">
        <f>+I22-I20</f>
        <v>1423222</v>
      </c>
      <c r="J21" s="44">
        <f>+F21-I21</f>
        <v>184522</v>
      </c>
      <c r="K21" s="9">
        <v>410</v>
      </c>
      <c r="L21" s="6"/>
      <c r="M21" s="55"/>
      <c r="N21" s="55"/>
      <c r="O21" s="55"/>
      <c r="P21" s="55"/>
    </row>
    <row r="22" spans="1:16" ht="12.75" customHeight="1" x14ac:dyDescent="0.2">
      <c r="A22" s="45" t="s">
        <v>37</v>
      </c>
      <c r="B22" s="46"/>
      <c r="C22" s="47">
        <v>9</v>
      </c>
      <c r="D22" s="43">
        <v>1103795</v>
      </c>
      <c r="E22" s="43">
        <v>846089</v>
      </c>
      <c r="F22" s="43">
        <v>3262298</v>
      </c>
      <c r="G22" s="43">
        <v>3080273</v>
      </c>
      <c r="H22" s="25"/>
      <c r="I22" s="44">
        <v>3080273</v>
      </c>
      <c r="J22" s="44">
        <f t="shared" si="0"/>
        <v>182025</v>
      </c>
      <c r="K22" s="9">
        <v>410</v>
      </c>
    </row>
    <row r="23" spans="1:16" ht="12.75" customHeight="1" x14ac:dyDescent="0.2">
      <c r="A23" s="45" t="s">
        <v>38</v>
      </c>
      <c r="B23" s="46"/>
      <c r="C23" s="47">
        <v>10</v>
      </c>
      <c r="D23" s="43">
        <v>164235</v>
      </c>
      <c r="E23" s="43">
        <v>163883</v>
      </c>
      <c r="F23" s="43">
        <v>655087</v>
      </c>
      <c r="G23" s="43">
        <v>654800</v>
      </c>
      <c r="H23" s="25"/>
      <c r="I23" s="44">
        <v>654800</v>
      </c>
      <c r="J23" s="44">
        <f t="shared" si="0"/>
        <v>287</v>
      </c>
      <c r="K23" s="9">
        <v>410</v>
      </c>
      <c r="N23" s="55"/>
      <c r="P23" s="55"/>
    </row>
    <row r="24" spans="1:16" ht="12.75" customHeight="1" x14ac:dyDescent="0.2">
      <c r="A24" s="45" t="s">
        <v>39</v>
      </c>
      <c r="B24" s="46"/>
      <c r="C24" s="47">
        <v>11</v>
      </c>
      <c r="D24" s="43">
        <v>451313</v>
      </c>
      <c r="E24" s="43">
        <v>513203</v>
      </c>
      <c r="F24" s="43">
        <v>1839838</v>
      </c>
      <c r="G24" s="43">
        <v>2228231</v>
      </c>
      <c r="H24" s="25"/>
      <c r="I24" s="44">
        <f>+I25-I23</f>
        <v>2228231</v>
      </c>
      <c r="J24" s="44">
        <f t="shared" si="0"/>
        <v>-388393</v>
      </c>
      <c r="K24" s="9">
        <v>410</v>
      </c>
    </row>
    <row r="25" spans="1:16" ht="12.75" customHeight="1" x14ac:dyDescent="0.2">
      <c r="A25" s="45" t="s">
        <v>40</v>
      </c>
      <c r="B25" s="46"/>
      <c r="C25" s="47">
        <v>12</v>
      </c>
      <c r="D25" s="43">
        <v>615548</v>
      </c>
      <c r="E25" s="56">
        <v>677086</v>
      </c>
      <c r="F25" s="43">
        <v>2494925</v>
      </c>
      <c r="G25" s="43">
        <v>2883031</v>
      </c>
      <c r="H25" s="25"/>
      <c r="I25" s="44">
        <v>2883031</v>
      </c>
      <c r="J25" s="44">
        <f t="shared" si="0"/>
        <v>-388106</v>
      </c>
      <c r="K25" s="9">
        <v>410</v>
      </c>
    </row>
    <row r="26" spans="1:16" ht="12.75" customHeight="1" x14ac:dyDescent="0.2">
      <c r="A26" s="45" t="s">
        <v>41</v>
      </c>
      <c r="B26" s="46"/>
      <c r="C26" s="47">
        <v>13</v>
      </c>
      <c r="D26" s="43">
        <v>576434</v>
      </c>
      <c r="E26" s="43">
        <v>697851</v>
      </c>
      <c r="F26" s="43">
        <v>4121154</v>
      </c>
      <c r="G26" s="43">
        <v>5416112</v>
      </c>
      <c r="H26" s="25"/>
      <c r="I26" s="44">
        <v>5416112</v>
      </c>
      <c r="J26" s="44">
        <f t="shared" si="0"/>
        <v>-1294958</v>
      </c>
      <c r="K26" s="9">
        <v>410</v>
      </c>
    </row>
    <row r="27" spans="1:16" ht="12.75" customHeight="1" x14ac:dyDescent="0.2">
      <c r="A27" s="45" t="s">
        <v>42</v>
      </c>
      <c r="B27" s="46"/>
      <c r="C27" s="47">
        <v>14</v>
      </c>
      <c r="D27" s="43">
        <v>219816</v>
      </c>
      <c r="E27" s="43">
        <v>248819</v>
      </c>
      <c r="F27" s="43">
        <v>583223</v>
      </c>
      <c r="G27" s="43">
        <v>641626</v>
      </c>
      <c r="H27" s="25"/>
      <c r="I27" s="44">
        <v>641626</v>
      </c>
      <c r="J27" s="44">
        <f t="shared" si="0"/>
        <v>-58403</v>
      </c>
      <c r="K27" s="9">
        <v>410</v>
      </c>
      <c r="L27" s="6"/>
    </row>
    <row r="28" spans="1:16" ht="12.75" customHeight="1" x14ac:dyDescent="0.2">
      <c r="A28" s="45" t="s">
        <v>43</v>
      </c>
      <c r="B28" s="46"/>
      <c r="C28" s="47">
        <v>15</v>
      </c>
      <c r="D28" s="43">
        <v>667349.82000000007</v>
      </c>
      <c r="E28" s="43">
        <v>699124.80700000003</v>
      </c>
      <c r="F28" s="43">
        <v>1391138.82</v>
      </c>
      <c r="G28" s="43">
        <v>1321531</v>
      </c>
      <c r="H28" s="25"/>
      <c r="I28" s="44">
        <v>1321531</v>
      </c>
      <c r="J28" s="44">
        <f t="shared" si="0"/>
        <v>69607.820000000065</v>
      </c>
      <c r="K28" s="9">
        <v>410</v>
      </c>
      <c r="L28" s="6"/>
    </row>
    <row r="29" spans="1:16" ht="12.75" customHeight="1" x14ac:dyDescent="0.2">
      <c r="A29" s="48" t="s">
        <v>44</v>
      </c>
      <c r="B29" s="46"/>
      <c r="C29" s="47">
        <v>16</v>
      </c>
      <c r="D29" s="43">
        <v>3182942.8200000003</v>
      </c>
      <c r="E29" s="56">
        <v>3168969.807</v>
      </c>
      <c r="F29" s="43">
        <v>11852738.82</v>
      </c>
      <c r="G29" s="43">
        <v>13342573</v>
      </c>
      <c r="H29" s="25"/>
      <c r="I29" s="44">
        <f>I22+I25+I26+I27+I28</f>
        <v>13342573</v>
      </c>
      <c r="J29" s="44">
        <f t="shared" si="0"/>
        <v>-1489834.1799999997</v>
      </c>
      <c r="K29" s="9">
        <v>410</v>
      </c>
    </row>
    <row r="30" spans="1:16" ht="12.75" customHeight="1" x14ac:dyDescent="0.2">
      <c r="A30" s="51" t="s">
        <v>45</v>
      </c>
      <c r="B30" s="52"/>
      <c r="C30" s="53"/>
      <c r="D30" s="57"/>
      <c r="E30" s="110"/>
      <c r="F30" s="57"/>
      <c r="G30" s="57"/>
      <c r="H30" s="25"/>
      <c r="I30" s="44"/>
      <c r="J30" s="44"/>
    </row>
    <row r="31" spans="1:16" ht="12.75" customHeight="1" x14ac:dyDescent="0.2">
      <c r="A31" s="48" t="s">
        <v>46</v>
      </c>
      <c r="B31" s="46"/>
      <c r="C31" s="47">
        <v>17</v>
      </c>
      <c r="D31" s="43">
        <v>1958868.1799999997</v>
      </c>
      <c r="E31" s="56">
        <v>2042709.193</v>
      </c>
      <c r="F31" s="43">
        <v>7680741.1799999997</v>
      </c>
      <c r="G31" s="43">
        <v>8365225</v>
      </c>
      <c r="H31" s="25"/>
      <c r="I31" s="44">
        <v>8365225</v>
      </c>
      <c r="J31" s="44">
        <f t="shared" si="0"/>
        <v>-684483.8200000003</v>
      </c>
      <c r="K31" s="9">
        <v>210</v>
      </c>
    </row>
    <row r="32" spans="1:16" ht="12.75" customHeight="1" x14ac:dyDescent="0.2">
      <c r="A32" s="45" t="s">
        <v>47</v>
      </c>
      <c r="B32" s="58"/>
      <c r="C32" s="47">
        <v>18</v>
      </c>
      <c r="D32" s="43">
        <v>65791</v>
      </c>
      <c r="E32" s="43">
        <v>52287</v>
      </c>
      <c r="F32" s="43">
        <v>294921</v>
      </c>
      <c r="G32" s="43">
        <v>235144</v>
      </c>
      <c r="H32" s="25"/>
      <c r="I32" s="44">
        <v>235144</v>
      </c>
      <c r="J32" s="44">
        <f>+F32-I32</f>
        <v>59777</v>
      </c>
      <c r="K32" s="9">
        <v>210</v>
      </c>
      <c r="L32" s="6"/>
    </row>
    <row r="33" spans="1:12" ht="12.75" customHeight="1" x14ac:dyDescent="0.2">
      <c r="A33" s="59" t="s">
        <v>48</v>
      </c>
      <c r="B33" s="60"/>
      <c r="C33" s="61">
        <v>19</v>
      </c>
      <c r="D33" s="43">
        <v>14796.226930000004</v>
      </c>
      <c r="E33" s="43">
        <v>20219.807000000001</v>
      </c>
      <c r="F33" s="43">
        <v>82965.298450000002</v>
      </c>
      <c r="G33" s="43">
        <v>101770</v>
      </c>
      <c r="H33" s="25"/>
      <c r="I33" s="44">
        <v>101770</v>
      </c>
      <c r="J33" s="44">
        <f t="shared" si="0"/>
        <v>-18804.701549999998</v>
      </c>
      <c r="K33" s="9">
        <v>210</v>
      </c>
    </row>
    <row r="34" spans="1:12" ht="12.75" customHeight="1" x14ac:dyDescent="0.2">
      <c r="A34" s="45" t="s">
        <v>49</v>
      </c>
      <c r="B34" s="46"/>
      <c r="C34" s="47">
        <v>20</v>
      </c>
      <c r="D34" s="43">
        <v>31245.773069999996</v>
      </c>
      <c r="E34" s="43">
        <v>32930</v>
      </c>
      <c r="F34" s="43">
        <v>91218.701549999998</v>
      </c>
      <c r="G34" s="43">
        <v>114487</v>
      </c>
      <c r="H34" s="25"/>
      <c r="I34" s="62">
        <v>114487</v>
      </c>
      <c r="J34" s="44">
        <f t="shared" si="0"/>
        <v>-23268.298450000002</v>
      </c>
      <c r="K34" s="9">
        <v>210</v>
      </c>
      <c r="L34" s="6"/>
    </row>
    <row r="35" spans="1:12" ht="12.75" customHeight="1" x14ac:dyDescent="0.2">
      <c r="A35" s="48" t="s">
        <v>50</v>
      </c>
      <c r="B35" s="46"/>
      <c r="C35" s="47">
        <v>21</v>
      </c>
      <c r="D35" s="43">
        <v>46042</v>
      </c>
      <c r="E35" s="63">
        <v>53149.807000000001</v>
      </c>
      <c r="F35" s="43">
        <v>174184</v>
      </c>
      <c r="G35" s="63">
        <v>216257</v>
      </c>
      <c r="H35" s="25"/>
      <c r="I35" s="44">
        <f>+I33+I34</f>
        <v>216257</v>
      </c>
      <c r="J35" s="44">
        <f t="shared" si="0"/>
        <v>-42073</v>
      </c>
      <c r="K35" s="9">
        <v>210</v>
      </c>
    </row>
    <row r="36" spans="1:12" ht="12.75" customHeight="1" x14ac:dyDescent="0.2">
      <c r="A36" s="64" t="s">
        <v>51</v>
      </c>
      <c r="B36" s="58"/>
      <c r="C36" s="65">
        <v>22</v>
      </c>
      <c r="D36" s="54">
        <v>321</v>
      </c>
      <c r="E36" s="67">
        <v>55</v>
      </c>
      <c r="F36" s="67">
        <v>17147</v>
      </c>
      <c r="G36" s="54">
        <v>17430</v>
      </c>
      <c r="H36" s="66"/>
      <c r="I36" s="44">
        <v>17430</v>
      </c>
      <c r="J36" s="44">
        <f t="shared" si="0"/>
        <v>-283</v>
      </c>
      <c r="K36" s="9">
        <v>210</v>
      </c>
    </row>
    <row r="37" spans="1:12" ht="12.75" customHeight="1" x14ac:dyDescent="0.2">
      <c r="A37" s="45" t="s">
        <v>52</v>
      </c>
      <c r="B37" s="46"/>
      <c r="C37" s="47"/>
      <c r="D37" s="68"/>
      <c r="E37" s="68"/>
      <c r="F37" s="68"/>
      <c r="G37" s="68"/>
      <c r="H37" s="25"/>
      <c r="I37" s="44"/>
      <c r="J37" s="44"/>
    </row>
    <row r="38" spans="1:12" ht="12.75" customHeight="1" x14ac:dyDescent="0.2">
      <c r="A38" s="48" t="s">
        <v>53</v>
      </c>
      <c r="B38" s="46"/>
      <c r="C38" s="47">
        <v>23</v>
      </c>
      <c r="D38" s="43">
        <v>2070380.1799999997</v>
      </c>
      <c r="E38" s="56">
        <v>2148091</v>
      </c>
      <c r="F38" s="43">
        <v>8132699.1799999997</v>
      </c>
      <c r="G38" s="43">
        <v>8799196</v>
      </c>
      <c r="H38" s="25"/>
      <c r="I38" s="44">
        <v>8799196</v>
      </c>
      <c r="J38" s="44">
        <f t="shared" si="0"/>
        <v>-666496.8200000003</v>
      </c>
      <c r="K38" s="9">
        <v>210</v>
      </c>
    </row>
    <row r="39" spans="1:12" ht="12.75" customHeight="1" x14ac:dyDescent="0.2">
      <c r="A39" s="51" t="s">
        <v>54</v>
      </c>
      <c r="B39" s="52"/>
      <c r="C39" s="53"/>
      <c r="D39" s="57"/>
      <c r="E39" s="110"/>
      <c r="F39" s="57"/>
      <c r="G39" s="57"/>
      <c r="H39" s="25"/>
      <c r="I39" s="44"/>
      <c r="J39" s="44">
        <f t="shared" si="0"/>
        <v>0</v>
      </c>
    </row>
    <row r="40" spans="1:12" ht="12.75" customHeight="1" x14ac:dyDescent="0.2">
      <c r="A40" s="45" t="s">
        <v>55</v>
      </c>
      <c r="B40" s="46"/>
      <c r="C40" s="47">
        <v>24</v>
      </c>
      <c r="D40" s="43">
        <v>12364</v>
      </c>
      <c r="E40" s="43">
        <v>13635</v>
      </c>
      <c r="F40" s="43">
        <v>54424</v>
      </c>
      <c r="G40" s="43">
        <v>57940</v>
      </c>
      <c r="H40" s="25"/>
      <c r="I40" s="44">
        <v>57940</v>
      </c>
      <c r="J40" s="44">
        <f t="shared" si="0"/>
        <v>-3516</v>
      </c>
      <c r="K40" s="9">
        <v>210</v>
      </c>
      <c r="L40" s="6"/>
    </row>
    <row r="41" spans="1:12" ht="12.75" customHeight="1" x14ac:dyDescent="0.2">
      <c r="A41" s="45" t="s">
        <v>56</v>
      </c>
      <c r="B41" s="46"/>
      <c r="C41" s="47">
        <v>25</v>
      </c>
      <c r="D41" s="43">
        <v>6061</v>
      </c>
      <c r="E41" s="43">
        <v>14571</v>
      </c>
      <c r="F41" s="43">
        <v>63025</v>
      </c>
      <c r="G41" s="43">
        <v>126923</v>
      </c>
      <c r="H41" s="25"/>
      <c r="I41" s="44">
        <v>126923</v>
      </c>
      <c r="J41" s="44">
        <f t="shared" si="0"/>
        <v>-63898</v>
      </c>
      <c r="K41" s="9">
        <v>210</v>
      </c>
      <c r="L41" s="6"/>
    </row>
    <row r="42" spans="1:12" ht="12.75" customHeight="1" x14ac:dyDescent="0.2">
      <c r="A42" s="45" t="s">
        <v>57</v>
      </c>
      <c r="B42" s="46"/>
      <c r="C42" s="47">
        <v>26</v>
      </c>
      <c r="D42" s="43">
        <v>321</v>
      </c>
      <c r="E42" s="43">
        <v>322</v>
      </c>
      <c r="F42" s="43">
        <v>1284</v>
      </c>
      <c r="G42" s="43">
        <v>1291</v>
      </c>
      <c r="H42" s="25"/>
      <c r="I42" s="44">
        <v>1291</v>
      </c>
      <c r="J42" s="44">
        <f t="shared" si="0"/>
        <v>-7</v>
      </c>
      <c r="K42" s="9">
        <v>210</v>
      </c>
      <c r="L42" s="6"/>
    </row>
    <row r="43" spans="1:12" ht="12.75" customHeight="1" x14ac:dyDescent="0.2">
      <c r="A43" s="48" t="s">
        <v>58</v>
      </c>
      <c r="B43" s="46"/>
      <c r="C43" s="47">
        <v>27</v>
      </c>
      <c r="D43" s="43">
        <v>18746</v>
      </c>
      <c r="E43" s="56">
        <v>28528</v>
      </c>
      <c r="F43" s="43">
        <v>118733</v>
      </c>
      <c r="G43" s="43">
        <v>186154</v>
      </c>
      <c r="H43" s="25"/>
      <c r="I43" s="44">
        <v>186154</v>
      </c>
      <c r="J43" s="44">
        <f t="shared" si="0"/>
        <v>-67421</v>
      </c>
      <c r="K43" s="9">
        <v>210</v>
      </c>
    </row>
    <row r="44" spans="1:12" ht="12.75" customHeight="1" x14ac:dyDescent="0.2">
      <c r="A44" s="51" t="s">
        <v>45</v>
      </c>
      <c r="B44" s="52"/>
      <c r="C44" s="53"/>
      <c r="D44" s="57"/>
      <c r="E44" s="111"/>
      <c r="F44" s="57"/>
      <c r="G44" s="57"/>
      <c r="H44" s="25"/>
      <c r="I44" s="44"/>
      <c r="J44" s="44">
        <f t="shared" si="0"/>
        <v>0</v>
      </c>
    </row>
    <row r="45" spans="1:12" ht="12.75" customHeight="1" x14ac:dyDescent="0.2">
      <c r="A45" s="48" t="s">
        <v>59</v>
      </c>
      <c r="B45" s="46"/>
      <c r="C45" s="47">
        <v>28</v>
      </c>
      <c r="D45" s="43">
        <v>2051634.1799999997</v>
      </c>
      <c r="E45" s="43">
        <v>2119563</v>
      </c>
      <c r="F45" s="43">
        <v>8013966.1799999997</v>
      </c>
      <c r="G45" s="43">
        <v>8613042</v>
      </c>
      <c r="H45" s="25"/>
      <c r="I45" s="44">
        <v>8613042</v>
      </c>
      <c r="J45" s="44">
        <f t="shared" si="0"/>
        <v>-599075.8200000003</v>
      </c>
      <c r="K45" s="9">
        <v>210</v>
      </c>
    </row>
    <row r="46" spans="1:12" ht="12.75" customHeight="1" x14ac:dyDescent="0.2">
      <c r="A46" s="69" t="s">
        <v>60</v>
      </c>
      <c r="B46" s="46"/>
      <c r="C46" s="47">
        <v>29</v>
      </c>
      <c r="D46" s="43">
        <v>0</v>
      </c>
      <c r="E46" s="43">
        <v>0</v>
      </c>
      <c r="F46" s="43">
        <v>0</v>
      </c>
      <c r="G46" s="43">
        <v>0</v>
      </c>
      <c r="H46" s="25"/>
      <c r="I46" s="44">
        <v>0</v>
      </c>
      <c r="J46" s="44">
        <f t="shared" si="0"/>
        <v>0</v>
      </c>
      <c r="K46" s="9">
        <v>210</v>
      </c>
    </row>
    <row r="47" spans="1:12" ht="12.75" customHeight="1" x14ac:dyDescent="0.2">
      <c r="A47" s="69" t="s">
        <v>61</v>
      </c>
      <c r="B47" s="46"/>
      <c r="C47" s="47">
        <v>30</v>
      </c>
      <c r="D47" s="68"/>
      <c r="E47" s="112"/>
      <c r="F47" s="68"/>
      <c r="G47" s="68"/>
      <c r="H47" s="25"/>
      <c r="I47" s="44"/>
      <c r="J47" s="44">
        <f t="shared" si="0"/>
        <v>0</v>
      </c>
    </row>
    <row r="48" spans="1:12" ht="12.75" customHeight="1" x14ac:dyDescent="0.2">
      <c r="A48" s="48" t="s">
        <v>62</v>
      </c>
      <c r="B48" s="46"/>
      <c r="C48" s="47">
        <v>31</v>
      </c>
      <c r="D48" s="43">
        <v>2051634.1799999997</v>
      </c>
      <c r="E48" s="56">
        <v>2119563</v>
      </c>
      <c r="F48" s="43">
        <v>8013966.1799999997</v>
      </c>
      <c r="G48" s="43">
        <v>8613042</v>
      </c>
      <c r="H48" s="25"/>
      <c r="I48" s="44">
        <v>8613042</v>
      </c>
      <c r="J48" s="44">
        <f>+F48-I48</f>
        <v>-599075.8200000003</v>
      </c>
      <c r="K48" s="9">
        <v>210</v>
      </c>
    </row>
    <row r="49" spans="1:12" ht="12.75" customHeight="1" x14ac:dyDescent="0.2">
      <c r="A49" s="45" t="s">
        <v>63</v>
      </c>
      <c r="B49" s="46"/>
      <c r="C49" s="47">
        <v>32</v>
      </c>
      <c r="D49" s="43">
        <v>444280</v>
      </c>
      <c r="E49" s="43">
        <v>357139</v>
      </c>
      <c r="F49" s="43">
        <v>1609026</v>
      </c>
      <c r="G49" s="43">
        <v>1454037</v>
      </c>
      <c r="H49" s="25"/>
      <c r="I49" s="44">
        <v>1454037</v>
      </c>
      <c r="J49" s="44">
        <f t="shared" si="0"/>
        <v>154989</v>
      </c>
      <c r="K49" s="9">
        <v>210</v>
      </c>
      <c r="L49" s="6"/>
    </row>
    <row r="50" spans="1:12" ht="12.75" customHeight="1" x14ac:dyDescent="0.2">
      <c r="A50" s="45" t="s">
        <v>64</v>
      </c>
      <c r="B50" s="46"/>
      <c r="C50" s="47">
        <v>33</v>
      </c>
      <c r="D50" s="43">
        <v>12823</v>
      </c>
      <c r="E50" s="43">
        <v>176342</v>
      </c>
      <c r="F50" s="43">
        <v>258212</v>
      </c>
      <c r="G50" s="43">
        <v>585048</v>
      </c>
      <c r="H50" s="25"/>
      <c r="I50" s="44">
        <v>585048</v>
      </c>
      <c r="J50" s="44">
        <f t="shared" si="0"/>
        <v>-326836</v>
      </c>
      <c r="K50" s="9">
        <v>210</v>
      </c>
      <c r="L50" s="6"/>
    </row>
    <row r="51" spans="1:12" ht="12.75" customHeight="1" x14ac:dyDescent="0.2">
      <c r="A51" s="48" t="s">
        <v>65</v>
      </c>
      <c r="B51" s="46"/>
      <c r="C51" s="47">
        <v>34</v>
      </c>
      <c r="D51" s="43">
        <v>1594531.1799999997</v>
      </c>
      <c r="E51" s="56">
        <v>1586082</v>
      </c>
      <c r="F51" s="43">
        <v>6146728.1799999997</v>
      </c>
      <c r="G51" s="43">
        <v>6573957</v>
      </c>
      <c r="H51" s="25"/>
      <c r="I51" s="44">
        <v>6573957</v>
      </c>
      <c r="J51" s="44">
        <f t="shared" si="0"/>
        <v>-427228.8200000003</v>
      </c>
      <c r="K51" s="9">
        <v>210</v>
      </c>
    </row>
    <row r="52" spans="1:12" ht="12" x14ac:dyDescent="0.2">
      <c r="A52" s="70" t="s">
        <v>66</v>
      </c>
      <c r="B52" s="71"/>
      <c r="C52" s="72">
        <v>35</v>
      </c>
      <c r="D52" s="73"/>
      <c r="E52" s="113"/>
      <c r="F52" s="73"/>
      <c r="G52" s="73"/>
      <c r="H52" s="25"/>
      <c r="I52" s="44"/>
      <c r="J52" s="44">
        <f t="shared" si="0"/>
        <v>0</v>
      </c>
    </row>
    <row r="53" spans="1:12" ht="12" x14ac:dyDescent="0.2">
      <c r="A53" s="74" t="s">
        <v>67</v>
      </c>
      <c r="B53" s="75"/>
      <c r="C53" s="124">
        <v>36</v>
      </c>
      <c r="D53" s="57"/>
      <c r="E53" s="114"/>
      <c r="F53" s="57"/>
      <c r="G53" s="57"/>
      <c r="H53" s="25"/>
      <c r="I53" s="44">
        <v>0</v>
      </c>
      <c r="J53" s="44">
        <f t="shared" si="0"/>
        <v>0</v>
      </c>
      <c r="K53" s="9">
        <v>210</v>
      </c>
    </row>
    <row r="54" spans="1:12" ht="12" x14ac:dyDescent="0.2">
      <c r="A54" s="76" t="s">
        <v>68</v>
      </c>
      <c r="B54" s="46"/>
      <c r="C54" s="125"/>
      <c r="D54" s="68"/>
      <c r="E54" s="56"/>
      <c r="F54" s="68"/>
      <c r="G54" s="68"/>
      <c r="H54" s="25"/>
      <c r="I54" s="44"/>
      <c r="J54" s="44">
        <f t="shared" si="0"/>
        <v>0</v>
      </c>
      <c r="K54" s="9"/>
    </row>
    <row r="55" spans="1:12" ht="12.75" customHeight="1" x14ac:dyDescent="0.2">
      <c r="A55" s="48" t="s">
        <v>69</v>
      </c>
      <c r="B55" s="46"/>
      <c r="C55" s="47">
        <v>37</v>
      </c>
      <c r="D55" s="43">
        <v>1594531.1799999997</v>
      </c>
      <c r="E55" s="56">
        <v>1586082</v>
      </c>
      <c r="F55" s="43">
        <v>6146728.1799999997</v>
      </c>
      <c r="G55" s="43">
        <v>6573957</v>
      </c>
      <c r="H55" s="25"/>
      <c r="I55" s="44">
        <v>6573957</v>
      </c>
      <c r="J55" s="44">
        <f t="shared" si="0"/>
        <v>-427228.8200000003</v>
      </c>
      <c r="K55" s="9">
        <v>210</v>
      </c>
    </row>
    <row r="56" spans="1:12" ht="12.75" customHeight="1" x14ac:dyDescent="0.2">
      <c r="A56" s="45" t="s">
        <v>70</v>
      </c>
      <c r="B56" s="46"/>
      <c r="C56" s="47">
        <v>38</v>
      </c>
      <c r="D56" s="77">
        <v>0</v>
      </c>
      <c r="E56" s="56"/>
      <c r="F56" s="77">
        <v>0</v>
      </c>
      <c r="G56" s="77"/>
      <c r="H56" s="25"/>
      <c r="I56" s="44">
        <v>0</v>
      </c>
      <c r="J56" s="44">
        <f t="shared" si="0"/>
        <v>0</v>
      </c>
      <c r="K56" s="9">
        <v>210</v>
      </c>
    </row>
    <row r="57" spans="1:12" ht="12.75" customHeight="1" x14ac:dyDescent="0.2">
      <c r="A57" s="45" t="s">
        <v>71</v>
      </c>
      <c r="B57" s="46"/>
      <c r="C57" s="47">
        <v>39</v>
      </c>
      <c r="D57" s="77">
        <v>0</v>
      </c>
      <c r="E57" s="56"/>
      <c r="F57" s="77">
        <v>0</v>
      </c>
      <c r="G57" s="77"/>
      <c r="H57" s="25"/>
      <c r="I57" s="44">
        <v>0</v>
      </c>
      <c r="J57" s="44">
        <f t="shared" si="0"/>
        <v>0</v>
      </c>
      <c r="K57" s="9">
        <v>210</v>
      </c>
    </row>
    <row r="58" spans="1:12" ht="12.75" customHeight="1" x14ac:dyDescent="0.2">
      <c r="A58" s="45" t="s">
        <v>72</v>
      </c>
      <c r="B58" s="46"/>
      <c r="C58" s="47">
        <v>40</v>
      </c>
      <c r="D58" s="77">
        <v>0</v>
      </c>
      <c r="E58" s="56"/>
      <c r="F58" s="77">
        <v>0</v>
      </c>
      <c r="G58" s="77"/>
      <c r="H58" s="25"/>
      <c r="I58" s="44">
        <v>0</v>
      </c>
      <c r="J58" s="44">
        <f t="shared" si="0"/>
        <v>0</v>
      </c>
      <c r="K58" s="9">
        <v>210</v>
      </c>
    </row>
    <row r="59" spans="1:12" ht="12.75" customHeight="1" x14ac:dyDescent="0.2">
      <c r="A59" s="59" t="s">
        <v>73</v>
      </c>
      <c r="B59" s="60"/>
      <c r="C59" s="78">
        <v>41</v>
      </c>
      <c r="D59" s="73"/>
      <c r="E59" s="113"/>
      <c r="F59" s="73"/>
      <c r="G59" s="73"/>
      <c r="H59" s="25"/>
      <c r="I59" s="44"/>
      <c r="J59" s="44">
        <f t="shared" si="0"/>
        <v>0</v>
      </c>
    </row>
    <row r="60" spans="1:12" ht="12.75" customHeight="1" x14ac:dyDescent="0.2">
      <c r="A60" s="69" t="s">
        <v>74</v>
      </c>
      <c r="B60" s="14"/>
      <c r="C60" s="79">
        <v>42</v>
      </c>
      <c r="D60" s="68"/>
      <c r="E60" s="56"/>
      <c r="F60" s="68"/>
      <c r="G60" s="68"/>
      <c r="H60" s="25"/>
      <c r="I60" s="44"/>
      <c r="J60" s="44"/>
    </row>
    <row r="61" spans="1:12" ht="12.75" customHeight="1" x14ac:dyDescent="0.2">
      <c r="A61" s="69" t="s">
        <v>75</v>
      </c>
      <c r="B61" s="14"/>
      <c r="C61" s="79">
        <v>43</v>
      </c>
      <c r="D61" s="43">
        <v>1594531.1799999997</v>
      </c>
      <c r="E61" s="43">
        <v>1586082</v>
      </c>
      <c r="F61" s="43">
        <v>6146728.1799999997</v>
      </c>
      <c r="G61" s="43">
        <v>6573957</v>
      </c>
      <c r="H61" s="25"/>
      <c r="I61" s="44"/>
      <c r="J61" s="44"/>
    </row>
    <row r="62" spans="1:12" ht="12.75" customHeight="1" x14ac:dyDescent="0.2">
      <c r="A62" s="69" t="s">
        <v>76</v>
      </c>
      <c r="B62" s="14"/>
      <c r="C62" s="79">
        <v>44</v>
      </c>
      <c r="D62" s="80" t="s">
        <v>77</v>
      </c>
      <c r="E62" s="80" t="s">
        <v>77</v>
      </c>
      <c r="F62" s="80" t="s">
        <v>77</v>
      </c>
      <c r="G62" s="80" t="s">
        <v>77</v>
      </c>
      <c r="H62" s="4"/>
      <c r="I62" s="44"/>
      <c r="J62" s="44"/>
    </row>
    <row r="63" spans="1:12" ht="12.75" customHeight="1" x14ac:dyDescent="0.2">
      <c r="A63" s="69" t="s">
        <v>78</v>
      </c>
      <c r="B63" s="14"/>
      <c r="C63" s="79">
        <v>45</v>
      </c>
      <c r="D63" s="80" t="s">
        <v>77</v>
      </c>
      <c r="E63" s="80" t="s">
        <v>77</v>
      </c>
      <c r="F63" s="80" t="s">
        <v>77</v>
      </c>
      <c r="G63" s="80" t="s">
        <v>77</v>
      </c>
      <c r="H63" s="4"/>
      <c r="I63" s="44"/>
      <c r="J63" s="44"/>
    </row>
    <row r="64" spans="1:12" ht="12.75" customHeight="1" x14ac:dyDescent="0.2">
      <c r="A64" s="48" t="s">
        <v>79</v>
      </c>
      <c r="B64" s="46"/>
      <c r="C64" s="47">
        <v>46</v>
      </c>
      <c r="D64" s="43">
        <v>1594531.1799999997</v>
      </c>
      <c r="E64" s="56">
        <v>1586082</v>
      </c>
      <c r="F64" s="43">
        <v>6146728.1799999997</v>
      </c>
      <c r="G64" s="43">
        <v>6573957</v>
      </c>
      <c r="H64" s="25"/>
      <c r="I64" s="44">
        <v>6573957</v>
      </c>
      <c r="J64" s="44">
        <f t="shared" si="0"/>
        <v>-427228.8200000003</v>
      </c>
      <c r="K64" s="9">
        <v>210</v>
      </c>
    </row>
    <row r="65" spans="1:12" ht="12.75" customHeight="1" x14ac:dyDescent="0.2">
      <c r="A65" s="45" t="s">
        <v>80</v>
      </c>
      <c r="B65" s="46"/>
      <c r="C65" s="47">
        <v>47</v>
      </c>
      <c r="D65" s="43">
        <v>5100000</v>
      </c>
      <c r="E65" s="43">
        <v>4600000</v>
      </c>
      <c r="F65" s="43">
        <v>5100000</v>
      </c>
      <c r="G65" s="43">
        <v>5233000</v>
      </c>
      <c r="H65" s="25"/>
      <c r="I65" s="44">
        <v>5233000</v>
      </c>
      <c r="J65" s="44">
        <f t="shared" si="0"/>
        <v>-133000</v>
      </c>
      <c r="K65" s="9">
        <v>220</v>
      </c>
      <c r="L65" s="6"/>
    </row>
    <row r="66" spans="1:12" ht="12.75" customHeight="1" x14ac:dyDescent="0.2">
      <c r="A66" s="45" t="s">
        <v>81</v>
      </c>
      <c r="B66" s="46"/>
      <c r="C66" s="47">
        <v>48</v>
      </c>
      <c r="D66" s="63"/>
      <c r="E66" s="63"/>
      <c r="F66" s="73"/>
      <c r="G66" s="63"/>
      <c r="H66" s="25"/>
      <c r="I66" s="44">
        <v>0</v>
      </c>
      <c r="J66" s="44">
        <f t="shared" si="0"/>
        <v>0</v>
      </c>
      <c r="K66" s="9">
        <v>220</v>
      </c>
    </row>
    <row r="67" spans="1:12" ht="12.75" customHeight="1" x14ac:dyDescent="0.2">
      <c r="A67" s="45" t="s">
        <v>82</v>
      </c>
      <c r="B67" s="46"/>
      <c r="C67" s="47">
        <v>49</v>
      </c>
      <c r="D67" s="81">
        <v>0.61903146965145162</v>
      </c>
      <c r="E67" s="82">
        <v>0.60805161004735708</v>
      </c>
      <c r="F67" s="81">
        <v>0.60679094662087862</v>
      </c>
      <c r="G67" s="82">
        <v>0.61464423982570682</v>
      </c>
      <c r="H67" s="25"/>
    </row>
    <row r="68" spans="1:12" ht="12.75" customHeight="1" x14ac:dyDescent="0.2">
      <c r="A68" s="45" t="s">
        <v>83</v>
      </c>
      <c r="B68" s="46"/>
      <c r="C68" s="47">
        <v>50</v>
      </c>
      <c r="D68" s="81">
        <v>0.3343847138683238</v>
      </c>
      <c r="E68" s="82">
        <v>0.29226186033330143</v>
      </c>
      <c r="F68" s="81">
        <v>0.29473616580353323</v>
      </c>
      <c r="G68" s="82">
        <v>0.27470791832501851</v>
      </c>
      <c r="H68" s="25"/>
    </row>
    <row r="69" spans="1:12" ht="12.75" customHeight="1" x14ac:dyDescent="0.2">
      <c r="A69" s="45" t="s">
        <v>84</v>
      </c>
      <c r="B69" s="60"/>
      <c r="C69" s="47">
        <v>51</v>
      </c>
      <c r="D69" s="82">
        <v>0.15485788956459115</v>
      </c>
      <c r="E69" s="82">
        <v>0.18164395773415823</v>
      </c>
      <c r="F69" s="82">
        <v>0.24083660463982864</v>
      </c>
      <c r="G69" s="82">
        <v>0.27905815228241942</v>
      </c>
      <c r="H69" s="25"/>
    </row>
    <row r="70" spans="1:12" s="4" customFormat="1" ht="12.75" customHeight="1" x14ac:dyDescent="0.2">
      <c r="A70" s="83"/>
      <c r="B70" s="75"/>
      <c r="C70" s="83"/>
      <c r="D70" s="84"/>
      <c r="E70" s="84"/>
      <c r="F70" s="84"/>
      <c r="G70" s="84"/>
    </row>
    <row r="71" spans="1:12" s="4" customFormat="1" ht="12.75" customHeight="1" x14ac:dyDescent="0.2">
      <c r="A71" s="85" t="s">
        <v>85</v>
      </c>
      <c r="B71" s="58"/>
      <c r="C71" s="86"/>
      <c r="D71" s="57"/>
      <c r="E71" s="57"/>
      <c r="F71" s="57"/>
      <c r="G71" s="57"/>
    </row>
    <row r="72" spans="1:12" s="4" customFormat="1" ht="12.75" customHeight="1" x14ac:dyDescent="0.2">
      <c r="A72" s="45" t="s">
        <v>86</v>
      </c>
      <c r="B72" s="46"/>
      <c r="C72" s="87">
        <v>52</v>
      </c>
      <c r="D72" s="88">
        <v>1958868.1799999997</v>
      </c>
      <c r="E72" s="88">
        <v>2042709.193</v>
      </c>
      <c r="F72" s="88">
        <v>7680741.1799999997</v>
      </c>
      <c r="G72" s="43">
        <v>8365225</v>
      </c>
    </row>
    <row r="73" spans="1:12" s="4" customFormat="1" ht="12.75" customHeight="1" x14ac:dyDescent="0.2">
      <c r="A73" s="45" t="s">
        <v>63</v>
      </c>
      <c r="B73" s="46"/>
      <c r="C73" s="87">
        <v>53</v>
      </c>
      <c r="D73" s="43">
        <v>-444280</v>
      </c>
      <c r="E73" s="43">
        <v>-357139</v>
      </c>
      <c r="F73" s="43">
        <v>-1609026</v>
      </c>
      <c r="G73" s="43">
        <v>-1454037</v>
      </c>
    </row>
    <row r="74" spans="1:12" s="4" customFormat="1" ht="12.75" customHeight="1" x14ac:dyDescent="0.2">
      <c r="A74" s="45" t="s">
        <v>87</v>
      </c>
      <c r="B74" s="46"/>
      <c r="C74" s="87">
        <v>54</v>
      </c>
      <c r="D74" s="43">
        <v>-12823</v>
      </c>
      <c r="E74" s="43">
        <v>-176342</v>
      </c>
      <c r="F74" s="43">
        <v>-258212</v>
      </c>
      <c r="G74" s="43">
        <v>-585048</v>
      </c>
    </row>
    <row r="75" spans="1:12" s="4" customFormat="1" ht="12.75" customHeight="1" x14ac:dyDescent="0.2">
      <c r="A75" s="45" t="s">
        <v>88</v>
      </c>
      <c r="B75" s="46"/>
      <c r="C75" s="87">
        <v>55</v>
      </c>
      <c r="D75" s="88"/>
      <c r="E75" s="88"/>
      <c r="F75" s="88"/>
      <c r="G75" s="43"/>
    </row>
    <row r="76" spans="1:12" s="4" customFormat="1" ht="12.75" customHeight="1" x14ac:dyDescent="0.2">
      <c r="A76" s="45" t="s">
        <v>89</v>
      </c>
      <c r="B76" s="46"/>
      <c r="C76" s="87">
        <v>56</v>
      </c>
      <c r="D76" s="88">
        <v>0</v>
      </c>
      <c r="E76" s="88">
        <v>0</v>
      </c>
      <c r="F76" s="88">
        <v>0</v>
      </c>
      <c r="G76" s="43">
        <v>0</v>
      </c>
    </row>
    <row r="77" spans="1:12" s="4" customFormat="1" ht="12.75" customHeight="1" thickBot="1" x14ac:dyDescent="0.25">
      <c r="A77" s="89" t="s">
        <v>90</v>
      </c>
      <c r="B77" s="71"/>
      <c r="C77" s="90">
        <v>57</v>
      </c>
      <c r="D77" s="91">
        <v>1501765.1799999997</v>
      </c>
      <c r="E77" s="91">
        <v>1509228.193</v>
      </c>
      <c r="F77" s="91">
        <v>5813503.1799999997</v>
      </c>
      <c r="G77" s="91">
        <v>6326140</v>
      </c>
    </row>
    <row r="78" spans="1:12" s="4" customFormat="1" ht="12.75" x14ac:dyDescent="0.2">
      <c r="A78" s="58"/>
      <c r="B78" s="58"/>
      <c r="C78" s="58"/>
      <c r="D78" s="58"/>
      <c r="E78" s="92"/>
    </row>
    <row r="79" spans="1:12" s="4" customFormat="1" ht="4.5" customHeight="1" x14ac:dyDescent="0.2">
      <c r="A79" s="58"/>
      <c r="B79" s="58"/>
      <c r="C79" s="58"/>
      <c r="E79" s="13"/>
    </row>
    <row r="80" spans="1:12" s="4" customFormat="1" x14ac:dyDescent="0.2">
      <c r="A80" s="126" t="s">
        <v>91</v>
      </c>
      <c r="B80" s="126"/>
      <c r="C80" s="126"/>
      <c r="D80" s="126"/>
      <c r="E80" s="126"/>
      <c r="F80" s="126"/>
      <c r="G80" s="126"/>
    </row>
    <row r="81" spans="1:11" s="4" customFormat="1" x14ac:dyDescent="0.2">
      <c r="A81" s="127" t="s">
        <v>92</v>
      </c>
      <c r="B81" s="127"/>
      <c r="C81" s="127"/>
      <c r="D81" s="127"/>
      <c r="E81" s="127"/>
      <c r="F81" s="127"/>
      <c r="G81" s="127"/>
    </row>
    <row r="82" spans="1:11" s="4" customFormat="1" ht="6" customHeight="1" x14ac:dyDescent="0.2">
      <c r="A82" s="58"/>
      <c r="B82" s="58"/>
      <c r="C82" s="58"/>
      <c r="E82" s="13"/>
    </row>
    <row r="83" spans="1:11" s="4" customFormat="1" ht="138.75" customHeight="1" x14ac:dyDescent="0.2">
      <c r="A83" s="128" t="s">
        <v>93</v>
      </c>
      <c r="B83" s="128"/>
      <c r="C83" s="128"/>
      <c r="D83" s="128"/>
      <c r="E83" s="128"/>
      <c r="F83" s="128"/>
      <c r="G83" s="128"/>
    </row>
    <row r="84" spans="1:11" s="4" customFormat="1" ht="12.75" customHeight="1" x14ac:dyDescent="0.2">
      <c r="A84" s="93" t="s">
        <v>94</v>
      </c>
      <c r="B84" s="93"/>
      <c r="C84" s="94"/>
      <c r="D84" s="94"/>
      <c r="E84" s="94"/>
      <c r="F84" s="94"/>
      <c r="G84" s="94"/>
    </row>
    <row r="85" spans="1:11" s="4" customFormat="1" ht="9.75" customHeight="1" x14ac:dyDescent="0.2">
      <c r="A85" s="95"/>
      <c r="B85" s="95"/>
      <c r="C85" s="96"/>
      <c r="D85" s="96"/>
      <c r="E85" s="96"/>
      <c r="F85" s="96"/>
      <c r="G85" s="96"/>
    </row>
    <row r="86" spans="1:11" s="4" customFormat="1" x14ac:dyDescent="0.2">
      <c r="A86" s="117" t="s">
        <v>95</v>
      </c>
      <c r="B86" s="118"/>
      <c r="C86" s="118"/>
      <c r="D86" s="118"/>
      <c r="E86" s="118"/>
      <c r="F86" s="118"/>
      <c r="G86" s="119"/>
    </row>
    <row r="87" spans="1:11" s="4" customFormat="1" ht="51.75" customHeight="1" x14ac:dyDescent="0.2">
      <c r="A87" s="120" t="s">
        <v>96</v>
      </c>
      <c r="B87" s="121"/>
      <c r="C87" s="121"/>
      <c r="D87" s="121"/>
      <c r="E87" s="121"/>
      <c r="F87" s="121"/>
      <c r="G87" s="122"/>
    </row>
    <row r="88" spans="1:11" s="100" customFormat="1" ht="12" x14ac:dyDescent="0.2">
      <c r="A88" s="97" t="s">
        <v>97</v>
      </c>
      <c r="B88" s="98"/>
      <c r="C88" s="98"/>
      <c r="D88" s="98"/>
      <c r="E88" s="98"/>
      <c r="F88" s="98"/>
      <c r="G88" s="99"/>
    </row>
    <row r="89" spans="1:11" s="102" customFormat="1" ht="16.5" customHeight="1" x14ac:dyDescent="0.2">
      <c r="A89" s="101"/>
      <c r="B89" s="98"/>
      <c r="C89" s="98"/>
      <c r="D89" s="98"/>
      <c r="E89" s="98"/>
      <c r="F89" s="98"/>
      <c r="G89" s="99"/>
    </row>
    <row r="90" spans="1:11" s="100" customFormat="1" ht="12" x14ac:dyDescent="0.2">
      <c r="A90" s="101" t="s">
        <v>98</v>
      </c>
      <c r="B90" s="98"/>
      <c r="C90" s="98"/>
      <c r="D90" s="98"/>
      <c r="E90" s="98"/>
      <c r="F90" s="98"/>
      <c r="G90" s="99"/>
      <c r="H90" s="102"/>
      <c r="I90" s="102"/>
      <c r="J90" s="102"/>
      <c r="K90" s="102"/>
    </row>
    <row r="91" spans="1:11" s="102" customFormat="1" ht="16.5" customHeight="1" x14ac:dyDescent="0.2">
      <c r="A91" s="101"/>
      <c r="B91" s="98"/>
      <c r="C91" s="98"/>
      <c r="D91" s="98"/>
      <c r="E91" s="98"/>
      <c r="F91" s="98"/>
      <c r="G91" s="99"/>
    </row>
    <row r="92" spans="1:11" s="102" customFormat="1" ht="16.5" customHeight="1" x14ac:dyDescent="0.2">
      <c r="A92" s="101" t="s">
        <v>104</v>
      </c>
      <c r="B92" s="98"/>
      <c r="C92" s="98"/>
      <c r="D92" s="98"/>
      <c r="E92" s="98"/>
      <c r="F92" s="103" t="s">
        <v>99</v>
      </c>
      <c r="G92" s="104" t="s">
        <v>100</v>
      </c>
    </row>
    <row r="93" spans="1:11" s="92" customFormat="1" ht="6.75" customHeight="1" x14ac:dyDescent="0.2">
      <c r="A93" s="105"/>
      <c r="B93" s="106"/>
      <c r="C93" s="106"/>
      <c r="D93" s="106"/>
      <c r="E93" s="106"/>
      <c r="F93" s="106"/>
      <c r="G93" s="107"/>
      <c r="H93" s="102"/>
      <c r="I93" s="102"/>
      <c r="J93" s="102"/>
      <c r="K93" s="102"/>
    </row>
    <row r="94" spans="1:11" s="4" customFormat="1" ht="12.75" customHeight="1" x14ac:dyDescent="0.2"/>
  </sheetData>
  <mergeCells count="8">
    <mergeCell ref="A86:G86"/>
    <mergeCell ref="A87:G87"/>
    <mergeCell ref="F3:G3"/>
    <mergeCell ref="F4:G4"/>
    <mergeCell ref="C53:C54"/>
    <mergeCell ref="A80:G80"/>
    <mergeCell ref="A81:G81"/>
    <mergeCell ref="A83:G83"/>
  </mergeCells>
  <printOptions horizontalCentered="1"/>
  <pageMargins left="0.38" right="0.25" top="0.7" bottom="0.52" header="0.5" footer="0.5"/>
  <pageSetup scale="84" fitToHeight="2" orientation="portrait" blackAndWhite="1" r:id="rId1"/>
  <headerFooter alignWithMargins="0"/>
  <rowBreaks count="1" manualBreakCount="1">
    <brk id="64" max="6" man="1"/>
  </rowBreaks>
  <customProperties>
    <customPr name="_pios_id" r:id="rId2"/>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vt:lpstr>
      <vt:lpstr>REI!Print_Area</vt:lpstr>
      <vt:lpstr>REI!Print_Titles</vt:lpstr>
    </vt:vector>
  </TitlesOfParts>
  <Company>UPRR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L Roach</dc:creator>
  <cp:lastModifiedBy>Trevor L Roach</cp:lastModifiedBy>
  <dcterms:created xsi:type="dcterms:W3CDTF">2021-01-29T21:06:44Z</dcterms:created>
  <dcterms:modified xsi:type="dcterms:W3CDTF">2021-03-31T18:48:02Z</dcterms:modified>
</cp:coreProperties>
</file>