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64"/>
  </bookViews>
  <sheets>
    <sheet name="SCH250YEAR2013-COMBINED " sheetId="1" r:id="rId1"/>
    <sheet name="250CB2013" sheetId="2" r:id="rId2"/>
  </sheets>
  <definedNames>
    <definedName name="_xlnm.Print_Area" localSheetId="1">'250CB2013'!$A$1:$I$77</definedName>
    <definedName name="_xlnm.Print_Area" localSheetId="0">'SCH250YEAR2013-COMBINED '!$A$1:$I$91</definedName>
  </definedNames>
  <calcPr calcId="145621"/>
</workbook>
</file>

<file path=xl/calcChain.xml><?xml version="1.0" encoding="utf-8"?>
<calcChain xmlns="http://schemas.openxmlformats.org/spreadsheetml/2006/main">
  <c r="G29" i="2" l="1"/>
  <c r="E29" i="2"/>
  <c r="G27" i="2"/>
  <c r="E27" i="2"/>
  <c r="G19" i="2"/>
  <c r="G81" i="1"/>
  <c r="G79" i="1"/>
  <c r="G83" i="1" s="1"/>
  <c r="G53" i="1"/>
  <c r="G55" i="1" s="1"/>
  <c r="G58" i="1" s="1"/>
  <c r="G30" i="1"/>
</calcChain>
</file>

<file path=xl/sharedStrings.xml><?xml version="1.0" encoding="utf-8"?>
<sst xmlns="http://schemas.openxmlformats.org/spreadsheetml/2006/main" count="158" uniqueCount="135">
  <si>
    <t>Road Initials:    SOO        Year:    2013</t>
  </si>
  <si>
    <t>Consolidated</t>
  </si>
  <si>
    <t xml:space="preserve"> </t>
  </si>
  <si>
    <t>250.    PART B</t>
  </si>
  <si>
    <t>Determination of Nonrail Taxes</t>
  </si>
  <si>
    <t>(Dollars in Thousands)</t>
  </si>
  <si>
    <t>This table is designed to facilitate the calculation of taxes that are not rail-related, the amount to be reported on</t>
  </si>
  <si>
    <t>Schedule 250, Line 3.</t>
  </si>
  <si>
    <t>Part I-</t>
  </si>
  <si>
    <t>DETERMINE TAXES ON NONRAILROAD INCOME FOR ALL COMBINED/CONSOLIDATED</t>
  </si>
  <si>
    <t>RAILROADS (EXCLUDES ALL RAIL-RELATED AFFILIATES).</t>
  </si>
  <si>
    <t>(1)</t>
  </si>
  <si>
    <t>Determine Combined/Consolidated Adjusted income from continuing operations (before taxes) for all</t>
  </si>
  <si>
    <t>affiliated railroads (all classes).  Do not include rail-related affiliates that are not railroads in this</t>
  </si>
  <si>
    <t>part.  this represents the total combined/consolidated amounts for all items listed below for all railroads</t>
  </si>
  <si>
    <t>in the reporting entity.</t>
  </si>
  <si>
    <t>Income from continuing operations (before taxes) should be the equivalent of the numbers contained</t>
  </si>
  <si>
    <t>in the R-1 Schedule 210, Line 46, adjusted to include all railroads in the reporting entity.</t>
  </si>
  <si>
    <t>-</t>
  </si>
  <si>
    <t>Equity in undistributed earnings, which represents the total of Schedule 210, Line 26, for all railroads in</t>
  </si>
  <si>
    <t>the reporting entity.</t>
  </si>
  <si>
    <t>Dividends in affiiated companies.  (If the affiliate is 80% or more controlled by the parent railroad, then</t>
  </si>
  <si>
    <t>deduct 100% of the affiliate's dividend.  If the affiliate is less than 80% controlled by the parent railroad,</t>
  </si>
  <si>
    <t>then deduct 80% of the affiliate's dividend).</t>
  </si>
  <si>
    <t>=</t>
  </si>
  <si>
    <t>Adjusted income from continuing operations (before taxes).  This represents "A" in Item (3) below.</t>
  </si>
  <si>
    <t>(2)</t>
  </si>
  <si>
    <t>Determine Combined/Consolidated Adjusted Pre-tax NROI for all railroads in the reporting entity</t>
  </si>
  <si>
    <t>Combined/Consolidated Pre-tax NROI for the entire entity, which equals the amount shown on</t>
  </si>
  <si>
    <t>Schedule 250, Line 1.</t>
  </si>
  <si>
    <t>+</t>
  </si>
  <si>
    <t>Current Provision for taxes, which represents the consolidated amounts of Schedule 210, Line 51, for all</t>
  </si>
  <si>
    <t>railroads in the reporting entity.  (This figure includes _x001E__both_x001F_ Account 556, Income Taxes on Ordinary Income</t>
  </si>
  <si>
    <t>and Account 557, Provision for Deferred Taxes.)</t>
  </si>
  <si>
    <t xml:space="preserve">Interest income on working capital allowance, which represents the total consolidated interest income </t>
  </si>
  <si>
    <t>relative to the working capital component of the net investment base and should equal the amount shown in</t>
  </si>
  <si>
    <t>Schedule 250, Line 2, for all railroads in the reporting entity.</t>
  </si>
  <si>
    <t>Release of premiums on funded debt, which represents the consolidated total of release of premium on</t>
  </si>
  <si>
    <t>funded debt as shown on Schedule 210, Line 22, for all railroads in the reporting entity.</t>
  </si>
  <si>
    <t>Total fixed charges, which represents the consolidated total of fixed charges as shown on</t>
  </si>
  <si>
    <t>Schedule 210, Line 42, for all railroads in the reporting entity.</t>
  </si>
  <si>
    <t>Railroad-related income from affiliates (other than railroads) which was included in consolidated NROI</t>
  </si>
  <si>
    <t>(Schedule 250, Line 1).</t>
  </si>
  <si>
    <t>Combined/Consolidated Pre-Tax Adjusted NROI for all railroads.  This represents "B" in Item (3) below.</t>
  </si>
  <si>
    <t xml:space="preserve">(3) </t>
  </si>
  <si>
    <t>Calculate the railroad-related tax ratio:  "B/A"</t>
  </si>
  <si>
    <t xml:space="preserve">(4) </t>
  </si>
  <si>
    <t>Compute the nonrailroad-related complement: (1-Railroad-related income ratio) which equals the</t>
  </si>
  <si>
    <t>Nonrailroad-related tax ratio.</t>
  </si>
  <si>
    <t xml:space="preserve">(5) </t>
  </si>
  <si>
    <t>Compute the nonrailroad portion of the total provisions for taxes.  This equals:</t>
  </si>
  <si>
    <t>The Nonrailroad-related tax ratio (Item (4) above) times the total current income taxes accrued on</t>
  </si>
  <si>
    <t>ordinary income (Account 556) which represents the consolidated amounts of Schedule 210,</t>
  </si>
  <si>
    <t>Lines 47, 48, and 49 for all railroads in the reporting entity.</t>
  </si>
  <si>
    <t>Part II-</t>
  </si>
  <si>
    <t>DETERMINE NONRAILROAD-RELATED TAXES FOR RAIL-RELATED AFFILIATES</t>
  </si>
  <si>
    <t>(EXCLUDES ALL AFFILIATED RAILROADS).</t>
  </si>
  <si>
    <t>(6)</t>
  </si>
  <si>
    <t>This is calculated by dividing the nonrailroad-related income for combined rail-related affiliates by the</t>
  </si>
  <si>
    <t>total pre-tax net income for all combined rail-related affiliates and multiplying this result by the total</t>
  </si>
  <si>
    <t>taxes (current provision plus deferred).  This equals the taxes on nonrailroad income for all affiliated</t>
  </si>
  <si>
    <t>companies.</t>
  </si>
  <si>
    <t>Part III-</t>
  </si>
  <si>
    <t>DETERMINE TOTAL NONRAILROAD-RELATED TAXES</t>
  </si>
  <si>
    <t>(7)</t>
  </si>
  <si>
    <t>This is determined as follows:</t>
  </si>
  <si>
    <t>Total income taxes on nonrailroad-related income for all railroads in the reporting entity (Item 5 above).</t>
  </si>
  <si>
    <t>Total Nonrailroad-related taxes for rail-related affiliates (Item 6 above).</t>
  </si>
  <si>
    <t>Total nonrailroad-related taxes (This amount should be transferred to Schedule 250, Part A, Line 3).</t>
  </si>
  <si>
    <t>250.    CONSOLIDATED INFORMATION FOR REVENUE ADEQUACY DETERMINATION</t>
  </si>
  <si>
    <t>Line</t>
  </si>
  <si>
    <t>Beginning</t>
  </si>
  <si>
    <t>End</t>
  </si>
  <si>
    <t>No.</t>
  </si>
  <si>
    <t>Item</t>
  </si>
  <si>
    <t xml:space="preserve">of year </t>
  </si>
  <si>
    <t>of year</t>
  </si>
  <si>
    <t>(a)</t>
  </si>
  <si>
    <t>(b)</t>
  </si>
  <si>
    <t>(c)</t>
  </si>
  <si>
    <t xml:space="preserve">      Adjusted Net Railway Operating Income For Reporting Entity</t>
  </si>
  <si>
    <t>1</t>
  </si>
  <si>
    <t>Combined/Consolidated Net Railway Operating Income for Reporting Entity</t>
  </si>
  <si>
    <t>2</t>
  </si>
  <si>
    <t xml:space="preserve">  Add:  Interest Income from Working Capital Allowance-Cash Portion </t>
  </si>
  <si>
    <t>3</t>
  </si>
  <si>
    <t xml:space="preserve">            Income Taxes Associated with Non-Rail Income and Deductions  </t>
  </si>
  <si>
    <t>N/A</t>
  </si>
  <si>
    <t>4</t>
  </si>
  <si>
    <t xml:space="preserve">            Gain or (loss) from transfer/reclassification to nonrail-status (net of income taxes)</t>
  </si>
  <si>
    <t>5</t>
  </si>
  <si>
    <t xml:space="preserve">      Adjusted Net Railway Operating Income (Lines 1, 2, 3 &amp; 4)</t>
  </si>
  <si>
    <t xml:space="preserve">      Adjusted Investment in Railroad Property for Reporting Entity</t>
  </si>
  <si>
    <t>6</t>
  </si>
  <si>
    <t>Combined Investment in Railroad Property Used in Transportation Service</t>
  </si>
  <si>
    <t>7</t>
  </si>
  <si>
    <t xml:space="preserve">  Less:  Interest During Construction</t>
  </si>
  <si>
    <t>8</t>
  </si>
  <si>
    <t xml:space="preserve">            Other Elements of Investment (if debit balance)</t>
  </si>
  <si>
    <t>9</t>
  </si>
  <si>
    <t xml:space="preserve">  Add:  Net Rail Assets of Rail-Related Affiliates</t>
  </si>
  <si>
    <t>10</t>
  </si>
  <si>
    <t xml:space="preserve">            Working Capital Allowance</t>
  </si>
  <si>
    <t>11</t>
  </si>
  <si>
    <t>Net Investment Base Before Adjustment for Deferred Taxes (Lines 6 through 10)</t>
  </si>
  <si>
    <t>12</t>
  </si>
  <si>
    <t xml:space="preserve">  Less:  Accumulated Deferred Income Tax Credits</t>
  </si>
  <si>
    <t>13</t>
  </si>
  <si>
    <t>Net Investment Base (Line 11-12)</t>
  </si>
  <si>
    <t>In the space provided, please list all railroads and rail-related affiliated companies which are being reported in this consolidation,</t>
  </si>
  <si>
    <t>along with the nature of the business for each company.</t>
  </si>
  <si>
    <t xml:space="preserve">                     Name of Affiliate</t>
  </si>
  <si>
    <t xml:space="preserve">                                   Nature of Business</t>
  </si>
  <si>
    <t>Soo Line Railroad Company</t>
  </si>
  <si>
    <t xml:space="preserve">          Railroad</t>
  </si>
  <si>
    <t>Dakota, Minnesota &amp; Eastern Railroad Corporation</t>
  </si>
  <si>
    <t>Wyoming Dakota Railroad Properties, Inc.</t>
  </si>
  <si>
    <t>Delaware and Hudson Railway Company, Inc.</t>
  </si>
  <si>
    <t>Wilkes Barre Connecting Railroad Company</t>
  </si>
  <si>
    <t>Northern Coal and Iron Company</t>
  </si>
  <si>
    <t xml:space="preserve">          Railroad - Leased Line</t>
  </si>
  <si>
    <t>Albany &amp; Vermont Railroad Company</t>
  </si>
  <si>
    <t>Saratoga &amp; Schenectady Railroad Company</t>
  </si>
  <si>
    <t>Soo Line Holding Company</t>
  </si>
  <si>
    <t xml:space="preserve">          Financing - Rail Related</t>
  </si>
  <si>
    <t>Soo Line Corporation</t>
  </si>
  <si>
    <t xml:space="preserve">          Railroad Related</t>
  </si>
  <si>
    <t>CPR Locomotive Equity Company</t>
  </si>
  <si>
    <t>Soo System Radio Communications Corporation</t>
  </si>
  <si>
    <t>Soo Green Holding LLC</t>
  </si>
  <si>
    <t xml:space="preserve">Canadian Pacific PTC LLC </t>
  </si>
  <si>
    <t xml:space="preserve">Footnote 1) Government Funding (per STB letter dated 6-21-2010):  </t>
  </si>
  <si>
    <t xml:space="preserve">Soo had State &amp; Federal government grants and subsidies in account 783 of $38,037 and $32,438 at 12-31-2013 and 12-31-2012  </t>
  </si>
  <si>
    <t xml:space="preserve">respectively, which are not included in figures above.  During 2013 Soo amortized $1,014 of account 783 balances to revenue  </t>
  </si>
  <si>
    <t xml:space="preserve">Account 503, which was offset by underlying depreciation of those assets in operating expenses.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</si>
</sst>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Arial"/>
    </font>
    <font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2" borderId="0"/>
  </cellStyleXfs>
  <cellXfs count="57">
    <xf numFmtId="0" fontId="0" fillId="2" borderId="0" xfId="0"/>
    <xf numFmtId="0" fontId="1" fillId="2" borderId="0" xfId="0" applyNumberFormat="1" applyFont="1" applyAlignment="1">
      <alignment vertical="center"/>
    </xf>
    <xf numFmtId="0" fontId="2" fillId="2" borderId="0" xfId="0" applyNumberFormat="1" applyFont="1" applyAlignment="1">
      <alignment vertical="center"/>
    </xf>
    <xf numFmtId="0" fontId="3" fillId="2" borderId="0" xfId="0" applyNumberFormat="1" applyFont="1" applyAlignment="1">
      <alignment vertical="center"/>
    </xf>
    <xf numFmtId="0" fontId="0" fillId="2" borderId="0" xfId="0" applyNumberFormat="1" applyAlignment="1">
      <alignment vertical="center"/>
    </xf>
    <xf numFmtId="0" fontId="2" fillId="2" borderId="1" xfId="0" applyNumberFormat="1" applyFont="1" applyBorder="1" applyAlignment="1">
      <alignment vertical="center"/>
    </xf>
    <xf numFmtId="0" fontId="2" fillId="2" borderId="2" xfId="0" applyNumberFormat="1" applyFont="1" applyBorder="1" applyAlignment="1">
      <alignment vertical="center"/>
    </xf>
    <xf numFmtId="0" fontId="2" fillId="2" borderId="3" xfId="0" applyNumberFormat="1" applyFont="1" applyBorder="1" applyAlignment="1">
      <alignment vertical="center"/>
    </xf>
    <xf numFmtId="0" fontId="2" fillId="2" borderId="4" xfId="0" applyNumberFormat="1" applyFont="1" applyBorder="1" applyAlignment="1">
      <alignment vertical="center"/>
    </xf>
    <xf numFmtId="0" fontId="2" fillId="2" borderId="5" xfId="0" applyNumberFormat="1" applyFont="1" applyBorder="1" applyAlignment="1">
      <alignment vertical="center"/>
    </xf>
    <xf numFmtId="0" fontId="2" fillId="2" borderId="4" xfId="0" applyNumberFormat="1" applyFont="1" applyBorder="1" applyAlignment="1">
      <alignment horizontal="centerContinuous" vertical="center"/>
    </xf>
    <xf numFmtId="0" fontId="3" fillId="2" borderId="0" xfId="0" applyNumberFormat="1" applyFont="1" applyAlignment="1">
      <alignment horizontal="centerContinuous" vertical="center"/>
    </xf>
    <xf numFmtId="0" fontId="2" fillId="2" borderId="0" xfId="0" applyNumberFormat="1" applyFont="1" applyAlignment="1">
      <alignment horizontal="centerContinuous" vertical="center"/>
    </xf>
    <xf numFmtId="0" fontId="2" fillId="2" borderId="5" xfId="0" applyNumberFormat="1" applyFont="1" applyBorder="1" applyAlignment="1">
      <alignment horizontal="centerContinuous" vertical="center"/>
    </xf>
    <xf numFmtId="0" fontId="2" fillId="2" borderId="0" xfId="0" applyNumberFormat="1" applyFont="1" applyAlignment="1">
      <alignment horizontal="center" vertical="center"/>
    </xf>
    <xf numFmtId="37" fontId="0" fillId="2" borderId="0" xfId="0" applyNumberFormat="1" applyAlignment="1">
      <alignment vertical="center"/>
    </xf>
    <xf numFmtId="39" fontId="0" fillId="2" borderId="0" xfId="0" applyNumberFormat="1" applyAlignment="1">
      <alignment vertical="center"/>
    </xf>
    <xf numFmtId="37" fontId="2" fillId="2" borderId="0" xfId="0" applyNumberFormat="1" applyFont="1" applyAlignment="1">
      <alignment vertical="center"/>
    </xf>
    <xf numFmtId="0" fontId="2" fillId="2" borderId="4" xfId="0" applyNumberFormat="1" applyFont="1" applyBorder="1" applyAlignment="1">
      <alignment horizontal="center" vertical="center"/>
    </xf>
    <xf numFmtId="37" fontId="2" fillId="2" borderId="6" xfId="0" applyNumberFormat="1" applyFont="1" applyBorder="1" applyAlignment="1">
      <alignment vertical="center"/>
    </xf>
    <xf numFmtId="0" fontId="3" fillId="2" borderId="0" xfId="0" applyNumberFormat="1" applyFont="1" applyAlignment="1">
      <alignment horizontal="center" vertical="center"/>
    </xf>
    <xf numFmtId="0" fontId="2" fillId="2" borderId="4" xfId="0" quotePrefix="1" applyNumberFormat="1" applyFont="1" applyBorder="1" applyAlignment="1">
      <alignment horizontal="center" vertical="center"/>
    </xf>
    <xf numFmtId="9" fontId="2" fillId="2" borderId="6" xfId="0" applyNumberFormat="1" applyFont="1" applyBorder="1" applyAlignment="1">
      <alignment vertical="center"/>
    </xf>
    <xf numFmtId="0" fontId="2" fillId="2" borderId="6" xfId="0" applyNumberFormat="1" applyFont="1" applyBorder="1" applyAlignment="1">
      <alignment vertical="center"/>
    </xf>
    <xf numFmtId="0" fontId="2" fillId="2" borderId="7" xfId="0" applyNumberFormat="1" applyFont="1" applyBorder="1" applyAlignment="1">
      <alignment vertical="center"/>
    </xf>
    <xf numFmtId="0" fontId="2" fillId="2" borderId="8" xfId="0" applyNumberFormat="1" applyFont="1" applyBorder="1" applyAlignment="1">
      <alignment vertical="center"/>
    </xf>
    <xf numFmtId="0" fontId="2" fillId="2" borderId="9" xfId="0" applyNumberFormat="1" applyFont="1" applyBorder="1" applyAlignment="1">
      <alignment vertical="center"/>
    </xf>
    <xf numFmtId="0" fontId="2" fillId="2" borderId="0" xfId="0" quotePrefix="1" applyNumberFormat="1" applyFont="1" applyAlignment="1">
      <alignment vertical="center"/>
    </xf>
    <xf numFmtId="0" fontId="0" fillId="2" borderId="0" xfId="0" applyNumberFormat="1" applyAlignment="1" applyProtection="1">
      <alignment vertical="center"/>
      <protection locked="0"/>
    </xf>
    <xf numFmtId="0" fontId="0" fillId="2" borderId="1" xfId="0" applyNumberFormat="1" applyBorder="1" applyAlignment="1">
      <alignment vertical="center"/>
    </xf>
    <xf numFmtId="0" fontId="0" fillId="2" borderId="4" xfId="0" applyNumberFormat="1" applyBorder="1" applyAlignment="1">
      <alignment vertical="center"/>
    </xf>
    <xf numFmtId="0" fontId="0" fillId="2" borderId="4" xfId="0" applyNumberFormat="1" applyBorder="1" applyAlignment="1">
      <alignment horizontal="centerContinuous" vertical="center"/>
    </xf>
    <xf numFmtId="0" fontId="2" fillId="2" borderId="10" xfId="0" applyNumberFormat="1" applyFont="1" applyBorder="1" applyAlignment="1">
      <alignment vertical="center"/>
    </xf>
    <xf numFmtId="0" fontId="2" fillId="2" borderId="11" xfId="0" applyNumberFormat="1" applyFont="1" applyBorder="1" applyAlignment="1">
      <alignment vertical="center"/>
    </xf>
    <xf numFmtId="0" fontId="2" fillId="2" borderId="12" xfId="0" applyNumberFormat="1" applyFont="1" applyBorder="1" applyAlignment="1">
      <alignment vertical="center"/>
    </xf>
    <xf numFmtId="0" fontId="3" fillId="2" borderId="11" xfId="0" applyNumberFormat="1" applyFont="1" applyBorder="1" applyAlignment="1">
      <alignment vertical="center"/>
    </xf>
    <xf numFmtId="0" fontId="2" fillId="2" borderId="13" xfId="0" applyNumberFormat="1" applyFont="1" applyBorder="1" applyAlignment="1">
      <alignment vertical="center"/>
    </xf>
    <xf numFmtId="0" fontId="2" fillId="2" borderId="14" xfId="0" applyNumberFormat="1" applyFont="1" applyBorder="1" applyAlignment="1">
      <alignment vertical="center"/>
    </xf>
    <xf numFmtId="0" fontId="2" fillId="2" borderId="13" xfId="0" applyNumberFormat="1" applyFont="1" applyBorder="1" applyAlignment="1">
      <alignment horizontal="center" vertical="center"/>
    </xf>
    <xf numFmtId="0" fontId="2" fillId="2" borderId="15" xfId="0" applyNumberFormat="1" applyFont="1" applyBorder="1" applyAlignment="1">
      <alignment vertical="center"/>
    </xf>
    <xf numFmtId="0" fontId="2" fillId="2" borderId="16" xfId="0" applyNumberFormat="1" applyFont="1" applyBorder="1" applyAlignment="1">
      <alignment vertical="center"/>
    </xf>
    <xf numFmtId="0" fontId="2" fillId="2" borderId="15" xfId="0" applyNumberFormat="1" applyFont="1" applyBorder="1" applyAlignment="1">
      <alignment horizontal="center" vertical="center"/>
    </xf>
    <xf numFmtId="37" fontId="2" fillId="2" borderId="0" xfId="0" applyNumberFormat="1" applyFont="1" applyAlignment="1">
      <alignment horizontal="center" vertical="center"/>
    </xf>
    <xf numFmtId="0" fontId="2" fillId="2" borderId="17" xfId="0" applyNumberFormat="1" applyFont="1" applyBorder="1" applyAlignment="1">
      <alignment horizontal="center" vertical="center"/>
    </xf>
    <xf numFmtId="0" fontId="2" fillId="2" borderId="18" xfId="0" applyNumberFormat="1" applyFont="1" applyBorder="1" applyAlignment="1">
      <alignment vertical="center"/>
    </xf>
    <xf numFmtId="0" fontId="2" fillId="2" borderId="19" xfId="0" applyNumberFormat="1" applyFont="1" applyBorder="1" applyAlignment="1">
      <alignment vertical="center"/>
    </xf>
    <xf numFmtId="37" fontId="2" fillId="2" borderId="18" xfId="0" applyNumberFormat="1" applyFont="1" applyBorder="1" applyAlignment="1">
      <alignment vertical="center"/>
    </xf>
    <xf numFmtId="0" fontId="2" fillId="2" borderId="20" xfId="0" applyNumberFormat="1" applyFont="1" applyBorder="1" applyAlignment="1">
      <alignment vertical="center"/>
    </xf>
    <xf numFmtId="0" fontId="2" fillId="2" borderId="21" xfId="0" applyNumberFormat="1" applyFont="1" applyBorder="1" applyAlignment="1">
      <alignment vertical="center"/>
    </xf>
    <xf numFmtId="0" fontId="2" fillId="2" borderId="22" xfId="0" applyNumberFormat="1" applyFont="1" applyBorder="1" applyAlignment="1">
      <alignment vertical="center"/>
    </xf>
    <xf numFmtId="37" fontId="2" fillId="2" borderId="22" xfId="0" applyNumberFormat="1" applyFont="1" applyBorder="1" applyAlignment="1">
      <alignment vertical="center"/>
    </xf>
    <xf numFmtId="0" fontId="2" fillId="2" borderId="23" xfId="0" applyNumberFormat="1" applyFont="1" applyBorder="1" applyAlignment="1">
      <alignment vertical="center"/>
    </xf>
    <xf numFmtId="0" fontId="1" fillId="2" borderId="14" xfId="0" applyNumberFormat="1" applyFont="1" applyBorder="1" applyAlignment="1">
      <alignment vertical="center"/>
    </xf>
    <xf numFmtId="0" fontId="2" fillId="2" borderId="24" xfId="0" applyNumberFormat="1" applyFont="1" applyBorder="1" applyAlignment="1">
      <alignment vertical="center"/>
    </xf>
    <xf numFmtId="0" fontId="2" fillId="2" borderId="0" xfId="0" applyNumberFormat="1" applyFont="1" applyAlignment="1">
      <alignment horizontal="right" vertical="center"/>
    </xf>
    <xf numFmtId="10" fontId="2" fillId="2" borderId="0" xfId="0" applyNumberFormat="1" applyFont="1" applyAlignment="1">
      <alignment horizontal="left" vertical="center"/>
    </xf>
    <xf numFmtId="0" fontId="0" fillId="2" borderId="7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79"/>
  <sheetViews>
    <sheetView tabSelected="1" showOutlineSymbols="0" zoomScale="87" workbookViewId="0">
      <selection activeCell="H6" sqref="H6"/>
    </sheetView>
  </sheetViews>
  <sheetFormatPr defaultColWidth="11.453125" defaultRowHeight="15" x14ac:dyDescent="0.25"/>
  <cols>
    <col min="1" max="1" width="4.6328125" style="4" customWidth="1"/>
    <col min="2" max="2" width="5.6328125" style="4" customWidth="1"/>
    <col min="3" max="3" width="28.6328125" style="4" customWidth="1"/>
    <col min="4" max="4" width="17.6328125" style="4" customWidth="1"/>
    <col min="5" max="5" width="6.6328125" style="4" customWidth="1"/>
    <col min="6" max="6" width="1.6328125" style="4" customWidth="1"/>
    <col min="7" max="7" width="6.6328125" style="4" customWidth="1"/>
    <col min="8" max="8" width="1.6328125" style="4" customWidth="1"/>
    <col min="9" max="9" width="2.6328125" style="4" customWidth="1"/>
    <col min="10" max="11" width="11.453125" style="4" customWidth="1"/>
    <col min="12" max="13" width="4.6328125" style="4" customWidth="1"/>
    <col min="14" max="14" width="29.6328125" style="4" customWidth="1"/>
    <col min="15" max="15" width="10.6328125" style="4" customWidth="1"/>
    <col min="16" max="16" width="4.6328125" style="4" customWidth="1"/>
    <col min="17" max="17" width="10.6328125" style="4" customWidth="1"/>
    <col min="18" max="19" width="4.6328125" style="4" customWidth="1"/>
    <col min="20" max="21" width="11.453125" style="4" customWidth="1"/>
    <col min="22" max="23" width="4.6328125" style="4" customWidth="1"/>
    <col min="24" max="24" width="29.6328125" style="4" customWidth="1"/>
    <col min="25" max="28" width="7.6328125" style="4" customWidth="1"/>
    <col min="29" max="29" width="4.6328125" style="4" customWidth="1"/>
    <col min="30" max="16384" width="11.453125" style="4"/>
  </cols>
  <sheetData>
    <row r="1" spans="1:28" ht="14.1" customHeight="1" thickBot="1" x14ac:dyDescent="0.3">
      <c r="A1" s="1" t="s">
        <v>0</v>
      </c>
      <c r="B1" s="2"/>
      <c r="C1" s="2"/>
      <c r="D1" s="2" t="s">
        <v>1</v>
      </c>
      <c r="E1" s="3"/>
      <c r="F1" s="2"/>
      <c r="G1" s="2"/>
      <c r="H1" s="2"/>
      <c r="I1" s="2" t="s">
        <v>2</v>
      </c>
    </row>
    <row r="2" spans="1:28" ht="8.1" customHeight="1" thickTop="1" x14ac:dyDescent="0.25">
      <c r="A2" s="5"/>
      <c r="B2" s="6"/>
      <c r="C2" s="6"/>
      <c r="D2" s="6"/>
      <c r="E2" s="6"/>
      <c r="F2" s="6"/>
      <c r="G2" s="6"/>
      <c r="H2" s="6"/>
      <c r="I2" s="7"/>
    </row>
    <row r="3" spans="1:28" ht="8.1" customHeight="1" x14ac:dyDescent="0.25">
      <c r="A3" s="8"/>
      <c r="B3" s="2"/>
      <c r="C3" s="2"/>
      <c r="D3" s="2"/>
      <c r="E3" s="2"/>
      <c r="F3" s="2"/>
      <c r="G3" s="2"/>
      <c r="H3" s="2"/>
      <c r="I3" s="9"/>
    </row>
    <row r="4" spans="1:28" ht="8.1" customHeight="1" x14ac:dyDescent="0.25">
      <c r="A4" s="10"/>
      <c r="B4" s="11" t="s">
        <v>3</v>
      </c>
      <c r="C4" s="12"/>
      <c r="D4" s="12"/>
      <c r="E4" s="12"/>
      <c r="F4" s="12"/>
      <c r="G4" s="12"/>
      <c r="H4" s="12"/>
      <c r="I4" s="13"/>
    </row>
    <row r="5" spans="1:28" ht="8.1" customHeight="1" x14ac:dyDescent="0.25">
      <c r="A5" s="10"/>
      <c r="B5" s="11" t="s">
        <v>4</v>
      </c>
      <c r="C5" s="12"/>
      <c r="D5" s="12"/>
      <c r="E5" s="12"/>
      <c r="F5" s="12"/>
      <c r="G5" s="12"/>
      <c r="H5" s="12"/>
      <c r="I5" s="13"/>
    </row>
    <row r="6" spans="1:28" ht="8.1" customHeight="1" x14ac:dyDescent="0.25">
      <c r="A6" s="10"/>
      <c r="B6" s="12" t="s">
        <v>5</v>
      </c>
      <c r="C6" s="12"/>
      <c r="D6" s="12"/>
      <c r="E6" s="12"/>
      <c r="F6" s="12"/>
      <c r="G6" s="12"/>
      <c r="H6" s="12"/>
      <c r="I6" s="13"/>
    </row>
    <row r="7" spans="1:28" ht="8.1" customHeight="1" x14ac:dyDescent="0.25">
      <c r="A7" s="8"/>
      <c r="B7" s="2"/>
      <c r="C7" s="2"/>
      <c r="D7" s="2"/>
      <c r="E7" s="2"/>
      <c r="F7" s="2"/>
      <c r="G7" s="2"/>
      <c r="H7" s="2"/>
      <c r="I7" s="9"/>
    </row>
    <row r="8" spans="1:28" ht="8.1" customHeight="1" x14ac:dyDescent="0.25">
      <c r="A8" s="8"/>
      <c r="B8" s="2"/>
      <c r="C8" s="2"/>
      <c r="D8" s="2"/>
      <c r="E8" s="2"/>
      <c r="F8" s="2"/>
      <c r="G8" s="2"/>
      <c r="H8" s="2"/>
      <c r="I8" s="9"/>
    </row>
    <row r="9" spans="1:28" ht="8.1" customHeight="1" x14ac:dyDescent="0.25">
      <c r="A9" s="8"/>
      <c r="B9" s="2"/>
      <c r="C9" s="2" t="s">
        <v>6</v>
      </c>
      <c r="D9" s="2"/>
      <c r="E9" s="2"/>
      <c r="F9" s="2"/>
      <c r="G9" s="2"/>
      <c r="H9" s="2"/>
      <c r="I9" s="9"/>
    </row>
    <row r="10" spans="1:28" ht="8.1" customHeight="1" x14ac:dyDescent="0.25">
      <c r="A10" s="8"/>
      <c r="B10" s="2"/>
      <c r="C10" s="2" t="s">
        <v>7</v>
      </c>
      <c r="D10" s="2"/>
      <c r="E10" s="2"/>
      <c r="F10" s="2"/>
      <c r="G10" s="2"/>
      <c r="H10" s="2"/>
      <c r="I10" s="9"/>
    </row>
    <row r="11" spans="1:28" ht="8.1" customHeight="1" x14ac:dyDescent="0.25">
      <c r="A11" s="8"/>
      <c r="B11" s="2"/>
      <c r="C11" s="2"/>
      <c r="D11" s="2"/>
      <c r="E11" s="2"/>
      <c r="F11" s="2"/>
      <c r="G11" s="2"/>
      <c r="H11" s="2"/>
      <c r="I11" s="9"/>
    </row>
    <row r="12" spans="1:28" ht="8.1" customHeight="1" x14ac:dyDescent="0.25">
      <c r="A12" s="8"/>
      <c r="B12" s="14" t="s">
        <v>8</v>
      </c>
      <c r="C12" s="2" t="s">
        <v>9</v>
      </c>
      <c r="D12" s="2"/>
      <c r="E12" s="2"/>
      <c r="F12" s="2"/>
      <c r="G12" s="2"/>
      <c r="H12" s="2"/>
      <c r="I12" s="9"/>
      <c r="O12" s="15"/>
      <c r="Q12" s="15"/>
      <c r="Y12" s="16"/>
      <c r="Z12" s="15"/>
      <c r="AA12" s="16"/>
      <c r="AB12" s="15"/>
    </row>
    <row r="13" spans="1:28" ht="8.1" customHeight="1" x14ac:dyDescent="0.25">
      <c r="A13" s="8"/>
      <c r="B13" s="2"/>
      <c r="C13" s="2" t="s">
        <v>10</v>
      </c>
      <c r="D13" s="2"/>
      <c r="E13" s="17"/>
      <c r="F13" s="2"/>
      <c r="G13" s="17"/>
      <c r="H13" s="2"/>
      <c r="I13" s="9"/>
      <c r="O13" s="15"/>
      <c r="Q13" s="15"/>
      <c r="Y13" s="16"/>
      <c r="Z13" s="15"/>
      <c r="AA13" s="16"/>
      <c r="AB13" s="15"/>
    </row>
    <row r="14" spans="1:28" ht="8.1" customHeight="1" x14ac:dyDescent="0.25">
      <c r="A14" s="8"/>
      <c r="B14" s="2"/>
      <c r="C14" s="2"/>
      <c r="D14" s="2"/>
      <c r="E14" s="17"/>
      <c r="F14" s="2"/>
      <c r="G14" s="17"/>
      <c r="H14" s="2"/>
      <c r="I14" s="9"/>
      <c r="O14" s="15"/>
      <c r="Q14" s="15"/>
      <c r="Y14" s="16"/>
      <c r="Z14" s="15"/>
      <c r="AA14" s="16"/>
      <c r="AB14" s="15"/>
    </row>
    <row r="15" spans="1:28" ht="8.1" customHeight="1" x14ac:dyDescent="0.25">
      <c r="A15" s="18" t="s">
        <v>11</v>
      </c>
      <c r="B15" s="2"/>
      <c r="C15" s="2" t="s">
        <v>12</v>
      </c>
      <c r="D15" s="2"/>
      <c r="E15" s="17"/>
      <c r="F15" s="2"/>
      <c r="G15" s="17"/>
      <c r="H15" s="2"/>
      <c r="I15" s="9"/>
      <c r="O15" s="15"/>
      <c r="Q15" s="15"/>
      <c r="Y15" s="16"/>
      <c r="Z15" s="15"/>
      <c r="AA15" s="16"/>
      <c r="AB15" s="15"/>
    </row>
    <row r="16" spans="1:28" ht="8.1" customHeight="1" x14ac:dyDescent="0.25">
      <c r="A16" s="8"/>
      <c r="B16" s="2"/>
      <c r="C16" s="2" t="s">
        <v>13</v>
      </c>
      <c r="D16" s="2"/>
      <c r="E16" s="17"/>
      <c r="F16" s="2"/>
      <c r="G16" s="17"/>
      <c r="H16" s="2"/>
      <c r="I16" s="9"/>
      <c r="O16" s="15"/>
      <c r="Q16" s="15"/>
      <c r="Y16" s="16"/>
      <c r="Z16" s="15"/>
      <c r="AA16" s="16"/>
      <c r="AB16" s="15"/>
    </row>
    <row r="17" spans="1:28" ht="8.1" customHeight="1" x14ac:dyDescent="0.25">
      <c r="A17" s="8"/>
      <c r="B17" s="2"/>
      <c r="C17" s="2" t="s">
        <v>14</v>
      </c>
      <c r="D17" s="2"/>
      <c r="E17" s="17"/>
      <c r="F17" s="2"/>
      <c r="G17" s="17"/>
      <c r="H17" s="2"/>
      <c r="I17" s="9"/>
      <c r="O17" s="15"/>
      <c r="Q17" s="15"/>
      <c r="Y17" s="16"/>
      <c r="Z17" s="15"/>
      <c r="AA17" s="16"/>
      <c r="AB17" s="15"/>
    </row>
    <row r="18" spans="1:28" ht="8.1" customHeight="1" x14ac:dyDescent="0.25">
      <c r="A18" s="8"/>
      <c r="B18" s="2"/>
      <c r="C18" s="2" t="s">
        <v>15</v>
      </c>
      <c r="D18" s="2"/>
      <c r="E18" s="17"/>
      <c r="F18" s="2"/>
      <c r="H18" s="2"/>
      <c r="I18" s="9"/>
      <c r="O18" s="15"/>
      <c r="Q18" s="15"/>
      <c r="Y18" s="16"/>
      <c r="Z18" s="15"/>
      <c r="AA18" s="16"/>
      <c r="AB18" s="15"/>
    </row>
    <row r="19" spans="1:28" ht="8.1" customHeight="1" x14ac:dyDescent="0.25">
      <c r="A19" s="8"/>
      <c r="B19" s="2"/>
      <c r="C19" s="2"/>
      <c r="D19" s="2"/>
      <c r="E19" s="17"/>
      <c r="F19" s="2"/>
      <c r="G19" s="17"/>
      <c r="H19" s="2"/>
      <c r="I19" s="9"/>
      <c r="O19" s="15"/>
      <c r="Q19" s="15"/>
      <c r="Y19" s="16"/>
      <c r="Z19" s="15"/>
      <c r="AA19" s="16"/>
      <c r="AB19" s="15"/>
    </row>
    <row r="20" spans="1:28" ht="8.1" customHeight="1" x14ac:dyDescent="0.25">
      <c r="A20" s="8"/>
      <c r="B20" s="2"/>
      <c r="C20" s="2" t="s">
        <v>16</v>
      </c>
      <c r="D20" s="2"/>
      <c r="E20" s="17"/>
      <c r="F20" s="2"/>
      <c r="G20" s="17"/>
      <c r="H20" s="2"/>
      <c r="I20" s="9"/>
      <c r="O20" s="15"/>
      <c r="Q20" s="15"/>
      <c r="Y20" s="16"/>
      <c r="Z20" s="15"/>
      <c r="AA20" s="16"/>
      <c r="AB20" s="15"/>
    </row>
    <row r="21" spans="1:28" ht="8.1" customHeight="1" x14ac:dyDescent="0.25">
      <c r="A21" s="8"/>
      <c r="B21" s="2"/>
      <c r="C21" s="2" t="s">
        <v>17</v>
      </c>
      <c r="D21" s="2"/>
      <c r="E21" s="17"/>
      <c r="F21" s="2"/>
      <c r="G21" s="19">
        <v>417997</v>
      </c>
      <c r="H21" s="2"/>
      <c r="I21" s="9"/>
      <c r="O21" s="15"/>
      <c r="Q21" s="15"/>
      <c r="Y21" s="16"/>
      <c r="Z21" s="15"/>
      <c r="AA21" s="16"/>
      <c r="AB21" s="15"/>
    </row>
    <row r="22" spans="1:28" ht="8.1" customHeight="1" x14ac:dyDescent="0.25">
      <c r="A22" s="8"/>
      <c r="B22" s="2"/>
      <c r="C22" s="2"/>
      <c r="D22" s="2"/>
      <c r="E22" s="17"/>
      <c r="F22" s="2"/>
      <c r="G22" s="17"/>
      <c r="H22" s="2"/>
      <c r="I22" s="9"/>
      <c r="O22" s="15"/>
      <c r="Q22" s="15"/>
      <c r="Y22" s="16"/>
      <c r="Z22" s="15"/>
      <c r="AA22" s="16"/>
      <c r="AB22" s="15"/>
    </row>
    <row r="23" spans="1:28" ht="8.1" customHeight="1" x14ac:dyDescent="0.25">
      <c r="A23" s="8"/>
      <c r="B23" s="20" t="s">
        <v>18</v>
      </c>
      <c r="C23" s="2" t="s">
        <v>19</v>
      </c>
      <c r="D23" s="2"/>
      <c r="E23" s="17"/>
      <c r="F23" s="2"/>
      <c r="G23" s="17"/>
      <c r="H23" s="2"/>
      <c r="I23" s="9"/>
      <c r="O23" s="15"/>
      <c r="Q23" s="15"/>
      <c r="Y23" s="16"/>
      <c r="Z23" s="15"/>
      <c r="AA23" s="16"/>
      <c r="AB23" s="15"/>
    </row>
    <row r="24" spans="1:28" ht="8.1" customHeight="1" x14ac:dyDescent="0.25">
      <c r="A24" s="8"/>
      <c r="B24" s="2"/>
      <c r="C24" s="2" t="s">
        <v>20</v>
      </c>
      <c r="D24" s="2"/>
      <c r="E24" s="17"/>
      <c r="F24" s="2"/>
      <c r="G24" s="19">
        <v>2268</v>
      </c>
      <c r="H24" s="2"/>
      <c r="I24" s="9"/>
      <c r="O24" s="15"/>
      <c r="Q24" s="15"/>
      <c r="Y24" s="16"/>
      <c r="Z24" s="15"/>
      <c r="AA24" s="16"/>
      <c r="AB24" s="15"/>
    </row>
    <row r="25" spans="1:28" ht="8.1" customHeight="1" x14ac:dyDescent="0.25">
      <c r="A25" s="8"/>
      <c r="B25" s="2"/>
      <c r="C25" s="2"/>
      <c r="D25" s="2"/>
      <c r="E25" s="17"/>
      <c r="F25" s="2"/>
      <c r="G25" s="17"/>
      <c r="H25" s="2"/>
      <c r="I25" s="9"/>
      <c r="O25" s="15"/>
      <c r="Q25" s="15"/>
      <c r="Y25" s="16"/>
      <c r="Z25" s="15"/>
      <c r="AA25" s="16"/>
      <c r="AB25" s="15"/>
    </row>
    <row r="26" spans="1:28" ht="8.1" customHeight="1" x14ac:dyDescent="0.25">
      <c r="A26" s="8"/>
      <c r="B26" s="20" t="s">
        <v>18</v>
      </c>
      <c r="C26" s="2" t="s">
        <v>21</v>
      </c>
      <c r="D26" s="2"/>
      <c r="E26" s="17"/>
      <c r="F26" s="2"/>
      <c r="G26" s="17"/>
      <c r="H26" s="2"/>
      <c r="I26" s="9"/>
      <c r="O26" s="15"/>
      <c r="Q26" s="15"/>
      <c r="Y26" s="16"/>
      <c r="Z26" s="15"/>
      <c r="AA26" s="16"/>
      <c r="AB26" s="15"/>
    </row>
    <row r="27" spans="1:28" ht="8.1" customHeight="1" x14ac:dyDescent="0.25">
      <c r="A27" s="8"/>
      <c r="B27" s="2"/>
      <c r="C27" s="2" t="s">
        <v>22</v>
      </c>
      <c r="D27" s="2"/>
      <c r="E27" s="17"/>
      <c r="F27" s="2"/>
      <c r="G27" s="17"/>
      <c r="H27" s="2"/>
      <c r="I27" s="9"/>
      <c r="O27" s="15"/>
      <c r="Q27" s="15"/>
      <c r="Y27" s="16"/>
      <c r="Z27" s="15"/>
      <c r="AA27" s="16"/>
      <c r="AB27" s="15"/>
    </row>
    <row r="28" spans="1:28" ht="8.1" customHeight="1" x14ac:dyDescent="0.25">
      <c r="A28" s="8"/>
      <c r="B28" s="2"/>
      <c r="C28" s="2" t="s">
        <v>23</v>
      </c>
      <c r="D28" s="2"/>
      <c r="E28" s="17"/>
      <c r="F28" s="2"/>
      <c r="G28" s="19">
        <v>2</v>
      </c>
      <c r="H28" s="2"/>
      <c r="I28" s="9"/>
      <c r="O28" s="15"/>
      <c r="Q28" s="15"/>
      <c r="Y28" s="16"/>
      <c r="Z28" s="15"/>
      <c r="AA28" s="16"/>
      <c r="AB28" s="15"/>
    </row>
    <row r="29" spans="1:28" ht="8.1" customHeight="1" x14ac:dyDescent="0.25">
      <c r="A29" s="8"/>
      <c r="B29" s="2"/>
      <c r="C29" s="2"/>
      <c r="D29" s="2"/>
      <c r="E29" s="17"/>
      <c r="F29" s="2"/>
      <c r="G29" s="17"/>
      <c r="H29" s="2"/>
      <c r="I29" s="9"/>
      <c r="O29" s="15"/>
      <c r="Q29" s="15"/>
      <c r="Y29" s="16"/>
      <c r="Z29" s="15"/>
      <c r="AA29" s="16"/>
      <c r="AB29" s="15"/>
    </row>
    <row r="30" spans="1:28" ht="8.1" customHeight="1" x14ac:dyDescent="0.25">
      <c r="A30" s="8"/>
      <c r="B30" s="20" t="s">
        <v>24</v>
      </c>
      <c r="C30" s="2" t="s">
        <v>25</v>
      </c>
      <c r="D30" s="2"/>
      <c r="E30" s="17"/>
      <c r="F30" s="2"/>
      <c r="G30" s="19">
        <f>G21-G24-G28</f>
        <v>415727</v>
      </c>
      <c r="H30" s="2"/>
      <c r="I30" s="9"/>
      <c r="O30" s="15"/>
      <c r="Q30" s="15"/>
      <c r="Y30" s="16"/>
      <c r="Z30" s="15"/>
      <c r="AA30" s="16"/>
      <c r="AB30" s="15"/>
    </row>
    <row r="31" spans="1:28" ht="8.1" customHeight="1" x14ac:dyDescent="0.25">
      <c r="A31" s="8"/>
      <c r="B31" s="2"/>
      <c r="C31" s="2"/>
      <c r="D31" s="2"/>
      <c r="E31" s="17"/>
      <c r="F31" s="2"/>
      <c r="G31" s="17"/>
      <c r="H31" s="2"/>
      <c r="I31" s="9"/>
      <c r="O31" s="15"/>
      <c r="Q31" s="15"/>
      <c r="Y31" s="16"/>
      <c r="AA31" s="15"/>
    </row>
    <row r="32" spans="1:28" ht="8.1" customHeight="1" x14ac:dyDescent="0.25">
      <c r="A32" s="18" t="s">
        <v>26</v>
      </c>
      <c r="B32" s="2"/>
      <c r="C32" s="2" t="s">
        <v>27</v>
      </c>
      <c r="D32" s="2"/>
      <c r="E32" s="17"/>
      <c r="F32" s="2"/>
      <c r="G32" s="17"/>
      <c r="H32" s="2"/>
      <c r="I32" s="9"/>
      <c r="O32" s="15"/>
      <c r="Q32" s="15"/>
      <c r="Y32" s="16"/>
      <c r="AA32" s="15"/>
    </row>
    <row r="33" spans="1:27" ht="8.1" customHeight="1" x14ac:dyDescent="0.25">
      <c r="A33" s="8"/>
      <c r="B33" s="2"/>
      <c r="C33" s="2" t="s">
        <v>28</v>
      </c>
      <c r="D33" s="2"/>
      <c r="E33" s="17"/>
      <c r="F33" s="2"/>
      <c r="G33" s="17"/>
      <c r="H33" s="2"/>
      <c r="I33" s="9"/>
      <c r="O33" s="15"/>
      <c r="Q33" s="15"/>
      <c r="Y33" s="16"/>
      <c r="Z33" s="15"/>
      <c r="AA33" s="15"/>
    </row>
    <row r="34" spans="1:27" ht="8.1" customHeight="1" x14ac:dyDescent="0.25">
      <c r="A34" s="8"/>
      <c r="B34" s="2"/>
      <c r="C34" s="2" t="s">
        <v>29</v>
      </c>
      <c r="D34" s="2"/>
      <c r="E34" s="17"/>
      <c r="F34" s="2"/>
      <c r="G34" s="19">
        <v>352325</v>
      </c>
      <c r="H34" s="2"/>
      <c r="I34" s="9"/>
      <c r="O34" s="15"/>
      <c r="Q34" s="15"/>
      <c r="Y34" s="15"/>
      <c r="AA34" s="15"/>
    </row>
    <row r="35" spans="1:27" ht="8.1" customHeight="1" x14ac:dyDescent="0.25">
      <c r="A35" s="8"/>
      <c r="B35" s="2"/>
      <c r="C35" s="2"/>
      <c r="D35" s="2"/>
      <c r="E35" s="17"/>
      <c r="F35" s="2"/>
      <c r="G35" s="17"/>
      <c r="H35" s="2"/>
      <c r="I35" s="9"/>
      <c r="O35" s="15"/>
      <c r="Q35" s="15"/>
      <c r="Y35" s="15"/>
      <c r="AA35" s="15"/>
    </row>
    <row r="36" spans="1:27" ht="8.1" customHeight="1" x14ac:dyDescent="0.25">
      <c r="A36" s="8"/>
      <c r="B36" s="20" t="s">
        <v>30</v>
      </c>
      <c r="C36" s="2" t="s">
        <v>31</v>
      </c>
      <c r="D36" s="2"/>
      <c r="E36" s="17"/>
      <c r="F36" s="2"/>
      <c r="G36" s="17"/>
      <c r="H36" s="2"/>
      <c r="I36" s="9"/>
      <c r="O36" s="15"/>
      <c r="Q36" s="15"/>
      <c r="Y36" s="15"/>
      <c r="AA36" s="15"/>
    </row>
    <row r="37" spans="1:27" ht="8.1" customHeight="1" x14ac:dyDescent="0.25">
      <c r="A37" s="8"/>
      <c r="B37" s="2"/>
      <c r="C37" s="2" t="s">
        <v>32</v>
      </c>
      <c r="D37" s="2"/>
      <c r="E37" s="17"/>
      <c r="F37" s="2"/>
      <c r="G37" s="17"/>
      <c r="H37" s="2"/>
      <c r="I37" s="9"/>
      <c r="O37" s="15"/>
      <c r="Q37" s="15"/>
      <c r="Y37" s="15"/>
      <c r="AA37" s="15"/>
    </row>
    <row r="38" spans="1:27" ht="8.1" customHeight="1" x14ac:dyDescent="0.25">
      <c r="A38" s="8"/>
      <c r="B38" s="2"/>
      <c r="C38" s="2" t="s">
        <v>33</v>
      </c>
      <c r="D38" s="2"/>
      <c r="E38" s="2"/>
      <c r="F38" s="2"/>
      <c r="G38" s="19">
        <v>152396</v>
      </c>
      <c r="H38" s="2"/>
      <c r="I38" s="9"/>
    </row>
    <row r="39" spans="1:27" ht="8.1" customHeight="1" x14ac:dyDescent="0.25">
      <c r="A39" s="8"/>
      <c r="B39" s="2"/>
      <c r="C39" s="2"/>
      <c r="D39" s="2"/>
      <c r="E39" s="2"/>
      <c r="F39" s="2"/>
      <c r="G39" s="2"/>
      <c r="H39" s="2"/>
      <c r="I39" s="9"/>
    </row>
    <row r="40" spans="1:27" ht="8.1" customHeight="1" x14ac:dyDescent="0.25">
      <c r="A40" s="8"/>
      <c r="B40" s="20" t="s">
        <v>30</v>
      </c>
      <c r="C40" s="2" t="s">
        <v>34</v>
      </c>
      <c r="D40" s="2"/>
      <c r="E40" s="2"/>
      <c r="F40" s="2"/>
      <c r="G40" s="2"/>
      <c r="H40" s="2"/>
      <c r="I40" s="9"/>
    </row>
    <row r="41" spans="1:27" ht="8.1" customHeight="1" x14ac:dyDescent="0.25">
      <c r="A41" s="8"/>
      <c r="B41" s="2"/>
      <c r="C41" s="2" t="s">
        <v>35</v>
      </c>
      <c r="D41" s="2"/>
      <c r="E41" s="2"/>
      <c r="F41" s="2"/>
      <c r="G41" s="2"/>
      <c r="H41" s="2"/>
      <c r="I41" s="9"/>
    </row>
    <row r="42" spans="1:27" ht="8.1" customHeight="1" x14ac:dyDescent="0.25">
      <c r="A42" s="8"/>
      <c r="B42" s="2"/>
      <c r="C42" s="2" t="s">
        <v>36</v>
      </c>
      <c r="D42" s="2"/>
      <c r="E42" s="17"/>
      <c r="F42" s="2"/>
      <c r="G42" s="19">
        <v>63</v>
      </c>
      <c r="H42" s="2"/>
      <c r="I42" s="9"/>
      <c r="O42" s="15"/>
      <c r="Q42" s="15"/>
      <c r="Y42" s="15"/>
      <c r="AA42" s="15"/>
    </row>
    <row r="43" spans="1:27" ht="8.1" customHeight="1" x14ac:dyDescent="0.25">
      <c r="A43" s="8"/>
      <c r="B43" s="2"/>
      <c r="C43" s="2"/>
      <c r="D43" s="2"/>
      <c r="E43" s="17"/>
      <c r="F43" s="2"/>
      <c r="G43" s="17"/>
      <c r="H43" s="2"/>
      <c r="I43" s="9"/>
      <c r="O43" s="15"/>
      <c r="Q43" s="15"/>
      <c r="Y43" s="15"/>
      <c r="AA43" s="15"/>
    </row>
    <row r="44" spans="1:27" ht="8.1" customHeight="1" x14ac:dyDescent="0.25">
      <c r="A44" s="8"/>
      <c r="B44" s="20" t="s">
        <v>30</v>
      </c>
      <c r="C44" s="2" t="s">
        <v>37</v>
      </c>
      <c r="D44" s="2"/>
      <c r="E44" s="17"/>
      <c r="F44" s="2"/>
      <c r="G44" s="17"/>
      <c r="H44" s="2"/>
      <c r="I44" s="9"/>
      <c r="O44" s="15"/>
      <c r="Q44" s="15"/>
      <c r="Y44" s="15"/>
      <c r="AA44" s="15"/>
    </row>
    <row r="45" spans="1:27" ht="8.1" customHeight="1" x14ac:dyDescent="0.25">
      <c r="A45" s="8"/>
      <c r="B45" s="2"/>
      <c r="C45" s="2" t="s">
        <v>38</v>
      </c>
      <c r="D45" s="2"/>
      <c r="E45" s="17"/>
      <c r="F45" s="2"/>
      <c r="G45" s="19">
        <v>0</v>
      </c>
      <c r="H45" s="2"/>
      <c r="I45" s="9"/>
      <c r="O45" s="15"/>
      <c r="Q45" s="15"/>
      <c r="Y45" s="15"/>
      <c r="AA45" s="15"/>
    </row>
    <row r="46" spans="1:27" ht="8.1" customHeight="1" x14ac:dyDescent="0.25">
      <c r="A46" s="8"/>
      <c r="B46" s="2"/>
      <c r="C46" s="2"/>
      <c r="D46" s="2"/>
      <c r="E46" s="17"/>
      <c r="F46" s="2"/>
      <c r="G46" s="17"/>
      <c r="H46" s="2"/>
      <c r="I46" s="9"/>
      <c r="O46" s="15"/>
      <c r="Q46" s="15"/>
      <c r="Y46" s="15"/>
      <c r="AA46" s="15"/>
    </row>
    <row r="47" spans="1:27" ht="8.1" customHeight="1" x14ac:dyDescent="0.25">
      <c r="A47" s="8"/>
      <c r="B47" s="20" t="s">
        <v>18</v>
      </c>
      <c r="C47" s="2" t="s">
        <v>39</v>
      </c>
      <c r="D47" s="2"/>
      <c r="E47" s="17"/>
      <c r="F47" s="2"/>
      <c r="G47" s="17"/>
      <c r="H47" s="2"/>
      <c r="I47" s="9"/>
      <c r="O47" s="15"/>
      <c r="Q47" s="15"/>
      <c r="Y47" s="15"/>
      <c r="AA47" s="15"/>
    </row>
    <row r="48" spans="1:27" ht="8.1" customHeight="1" x14ac:dyDescent="0.25">
      <c r="A48" s="8"/>
      <c r="B48" s="2"/>
      <c r="C48" s="2" t="s">
        <v>40</v>
      </c>
      <c r="D48" s="2"/>
      <c r="E48" s="17"/>
      <c r="F48" s="2"/>
      <c r="G48" s="19">
        <v>97813</v>
      </c>
      <c r="H48" s="2"/>
      <c r="I48" s="9"/>
      <c r="O48" s="15"/>
      <c r="Q48" s="15"/>
      <c r="Y48" s="15"/>
      <c r="AA48" s="15"/>
    </row>
    <row r="49" spans="1:27" ht="8.1" customHeight="1" x14ac:dyDescent="0.25">
      <c r="A49" s="8"/>
      <c r="B49" s="2"/>
      <c r="C49" s="2"/>
      <c r="D49" s="2"/>
      <c r="E49" s="17"/>
      <c r="F49" s="2"/>
      <c r="G49" s="17"/>
      <c r="H49" s="2"/>
      <c r="I49" s="9"/>
      <c r="O49" s="15"/>
      <c r="Q49" s="15"/>
      <c r="Y49" s="15"/>
      <c r="AA49" s="15"/>
    </row>
    <row r="50" spans="1:27" ht="8.1" customHeight="1" x14ac:dyDescent="0.25">
      <c r="A50" s="8"/>
      <c r="B50" s="20" t="s">
        <v>18</v>
      </c>
      <c r="C50" s="2" t="s">
        <v>41</v>
      </c>
      <c r="D50" s="2"/>
      <c r="E50" s="17"/>
      <c r="F50" s="2"/>
      <c r="G50" s="17"/>
      <c r="H50" s="2"/>
      <c r="I50" s="9"/>
      <c r="O50" s="15"/>
      <c r="Q50" s="15"/>
      <c r="Y50" s="15"/>
      <c r="AA50" s="15"/>
    </row>
    <row r="51" spans="1:27" ht="8.1" customHeight="1" x14ac:dyDescent="0.25">
      <c r="A51" s="8"/>
      <c r="B51" s="2"/>
      <c r="C51" s="2" t="s">
        <v>42</v>
      </c>
      <c r="D51" s="2"/>
      <c r="E51" s="17"/>
      <c r="F51" s="2"/>
      <c r="G51" s="19">
        <v>0</v>
      </c>
      <c r="H51" s="2"/>
      <c r="I51" s="9"/>
      <c r="O51" s="15"/>
      <c r="Q51" s="15"/>
      <c r="Y51" s="15"/>
      <c r="AA51" s="15"/>
    </row>
    <row r="52" spans="1:27" ht="8.1" customHeight="1" x14ac:dyDescent="0.25">
      <c r="A52" s="8"/>
      <c r="B52" s="2"/>
      <c r="C52" s="2"/>
      <c r="D52" s="2"/>
      <c r="E52" s="2"/>
      <c r="F52" s="2"/>
      <c r="G52" s="2"/>
      <c r="H52" s="2"/>
      <c r="I52" s="9"/>
    </row>
    <row r="53" spans="1:27" ht="8.1" customHeight="1" x14ac:dyDescent="0.25">
      <c r="A53" s="8"/>
      <c r="B53" s="20" t="s">
        <v>24</v>
      </c>
      <c r="C53" s="2" t="s">
        <v>43</v>
      </c>
      <c r="D53" s="2"/>
      <c r="E53" s="2"/>
      <c r="F53" s="2"/>
      <c r="G53" s="19">
        <f>G34+G38+G42+G45-G48-G51</f>
        <v>406971</v>
      </c>
      <c r="H53" s="2"/>
      <c r="I53" s="9"/>
    </row>
    <row r="54" spans="1:27" ht="8.1" customHeight="1" x14ac:dyDescent="0.25">
      <c r="A54" s="8"/>
      <c r="B54" s="2"/>
      <c r="C54" s="2"/>
      <c r="D54" s="2"/>
      <c r="E54" s="2"/>
      <c r="F54" s="2"/>
      <c r="G54" s="2"/>
      <c r="H54" s="2"/>
      <c r="I54" s="9"/>
    </row>
    <row r="55" spans="1:27" ht="8.1" customHeight="1" x14ac:dyDescent="0.25">
      <c r="A55" s="21" t="s">
        <v>44</v>
      </c>
      <c r="B55" s="2"/>
      <c r="C55" s="2" t="s">
        <v>45</v>
      </c>
      <c r="D55" s="2"/>
      <c r="E55" s="2"/>
      <c r="F55" s="2"/>
      <c r="G55" s="22">
        <f>IF(G53&lt;0,0,G53/G30)</f>
        <v>0.97893810120583946</v>
      </c>
      <c r="H55" s="2"/>
      <c r="I55" s="9"/>
    </row>
    <row r="56" spans="1:27" ht="8.1" customHeight="1" x14ac:dyDescent="0.25">
      <c r="A56" s="8"/>
      <c r="B56" s="2"/>
      <c r="C56" s="2"/>
      <c r="D56" s="2"/>
      <c r="E56" s="2"/>
      <c r="F56" s="2"/>
      <c r="G56" s="2"/>
      <c r="H56" s="2"/>
      <c r="I56" s="9"/>
    </row>
    <row r="57" spans="1:27" ht="8.1" customHeight="1" x14ac:dyDescent="0.25">
      <c r="A57" s="21" t="s">
        <v>46</v>
      </c>
      <c r="B57" s="2"/>
      <c r="C57" s="2" t="s">
        <v>47</v>
      </c>
      <c r="D57" s="2"/>
      <c r="E57" s="2"/>
      <c r="F57" s="2"/>
      <c r="G57" s="2"/>
      <c r="H57" s="2"/>
      <c r="I57" s="9"/>
    </row>
    <row r="58" spans="1:27" ht="8.1" customHeight="1" x14ac:dyDescent="0.25">
      <c r="A58" s="8"/>
      <c r="B58" s="2"/>
      <c r="C58" s="2" t="s">
        <v>48</v>
      </c>
      <c r="D58" s="2"/>
      <c r="E58" s="2"/>
      <c r="F58" s="2"/>
      <c r="G58" s="22">
        <f>1-G55</f>
        <v>2.1061898794160538E-2</v>
      </c>
      <c r="H58" s="2"/>
      <c r="I58" s="9"/>
    </row>
    <row r="59" spans="1:27" ht="8.1" customHeight="1" x14ac:dyDescent="0.25">
      <c r="A59" s="8"/>
      <c r="B59" s="2"/>
      <c r="C59" s="2"/>
      <c r="D59" s="2"/>
      <c r="E59" s="2"/>
      <c r="F59" s="2"/>
      <c r="G59" s="2"/>
      <c r="H59" s="2"/>
      <c r="I59" s="9"/>
    </row>
    <row r="60" spans="1:27" ht="8.1" customHeight="1" x14ac:dyDescent="0.25">
      <c r="A60" s="21" t="s">
        <v>49</v>
      </c>
      <c r="B60" s="2"/>
      <c r="C60" s="2" t="s">
        <v>50</v>
      </c>
      <c r="D60" s="2"/>
      <c r="E60" s="17"/>
      <c r="F60" s="2"/>
      <c r="G60" s="17"/>
      <c r="H60" s="2"/>
      <c r="I60" s="9"/>
      <c r="O60" s="15"/>
      <c r="Q60" s="15"/>
      <c r="Y60" s="15"/>
      <c r="AA60" s="15"/>
    </row>
    <row r="61" spans="1:27" ht="8.1" customHeight="1" x14ac:dyDescent="0.25">
      <c r="A61" s="8"/>
      <c r="B61" s="2"/>
      <c r="C61" s="2"/>
      <c r="D61" s="2"/>
      <c r="E61" s="17"/>
      <c r="F61" s="2"/>
      <c r="G61" s="17"/>
      <c r="H61" s="2"/>
      <c r="I61" s="9"/>
      <c r="O61" s="15"/>
      <c r="Q61" s="15"/>
      <c r="Y61" s="15"/>
      <c r="AA61" s="15"/>
    </row>
    <row r="62" spans="1:27" ht="8.1" customHeight="1" x14ac:dyDescent="0.25">
      <c r="A62" s="8"/>
      <c r="B62" s="2"/>
      <c r="C62" s="2" t="s">
        <v>51</v>
      </c>
      <c r="D62" s="2"/>
      <c r="E62" s="2"/>
      <c r="F62" s="2"/>
      <c r="G62" s="2"/>
      <c r="H62" s="2"/>
      <c r="I62" s="9"/>
    </row>
    <row r="63" spans="1:27" ht="8.1" customHeight="1" x14ac:dyDescent="0.25">
      <c r="A63" s="8"/>
      <c r="B63" s="2"/>
      <c r="C63" s="2" t="s">
        <v>52</v>
      </c>
      <c r="D63" s="2"/>
      <c r="E63" s="2"/>
      <c r="F63" s="2"/>
      <c r="G63" s="2"/>
      <c r="H63" s="2"/>
      <c r="I63" s="9"/>
    </row>
    <row r="64" spans="1:27" ht="8.1" customHeight="1" x14ac:dyDescent="0.25">
      <c r="A64" s="8"/>
      <c r="B64" s="2"/>
      <c r="C64" s="2" t="s">
        <v>53</v>
      </c>
      <c r="D64" s="2"/>
      <c r="E64" s="2"/>
      <c r="F64" s="2"/>
      <c r="G64" s="19">
        <v>670</v>
      </c>
      <c r="H64" s="2"/>
      <c r="I64" s="9"/>
    </row>
    <row r="65" spans="1:27" ht="8.1" customHeight="1" x14ac:dyDescent="0.25">
      <c r="A65" s="8"/>
      <c r="B65" s="2"/>
      <c r="C65" s="2"/>
      <c r="D65" s="2"/>
      <c r="E65" s="2"/>
      <c r="F65" s="2"/>
      <c r="G65" s="2"/>
      <c r="H65" s="2"/>
      <c r="I65" s="9"/>
    </row>
    <row r="66" spans="1:27" ht="8.1" customHeight="1" x14ac:dyDescent="0.25">
      <c r="A66" s="8"/>
      <c r="B66" s="14" t="s">
        <v>54</v>
      </c>
      <c r="C66" s="2" t="s">
        <v>55</v>
      </c>
      <c r="D66" s="2"/>
      <c r="E66" s="2"/>
      <c r="F66" s="2"/>
      <c r="G66" s="2"/>
      <c r="H66" s="2"/>
      <c r="I66" s="9"/>
    </row>
    <row r="67" spans="1:27" ht="8.1" customHeight="1" x14ac:dyDescent="0.25">
      <c r="A67" s="8"/>
      <c r="B67" s="2"/>
      <c r="C67" s="2" t="s">
        <v>56</v>
      </c>
      <c r="D67" s="2"/>
      <c r="E67" s="2"/>
      <c r="F67" s="2"/>
      <c r="G67" s="2"/>
      <c r="H67" s="2"/>
      <c r="I67" s="9"/>
    </row>
    <row r="68" spans="1:27" ht="8.1" customHeight="1" x14ac:dyDescent="0.25">
      <c r="A68" s="8"/>
      <c r="B68" s="2"/>
      <c r="C68" s="2"/>
      <c r="D68" s="2"/>
      <c r="E68" s="2"/>
      <c r="F68" s="2"/>
      <c r="G68" s="2"/>
      <c r="H68" s="2"/>
      <c r="I68" s="9"/>
    </row>
    <row r="69" spans="1:27" ht="8.1" customHeight="1" x14ac:dyDescent="0.25">
      <c r="A69" s="18" t="s">
        <v>57</v>
      </c>
      <c r="B69" s="2"/>
      <c r="C69" s="2" t="s">
        <v>58</v>
      </c>
      <c r="D69" s="2"/>
      <c r="E69" s="2"/>
      <c r="F69" s="2"/>
      <c r="G69" s="2"/>
      <c r="H69" s="2"/>
      <c r="I69" s="9"/>
    </row>
    <row r="70" spans="1:27" ht="8.1" customHeight="1" x14ac:dyDescent="0.25">
      <c r="A70" s="8"/>
      <c r="B70" s="2"/>
      <c r="C70" s="2" t="s">
        <v>59</v>
      </c>
      <c r="D70" s="2"/>
      <c r="E70" s="2"/>
      <c r="F70" s="2"/>
      <c r="G70" s="2"/>
      <c r="H70" s="2"/>
      <c r="I70" s="9"/>
    </row>
    <row r="71" spans="1:27" ht="8.1" customHeight="1" x14ac:dyDescent="0.25">
      <c r="A71" s="8"/>
      <c r="B71" s="2"/>
      <c r="C71" s="2" t="s">
        <v>60</v>
      </c>
      <c r="D71" s="2"/>
      <c r="E71" s="2"/>
      <c r="F71" s="2"/>
      <c r="G71" s="2"/>
      <c r="H71" s="2"/>
      <c r="I71" s="9"/>
    </row>
    <row r="72" spans="1:27" ht="8.1" customHeight="1" x14ac:dyDescent="0.25">
      <c r="A72" s="8"/>
      <c r="B72" s="2"/>
      <c r="C72" s="2" t="s">
        <v>61</v>
      </c>
      <c r="D72" s="2"/>
      <c r="E72" s="2"/>
      <c r="F72" s="2"/>
      <c r="G72" s="23">
        <v>0</v>
      </c>
      <c r="H72" s="2"/>
      <c r="I72" s="9"/>
    </row>
    <row r="73" spans="1:27" ht="8.1" customHeight="1" x14ac:dyDescent="0.25">
      <c r="A73" s="8"/>
      <c r="B73" s="2"/>
      <c r="C73" s="2"/>
      <c r="D73" s="2"/>
      <c r="E73" s="2"/>
      <c r="F73" s="2"/>
      <c r="G73" s="2"/>
      <c r="H73" s="2"/>
      <c r="I73" s="9"/>
    </row>
    <row r="74" spans="1:27" ht="8.1" customHeight="1" x14ac:dyDescent="0.25">
      <c r="A74" s="8"/>
      <c r="B74" s="2"/>
      <c r="C74" s="2"/>
      <c r="D74" s="2"/>
      <c r="E74" s="2"/>
      <c r="F74" s="2"/>
      <c r="G74" s="2"/>
      <c r="H74" s="2"/>
      <c r="I74" s="9"/>
    </row>
    <row r="75" spans="1:27" ht="8.1" customHeight="1" x14ac:dyDescent="0.25">
      <c r="A75" s="8"/>
      <c r="B75" s="14" t="s">
        <v>62</v>
      </c>
      <c r="C75" s="2" t="s">
        <v>63</v>
      </c>
      <c r="D75" s="2"/>
      <c r="E75" s="17"/>
      <c r="F75" s="2"/>
      <c r="G75" s="17"/>
      <c r="H75" s="2"/>
      <c r="I75" s="9"/>
      <c r="O75" s="15"/>
      <c r="Q75" s="15"/>
      <c r="Y75" s="15"/>
      <c r="AA75" s="15"/>
    </row>
    <row r="76" spans="1:27" ht="8.1" customHeight="1" x14ac:dyDescent="0.25">
      <c r="A76" s="8"/>
      <c r="B76" s="2"/>
      <c r="C76" s="2"/>
      <c r="D76" s="2"/>
      <c r="E76" s="17"/>
      <c r="F76" s="2"/>
      <c r="G76" s="17"/>
      <c r="H76" s="2"/>
      <c r="I76" s="9"/>
      <c r="O76" s="15"/>
      <c r="Q76" s="15"/>
      <c r="Y76" s="15"/>
      <c r="AA76" s="15"/>
    </row>
    <row r="77" spans="1:27" ht="8.1" customHeight="1" x14ac:dyDescent="0.25">
      <c r="A77" s="18" t="s">
        <v>64</v>
      </c>
      <c r="B77" s="2"/>
      <c r="C77" s="2" t="s">
        <v>65</v>
      </c>
      <c r="D77" s="2"/>
      <c r="E77" s="17"/>
      <c r="F77" s="2"/>
      <c r="G77" s="17"/>
      <c r="H77" s="2"/>
      <c r="I77" s="9"/>
      <c r="O77" s="15"/>
      <c r="Q77" s="15"/>
      <c r="Y77" s="15"/>
      <c r="AA77" s="15"/>
    </row>
    <row r="78" spans="1:27" ht="8.1" customHeight="1" x14ac:dyDescent="0.25">
      <c r="A78" s="8"/>
      <c r="B78" s="2"/>
      <c r="C78" s="2"/>
      <c r="D78" s="2"/>
      <c r="E78" s="17"/>
      <c r="F78" s="2"/>
      <c r="G78" s="17"/>
      <c r="H78" s="2"/>
      <c r="I78" s="9"/>
      <c r="O78" s="15"/>
      <c r="Q78" s="15"/>
      <c r="Y78" s="15"/>
      <c r="AA78" s="15"/>
    </row>
    <row r="79" spans="1:27" ht="8.1" customHeight="1" x14ac:dyDescent="0.25">
      <c r="A79" s="8"/>
      <c r="B79" s="2"/>
      <c r="C79" s="2" t="s">
        <v>66</v>
      </c>
      <c r="D79" s="2"/>
      <c r="E79" s="17"/>
      <c r="F79" s="2"/>
      <c r="G79" s="19">
        <f>G64</f>
        <v>670</v>
      </c>
      <c r="H79" s="2"/>
      <c r="I79" s="9"/>
      <c r="O79" s="15"/>
      <c r="Q79" s="15"/>
      <c r="Y79" s="15"/>
      <c r="AA79" s="15"/>
    </row>
    <row r="80" spans="1:27" ht="8.1" customHeight="1" x14ac:dyDescent="0.25">
      <c r="A80" s="8"/>
      <c r="B80" s="2"/>
      <c r="C80" s="2"/>
      <c r="D80" s="2"/>
      <c r="E80" s="2"/>
      <c r="F80" s="2"/>
      <c r="G80" s="2"/>
      <c r="H80" s="2"/>
      <c r="I80" s="9"/>
    </row>
    <row r="81" spans="1:17" ht="8.1" customHeight="1" x14ac:dyDescent="0.25">
      <c r="A81" s="8"/>
      <c r="B81" s="20" t="s">
        <v>30</v>
      </c>
      <c r="C81" s="2" t="s">
        <v>67</v>
      </c>
      <c r="D81" s="2"/>
      <c r="E81" s="2"/>
      <c r="F81" s="2"/>
      <c r="G81" s="19">
        <f>G72</f>
        <v>0</v>
      </c>
      <c r="H81" s="2"/>
      <c r="I81" s="9"/>
    </row>
    <row r="82" spans="1:17" ht="8.1" customHeight="1" x14ac:dyDescent="0.25">
      <c r="A82" s="8"/>
      <c r="B82" s="2"/>
      <c r="C82" s="2"/>
      <c r="D82" s="2"/>
      <c r="E82" s="2"/>
      <c r="F82" s="2"/>
      <c r="G82" s="2"/>
      <c r="H82" s="2"/>
      <c r="I82" s="9"/>
    </row>
    <row r="83" spans="1:17" ht="8.1" customHeight="1" x14ac:dyDescent="0.25">
      <c r="A83" s="8"/>
      <c r="B83" s="20" t="s">
        <v>24</v>
      </c>
      <c r="C83" s="2" t="s">
        <v>68</v>
      </c>
      <c r="D83" s="2"/>
      <c r="E83" s="2"/>
      <c r="F83" s="2"/>
      <c r="G83" s="19">
        <f>G79+G81</f>
        <v>670</v>
      </c>
      <c r="H83" s="2"/>
      <c r="I83" s="9"/>
    </row>
    <row r="84" spans="1:17" ht="8.1" customHeight="1" x14ac:dyDescent="0.25">
      <c r="A84" s="8"/>
      <c r="B84" s="2"/>
      <c r="C84" s="2"/>
      <c r="D84" s="2"/>
      <c r="E84" s="2"/>
      <c r="F84" s="2"/>
      <c r="G84" s="2"/>
      <c r="H84" s="2"/>
      <c r="I84" s="9"/>
    </row>
    <row r="85" spans="1:17" ht="8.1" customHeight="1" x14ac:dyDescent="0.25">
      <c r="A85" s="8"/>
      <c r="B85" s="2"/>
      <c r="C85" s="2"/>
      <c r="D85" s="2"/>
      <c r="E85" s="2"/>
      <c r="F85" s="2"/>
      <c r="G85" s="2"/>
      <c r="H85" s="2"/>
      <c r="I85" s="9"/>
    </row>
    <row r="86" spans="1:17" ht="8.1" customHeight="1" x14ac:dyDescent="0.25">
      <c r="A86" s="8"/>
      <c r="B86" s="2"/>
      <c r="C86" s="2"/>
      <c r="D86" s="2"/>
      <c r="E86" s="2"/>
      <c r="F86" s="2"/>
      <c r="G86" s="2"/>
      <c r="H86" s="2"/>
      <c r="I86" s="9"/>
    </row>
    <row r="87" spans="1:17" ht="8.1" customHeight="1" thickBot="1" x14ac:dyDescent="0.3">
      <c r="A87" s="24"/>
      <c r="B87" s="25"/>
      <c r="C87" s="25"/>
      <c r="D87" s="25"/>
      <c r="E87" s="25"/>
      <c r="F87" s="25"/>
      <c r="G87" s="25"/>
      <c r="H87" s="25"/>
      <c r="I87" s="26"/>
    </row>
    <row r="88" spans="1:17" ht="8.1" customHeight="1" thickTop="1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17" ht="9.9" customHeight="1" x14ac:dyDescent="0.25">
      <c r="B89" s="2"/>
      <c r="C89" s="2"/>
      <c r="D89" s="2"/>
      <c r="E89" s="2"/>
      <c r="F89" s="2"/>
      <c r="G89" s="2"/>
      <c r="H89" s="2"/>
      <c r="I89" s="2"/>
      <c r="O89" s="15"/>
      <c r="Q89" s="15"/>
    </row>
    <row r="90" spans="1:17" ht="9.9" customHeight="1" x14ac:dyDescent="0.25">
      <c r="B90" s="27"/>
      <c r="C90" s="2"/>
      <c r="D90" s="2"/>
      <c r="E90" s="2"/>
      <c r="F90" s="2"/>
      <c r="G90" s="2"/>
      <c r="H90" s="2"/>
      <c r="I90" s="2"/>
      <c r="O90" s="15"/>
      <c r="Q90" s="15"/>
    </row>
    <row r="91" spans="1:17" ht="9.9" customHeight="1" x14ac:dyDescent="0.25">
      <c r="B91" s="2"/>
      <c r="C91" s="2"/>
      <c r="D91" s="2"/>
      <c r="E91" s="2"/>
      <c r="F91" s="2"/>
      <c r="G91" s="2"/>
      <c r="H91" s="2"/>
      <c r="I91" s="2"/>
      <c r="O91" s="15"/>
      <c r="Q91" s="15"/>
    </row>
    <row r="92" spans="1:17" ht="9.9" customHeight="1" x14ac:dyDescent="0.25">
      <c r="B92" s="2"/>
      <c r="C92" s="2"/>
      <c r="D92" s="2"/>
      <c r="E92" s="2"/>
      <c r="F92" s="2"/>
      <c r="G92" s="2"/>
      <c r="H92" s="2"/>
      <c r="I92" s="2"/>
    </row>
    <row r="93" spans="1:17" ht="9.9" customHeight="1" x14ac:dyDescent="0.25">
      <c r="B93" s="2"/>
      <c r="C93" s="2"/>
      <c r="D93" s="2"/>
      <c r="E93" s="2"/>
      <c r="F93" s="2"/>
      <c r="G93" s="2"/>
      <c r="H93" s="2"/>
      <c r="I93" s="2"/>
    </row>
    <row r="94" spans="1:17" ht="9" customHeight="1" x14ac:dyDescent="0.25"/>
    <row r="95" spans="1:17" ht="9" customHeight="1" x14ac:dyDescent="0.25"/>
    <row r="96" spans="1:17" ht="9" customHeight="1" x14ac:dyDescent="0.25"/>
    <row r="97" ht="9" customHeight="1" x14ac:dyDescent="0.25"/>
    <row r="98" ht="9" customHeight="1" x14ac:dyDescent="0.25"/>
    <row r="99" ht="9" customHeight="1" x14ac:dyDescent="0.25"/>
    <row r="100" ht="9" customHeight="1" x14ac:dyDescent="0.25"/>
    <row r="101" ht="9" customHeight="1" x14ac:dyDescent="0.25"/>
    <row r="102" ht="9" customHeight="1" x14ac:dyDescent="0.25"/>
    <row r="103" ht="9" customHeight="1" x14ac:dyDescent="0.25"/>
    <row r="104" ht="9" customHeight="1" x14ac:dyDescent="0.25"/>
    <row r="105" ht="9" customHeight="1" x14ac:dyDescent="0.25"/>
    <row r="106" ht="9" customHeight="1" x14ac:dyDescent="0.25"/>
    <row r="107" ht="9" customHeight="1" x14ac:dyDescent="0.25"/>
    <row r="147" spans="41:41" x14ac:dyDescent="0.25">
      <c r="AO147" s="28"/>
    </row>
    <row r="175" spans="34:39" x14ac:dyDescent="0.25">
      <c r="AH175" s="28"/>
      <c r="AM175" s="28"/>
    </row>
    <row r="176" spans="34:39" x14ac:dyDescent="0.25">
      <c r="AM176" s="28"/>
    </row>
    <row r="179" spans="34:34" x14ac:dyDescent="0.25">
      <c r="AH179" s="28"/>
    </row>
  </sheetData>
  <printOptions horizontalCentered="1"/>
  <pageMargins left="0.75" right="0.75" top="0.75" bottom="0.75" header="0" footer="0"/>
  <pageSetup scale="93" orientation="portrait" r:id="rId1"/>
  <headerFooter alignWithMargins="0"/>
  <rowBreaks count="2" manualBreakCount="2">
    <brk max="65535" man="1"/>
    <brk id="88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8"/>
  <sheetViews>
    <sheetView showOutlineSymbols="0" zoomScale="87" workbookViewId="0">
      <selection activeCell="D15" sqref="D15"/>
    </sheetView>
  </sheetViews>
  <sheetFormatPr defaultColWidth="11.453125" defaultRowHeight="15" x14ac:dyDescent="0.25"/>
  <cols>
    <col min="1" max="1" width="2.6328125" style="4" customWidth="1"/>
    <col min="2" max="2" width="4.6328125" style="4" customWidth="1"/>
    <col min="3" max="3" width="28.6328125" style="4" customWidth="1"/>
    <col min="4" max="4" width="17.6328125" style="4" customWidth="1"/>
    <col min="5" max="5" width="6.6328125" style="4" customWidth="1"/>
    <col min="6" max="6" width="1.6328125" style="4" customWidth="1"/>
    <col min="7" max="7" width="6.6328125" style="4" customWidth="1"/>
    <col min="8" max="8" width="1.6328125" style="4" customWidth="1"/>
    <col min="9" max="9" width="2.6328125" style="4" customWidth="1"/>
    <col min="10" max="11" width="11.453125" style="4" customWidth="1"/>
    <col min="12" max="13" width="4.6328125" style="4" customWidth="1"/>
    <col min="14" max="14" width="29.6328125" style="4" customWidth="1"/>
    <col min="15" max="15" width="10.6328125" style="4" customWidth="1"/>
    <col min="16" max="16" width="4.6328125" style="4" customWidth="1"/>
    <col min="17" max="17" width="10.6328125" style="4" customWidth="1"/>
    <col min="18" max="19" width="4.6328125" style="4" customWidth="1"/>
    <col min="20" max="21" width="11.453125" style="4" customWidth="1"/>
    <col min="22" max="23" width="4.6328125" style="4" customWidth="1"/>
    <col min="24" max="24" width="29.6328125" style="4" customWidth="1"/>
    <col min="25" max="28" width="7.6328125" style="4" customWidth="1"/>
    <col min="29" max="29" width="4.6328125" style="4" customWidth="1"/>
    <col min="30" max="16384" width="11.453125" style="4"/>
  </cols>
  <sheetData>
    <row r="1" spans="1:28" ht="14.1" customHeight="1" thickBot="1" x14ac:dyDescent="0.3">
      <c r="A1" s="1" t="s">
        <v>0</v>
      </c>
      <c r="B1" s="2"/>
      <c r="C1" s="2"/>
      <c r="D1" s="2"/>
      <c r="E1" s="2" t="s">
        <v>1</v>
      </c>
      <c r="F1" s="2"/>
      <c r="G1" s="2"/>
      <c r="H1" s="2"/>
      <c r="I1" s="2" t="s">
        <v>2</v>
      </c>
    </row>
    <row r="2" spans="1:28" ht="3" customHeight="1" thickTop="1" x14ac:dyDescent="0.25">
      <c r="A2" s="29"/>
      <c r="B2" s="6"/>
      <c r="C2" s="6"/>
      <c r="D2" s="6"/>
      <c r="E2" s="6"/>
      <c r="F2" s="6"/>
      <c r="G2" s="6"/>
      <c r="H2" s="6"/>
      <c r="I2" s="7"/>
    </row>
    <row r="3" spans="1:28" ht="5.0999999999999996" customHeight="1" x14ac:dyDescent="0.25">
      <c r="A3" s="30"/>
      <c r="B3" s="2"/>
      <c r="C3" s="2"/>
      <c r="D3" s="2"/>
      <c r="E3" s="2"/>
      <c r="F3" s="2"/>
      <c r="G3" s="2"/>
      <c r="H3" s="2"/>
      <c r="I3" s="9"/>
    </row>
    <row r="4" spans="1:28" ht="14.1" customHeight="1" x14ac:dyDescent="0.25">
      <c r="A4" s="31"/>
      <c r="B4" s="11" t="s">
        <v>69</v>
      </c>
      <c r="C4" s="12"/>
      <c r="D4" s="12"/>
      <c r="E4" s="12"/>
      <c r="F4" s="12"/>
      <c r="G4" s="12"/>
      <c r="H4" s="12"/>
      <c r="I4" s="13"/>
    </row>
    <row r="5" spans="1:28" ht="9.9" customHeight="1" x14ac:dyDescent="0.25">
      <c r="A5" s="31"/>
      <c r="B5" s="12" t="s">
        <v>5</v>
      </c>
      <c r="C5" s="12"/>
      <c r="D5" s="12"/>
      <c r="E5" s="12"/>
      <c r="F5" s="12"/>
      <c r="G5" s="12"/>
      <c r="H5" s="12"/>
      <c r="I5" s="13"/>
    </row>
    <row r="6" spans="1:28" ht="12.9" customHeight="1" x14ac:dyDescent="0.25">
      <c r="A6" s="30"/>
      <c r="B6" s="2"/>
      <c r="C6" s="2"/>
      <c r="D6" s="2"/>
      <c r="E6" s="2"/>
      <c r="F6" s="2"/>
      <c r="G6" s="2"/>
      <c r="H6" s="2"/>
      <c r="I6" s="9"/>
    </row>
    <row r="7" spans="1:28" ht="12" customHeight="1" x14ac:dyDescent="0.25">
      <c r="A7" s="30"/>
      <c r="B7" s="32"/>
      <c r="C7" s="33"/>
      <c r="D7" s="34"/>
      <c r="E7" s="35"/>
      <c r="F7" s="34"/>
      <c r="G7" s="35"/>
      <c r="H7" s="34"/>
      <c r="I7" s="9"/>
    </row>
    <row r="8" spans="1:28" ht="8.1" customHeight="1" x14ac:dyDescent="0.25">
      <c r="A8" s="30"/>
      <c r="B8" s="36"/>
      <c r="C8" s="2"/>
      <c r="D8" s="37"/>
      <c r="E8" s="2" t="s">
        <v>2</v>
      </c>
      <c r="F8" s="37"/>
      <c r="G8" s="3"/>
      <c r="H8" s="37"/>
      <c r="I8" s="9"/>
    </row>
    <row r="9" spans="1:28" ht="8.1" customHeight="1" x14ac:dyDescent="0.25">
      <c r="A9" s="30"/>
      <c r="B9" s="38" t="s">
        <v>70</v>
      </c>
      <c r="C9" s="2"/>
      <c r="D9" s="37"/>
      <c r="E9" s="14" t="s">
        <v>71</v>
      </c>
      <c r="F9" s="37"/>
      <c r="G9" s="14" t="s">
        <v>72</v>
      </c>
      <c r="H9" s="37"/>
      <c r="I9" s="9"/>
    </row>
    <row r="10" spans="1:28" ht="11.1" customHeight="1" x14ac:dyDescent="0.25">
      <c r="A10" s="30"/>
      <c r="B10" s="38" t="s">
        <v>73</v>
      </c>
      <c r="C10" s="14" t="s">
        <v>74</v>
      </c>
      <c r="D10" s="37"/>
      <c r="E10" s="14" t="s">
        <v>75</v>
      </c>
      <c r="F10" s="37"/>
      <c r="G10" s="14" t="s">
        <v>76</v>
      </c>
      <c r="H10" s="37"/>
      <c r="I10" s="9"/>
    </row>
    <row r="11" spans="1:28" ht="12" customHeight="1" x14ac:dyDescent="0.25">
      <c r="A11" s="30"/>
      <c r="B11" s="36"/>
      <c r="C11" s="14" t="s">
        <v>77</v>
      </c>
      <c r="D11" s="37"/>
      <c r="E11" s="14" t="s">
        <v>78</v>
      </c>
      <c r="F11" s="37"/>
      <c r="G11" s="14" t="s">
        <v>79</v>
      </c>
      <c r="H11" s="37"/>
      <c r="I11" s="9"/>
    </row>
    <row r="12" spans="1:28" ht="3" customHeight="1" x14ac:dyDescent="0.25">
      <c r="A12" s="30"/>
      <c r="B12" s="39"/>
      <c r="C12" s="23"/>
      <c r="D12" s="40"/>
      <c r="E12" s="23"/>
      <c r="F12" s="40"/>
      <c r="G12" s="23"/>
      <c r="H12" s="40"/>
      <c r="I12" s="9"/>
    </row>
    <row r="13" spans="1:28" ht="9.9" customHeight="1" x14ac:dyDescent="0.25">
      <c r="A13" s="30"/>
      <c r="B13" s="36"/>
      <c r="C13" s="2" t="s">
        <v>80</v>
      </c>
      <c r="D13" s="37"/>
      <c r="E13" s="17"/>
      <c r="F13" s="37"/>
      <c r="G13" s="17"/>
      <c r="H13" s="37"/>
      <c r="I13" s="9"/>
      <c r="O13" s="15"/>
      <c r="Q13" s="15"/>
      <c r="Y13" s="16"/>
      <c r="Z13" s="15"/>
      <c r="AA13" s="16"/>
      <c r="AB13" s="15"/>
    </row>
    <row r="14" spans="1:28" ht="9.9" customHeight="1" x14ac:dyDescent="0.25">
      <c r="A14" s="30"/>
      <c r="B14" s="36"/>
      <c r="C14" s="2"/>
      <c r="D14" s="37"/>
      <c r="E14" s="17"/>
      <c r="F14" s="37"/>
      <c r="G14" s="17"/>
      <c r="H14" s="37"/>
      <c r="I14" s="9"/>
      <c r="O14" s="15"/>
      <c r="Q14" s="15"/>
      <c r="Y14" s="16"/>
      <c r="Z14" s="15"/>
      <c r="AA14" s="16"/>
      <c r="AB14" s="15"/>
    </row>
    <row r="15" spans="1:28" ht="9.9" customHeight="1" x14ac:dyDescent="0.25">
      <c r="A15" s="30"/>
      <c r="B15" s="41" t="s">
        <v>81</v>
      </c>
      <c r="C15" s="23" t="s">
        <v>82</v>
      </c>
      <c r="D15" s="40"/>
      <c r="E15" s="17"/>
      <c r="F15" s="37"/>
      <c r="G15" s="19">
        <v>352325</v>
      </c>
      <c r="H15" s="40"/>
      <c r="I15" s="9"/>
      <c r="O15" s="15"/>
      <c r="Q15" s="15"/>
      <c r="Y15" s="16"/>
      <c r="Z15" s="15"/>
      <c r="AA15" s="16"/>
      <c r="AB15" s="15"/>
    </row>
    <row r="16" spans="1:28" ht="9.9" customHeight="1" x14ac:dyDescent="0.25">
      <c r="A16" s="30"/>
      <c r="B16" s="41" t="s">
        <v>83</v>
      </c>
      <c r="C16" s="23" t="s">
        <v>84</v>
      </c>
      <c r="D16" s="40"/>
      <c r="E16" s="17"/>
      <c r="F16" s="37"/>
      <c r="G16" s="19">
        <v>63</v>
      </c>
      <c r="H16" s="40"/>
      <c r="I16" s="9"/>
      <c r="O16" s="15"/>
      <c r="Q16" s="15"/>
      <c r="Y16" s="16"/>
      <c r="Z16" s="15"/>
      <c r="AA16" s="16"/>
      <c r="AB16" s="15"/>
    </row>
    <row r="17" spans="1:28" ht="9.9" customHeight="1" x14ac:dyDescent="0.25">
      <c r="A17" s="30"/>
      <c r="B17" s="41" t="s">
        <v>85</v>
      </c>
      <c r="C17" s="23" t="s">
        <v>86</v>
      </c>
      <c r="D17" s="40"/>
      <c r="E17" s="42" t="s">
        <v>87</v>
      </c>
      <c r="F17" s="37"/>
      <c r="G17" s="19">
        <v>670</v>
      </c>
      <c r="H17" s="40"/>
      <c r="I17" s="9"/>
      <c r="O17" s="15"/>
      <c r="Q17" s="15"/>
      <c r="Y17" s="16"/>
      <c r="Z17" s="15"/>
      <c r="AA17" s="16"/>
      <c r="AB17" s="15"/>
    </row>
    <row r="18" spans="1:28" ht="9.9" customHeight="1" x14ac:dyDescent="0.25">
      <c r="A18" s="30"/>
      <c r="B18" s="41" t="s">
        <v>88</v>
      </c>
      <c r="C18" s="23" t="s">
        <v>89</v>
      </c>
      <c r="D18" s="40"/>
      <c r="E18" s="17"/>
      <c r="F18" s="37"/>
      <c r="G18" s="19">
        <v>16</v>
      </c>
      <c r="H18" s="40"/>
      <c r="I18" s="9"/>
      <c r="O18" s="15"/>
      <c r="Q18" s="15"/>
      <c r="Y18" s="16"/>
      <c r="Z18" s="15"/>
      <c r="AA18" s="16"/>
      <c r="AB18" s="15"/>
    </row>
    <row r="19" spans="1:28" ht="9.9" customHeight="1" thickBot="1" x14ac:dyDescent="0.3">
      <c r="A19" s="30"/>
      <c r="B19" s="43" t="s">
        <v>90</v>
      </c>
      <c r="C19" s="44" t="s">
        <v>91</v>
      </c>
      <c r="D19" s="45"/>
      <c r="E19" s="46"/>
      <c r="F19" s="45"/>
      <c r="G19" s="46">
        <f>SUM(G15:G18)</f>
        <v>353074</v>
      </c>
      <c r="H19" s="45"/>
      <c r="I19" s="9"/>
      <c r="O19" s="15"/>
      <c r="Q19" s="15"/>
      <c r="Y19" s="16"/>
      <c r="Z19" s="15"/>
      <c r="AA19" s="16"/>
      <c r="AB19" s="15"/>
    </row>
    <row r="20" spans="1:28" ht="9.9" customHeight="1" thickTop="1" x14ac:dyDescent="0.25">
      <c r="A20" s="30"/>
      <c r="B20" s="36"/>
      <c r="C20" s="2" t="s">
        <v>92</v>
      </c>
      <c r="D20" s="37"/>
      <c r="E20" s="17"/>
      <c r="F20" s="37"/>
      <c r="G20" s="17"/>
      <c r="H20" s="37"/>
      <c r="I20" s="9"/>
      <c r="O20" s="15"/>
      <c r="Q20" s="15"/>
      <c r="Y20" s="16"/>
      <c r="Z20" s="15"/>
      <c r="AA20" s="16"/>
      <c r="AB20" s="15"/>
    </row>
    <row r="21" spans="1:28" ht="9.9" customHeight="1" x14ac:dyDescent="0.25">
      <c r="A21" s="30"/>
      <c r="B21" s="36"/>
      <c r="C21" s="2"/>
      <c r="D21" s="37"/>
      <c r="E21" s="17"/>
      <c r="F21" s="37"/>
      <c r="G21" s="17"/>
      <c r="H21" s="37"/>
      <c r="I21" s="9"/>
      <c r="O21" s="15"/>
      <c r="Q21" s="15"/>
      <c r="Y21" s="16"/>
      <c r="Z21" s="15"/>
      <c r="AA21" s="16"/>
      <c r="AB21" s="15"/>
    </row>
    <row r="22" spans="1:28" ht="9.9" customHeight="1" x14ac:dyDescent="0.25">
      <c r="A22" s="30"/>
      <c r="B22" s="41" t="s">
        <v>93</v>
      </c>
      <c r="C22" s="23" t="s">
        <v>94</v>
      </c>
      <c r="D22" s="40"/>
      <c r="E22" s="19">
        <v>3958749</v>
      </c>
      <c r="F22" s="40"/>
      <c r="G22" s="19">
        <v>4193700</v>
      </c>
      <c r="H22" s="40"/>
      <c r="I22" s="9"/>
      <c r="O22" s="15"/>
      <c r="Q22" s="15"/>
      <c r="Y22" s="16"/>
      <c r="Z22" s="15"/>
      <c r="AA22" s="16"/>
      <c r="AB22" s="15"/>
    </row>
    <row r="23" spans="1:28" ht="9.9" customHeight="1" x14ac:dyDescent="0.25">
      <c r="A23" s="30"/>
      <c r="B23" s="41" t="s">
        <v>95</v>
      </c>
      <c r="C23" s="23" t="s">
        <v>96</v>
      </c>
      <c r="D23" s="40"/>
      <c r="E23" s="19">
        <v>2626</v>
      </c>
      <c r="F23" s="40"/>
      <c r="G23" s="19">
        <v>6365</v>
      </c>
      <c r="H23" s="40"/>
      <c r="I23" s="9"/>
      <c r="O23" s="15"/>
      <c r="Q23" s="15"/>
      <c r="Y23" s="16"/>
      <c r="Z23" s="15"/>
      <c r="AA23" s="16"/>
      <c r="AB23" s="15"/>
    </row>
    <row r="24" spans="1:28" ht="9.9" customHeight="1" x14ac:dyDescent="0.25">
      <c r="A24" s="30"/>
      <c r="B24" s="41" t="s">
        <v>97</v>
      </c>
      <c r="C24" s="23" t="s">
        <v>98</v>
      </c>
      <c r="D24" s="40"/>
      <c r="E24" s="19">
        <v>1135</v>
      </c>
      <c r="F24" s="40"/>
      <c r="G24" s="19">
        <v>1135</v>
      </c>
      <c r="H24" s="40"/>
      <c r="I24" s="9"/>
      <c r="O24" s="15"/>
      <c r="Q24" s="15"/>
      <c r="Y24" s="16"/>
      <c r="Z24" s="15"/>
      <c r="AA24" s="16"/>
      <c r="AB24" s="15"/>
    </row>
    <row r="25" spans="1:28" ht="9.9" customHeight="1" x14ac:dyDescent="0.25">
      <c r="A25" s="30"/>
      <c r="B25" s="41" t="s">
        <v>99</v>
      </c>
      <c r="C25" s="23" t="s">
        <v>100</v>
      </c>
      <c r="D25" s="40"/>
      <c r="E25" s="19">
        <v>0</v>
      </c>
      <c r="F25" s="40"/>
      <c r="G25" s="19">
        <v>0</v>
      </c>
      <c r="H25" s="40"/>
      <c r="I25" s="9"/>
      <c r="O25" s="15"/>
      <c r="Q25" s="15"/>
      <c r="Y25" s="16"/>
      <c r="Z25" s="15"/>
      <c r="AA25" s="16"/>
      <c r="AB25" s="15"/>
    </row>
    <row r="26" spans="1:28" ht="9.9" customHeight="1" x14ac:dyDescent="0.25">
      <c r="A26" s="30"/>
      <c r="B26" s="41" t="s">
        <v>101</v>
      </c>
      <c r="C26" s="23" t="s">
        <v>102</v>
      </c>
      <c r="D26" s="40"/>
      <c r="E26" s="19">
        <v>137428</v>
      </c>
      <c r="F26" s="40"/>
      <c r="G26" s="19">
        <v>103227</v>
      </c>
      <c r="H26" s="40"/>
      <c r="I26" s="9"/>
      <c r="O26" s="15"/>
      <c r="Q26" s="15"/>
      <c r="Y26" s="16"/>
      <c r="Z26" s="15"/>
      <c r="AA26" s="16"/>
      <c r="AB26" s="15"/>
    </row>
    <row r="27" spans="1:28" ht="9.9" customHeight="1" x14ac:dyDescent="0.25">
      <c r="A27" s="30"/>
      <c r="B27" s="41" t="s">
        <v>103</v>
      </c>
      <c r="C27" s="23" t="s">
        <v>104</v>
      </c>
      <c r="D27" s="40"/>
      <c r="E27" s="19">
        <f>+E22-E23-E24+E25+E26</f>
        <v>4092416</v>
      </c>
      <c r="F27" s="40"/>
      <c r="G27" s="19">
        <f>+G22-G23-G24+G25+G26</f>
        <v>4289427</v>
      </c>
      <c r="H27" s="40"/>
      <c r="I27" s="9"/>
      <c r="O27" s="15"/>
      <c r="Q27" s="15"/>
      <c r="Y27" s="16"/>
      <c r="Z27" s="15"/>
      <c r="AA27" s="16"/>
      <c r="AB27" s="15"/>
    </row>
    <row r="28" spans="1:28" ht="9.9" customHeight="1" x14ac:dyDescent="0.25">
      <c r="A28" s="30"/>
      <c r="B28" s="41" t="s">
        <v>105</v>
      </c>
      <c r="C28" s="23" t="s">
        <v>106</v>
      </c>
      <c r="D28" s="40"/>
      <c r="E28" s="19">
        <v>1188572</v>
      </c>
      <c r="F28" s="40"/>
      <c r="G28" s="19">
        <v>1323703</v>
      </c>
      <c r="H28" s="40"/>
      <c r="I28" s="9"/>
      <c r="O28" s="15"/>
      <c r="Q28" s="15"/>
      <c r="Y28" s="16"/>
      <c r="Z28" s="15"/>
      <c r="AA28" s="16"/>
      <c r="AB28" s="15"/>
    </row>
    <row r="29" spans="1:28" ht="9.9" customHeight="1" x14ac:dyDescent="0.25">
      <c r="A29" s="30"/>
      <c r="B29" s="41" t="s">
        <v>107</v>
      </c>
      <c r="C29" s="23" t="s">
        <v>108</v>
      </c>
      <c r="D29" s="40"/>
      <c r="E29" s="19">
        <f>E27-E28</f>
        <v>2903844</v>
      </c>
      <c r="F29" s="40"/>
      <c r="G29" s="19">
        <f>G27-G28</f>
        <v>2965724</v>
      </c>
      <c r="H29" s="40"/>
      <c r="I29" s="9"/>
      <c r="O29" s="15"/>
      <c r="Q29" s="15"/>
      <c r="Y29" s="16"/>
      <c r="Z29" s="15"/>
      <c r="AA29" s="16"/>
      <c r="AB29" s="15"/>
    </row>
    <row r="30" spans="1:28" ht="9.9" customHeight="1" x14ac:dyDescent="0.25">
      <c r="A30" s="30"/>
      <c r="B30" s="2"/>
      <c r="C30" s="2"/>
      <c r="D30" s="2"/>
      <c r="E30" s="17"/>
      <c r="F30" s="2"/>
      <c r="G30" s="17"/>
      <c r="H30" s="2"/>
      <c r="I30" s="9"/>
      <c r="O30" s="15"/>
      <c r="Q30" s="15"/>
      <c r="Y30" s="16"/>
      <c r="Z30" s="15"/>
      <c r="AA30" s="16"/>
      <c r="AB30" s="15"/>
    </row>
    <row r="31" spans="1:28" ht="9.9" customHeight="1" x14ac:dyDescent="0.25">
      <c r="A31" s="30"/>
      <c r="B31" s="2" t="s">
        <v>109</v>
      </c>
      <c r="D31" s="2"/>
      <c r="E31" s="17"/>
      <c r="F31" s="2"/>
      <c r="G31" s="17"/>
      <c r="H31" s="2"/>
      <c r="I31" s="9"/>
      <c r="O31" s="15"/>
      <c r="Q31" s="15"/>
      <c r="Y31" s="16"/>
      <c r="Z31" s="15"/>
      <c r="AA31" s="16"/>
      <c r="AB31" s="15"/>
    </row>
    <row r="32" spans="1:28" ht="9.9" customHeight="1" x14ac:dyDescent="0.25">
      <c r="A32" s="30"/>
      <c r="B32" s="2" t="s">
        <v>110</v>
      </c>
      <c r="D32" s="2"/>
      <c r="E32" s="17"/>
      <c r="F32" s="2"/>
      <c r="G32" s="17"/>
      <c r="H32" s="2"/>
      <c r="I32" s="9"/>
      <c r="O32" s="15"/>
      <c r="Q32" s="15"/>
      <c r="Y32" s="16"/>
      <c r="AA32" s="15"/>
    </row>
    <row r="33" spans="1:27" ht="9.9" customHeight="1" x14ac:dyDescent="0.25">
      <c r="A33" s="30"/>
      <c r="B33" s="2"/>
      <c r="C33" s="2"/>
      <c r="D33" s="2"/>
      <c r="E33" s="17"/>
      <c r="F33" s="2"/>
      <c r="G33" s="17"/>
      <c r="H33" s="2"/>
      <c r="I33" s="9"/>
      <c r="O33" s="15"/>
      <c r="Q33" s="15"/>
      <c r="Y33" s="16"/>
      <c r="AA33" s="15"/>
    </row>
    <row r="34" spans="1:27" ht="9.9" customHeight="1" x14ac:dyDescent="0.25">
      <c r="A34" s="30"/>
      <c r="B34" s="47"/>
      <c r="C34" s="48" t="s">
        <v>111</v>
      </c>
      <c r="D34" s="49" t="s">
        <v>112</v>
      </c>
      <c r="E34" s="50"/>
      <c r="F34" s="49"/>
      <c r="G34" s="50"/>
      <c r="H34" s="48"/>
      <c r="I34" s="9"/>
      <c r="O34" s="15"/>
      <c r="Q34" s="15"/>
      <c r="Y34" s="16"/>
      <c r="Z34" s="15"/>
      <c r="AA34" s="15"/>
    </row>
    <row r="35" spans="1:27" ht="9.9" customHeight="1" x14ac:dyDescent="0.25">
      <c r="A35" s="30"/>
      <c r="B35" s="51"/>
      <c r="C35" s="37"/>
      <c r="D35" s="2"/>
      <c r="E35" s="17"/>
      <c r="F35" s="2"/>
      <c r="G35" s="17"/>
      <c r="H35" s="37"/>
      <c r="I35" s="9"/>
      <c r="O35" s="15"/>
      <c r="Q35" s="15"/>
      <c r="Y35" s="15"/>
      <c r="AA35" s="15"/>
    </row>
    <row r="36" spans="1:27" ht="9.9" customHeight="1" x14ac:dyDescent="0.25">
      <c r="A36" s="30"/>
      <c r="B36" s="51"/>
      <c r="C36" s="37" t="s">
        <v>113</v>
      </c>
      <c r="D36" s="2" t="s">
        <v>114</v>
      </c>
      <c r="E36" s="17"/>
      <c r="F36" s="2"/>
      <c r="G36" s="17"/>
      <c r="H36" s="37"/>
      <c r="I36" s="9"/>
      <c r="O36" s="15"/>
      <c r="Q36" s="15"/>
      <c r="Y36" s="15"/>
      <c r="AA36" s="15"/>
    </row>
    <row r="37" spans="1:27" ht="9.9" customHeight="1" x14ac:dyDescent="0.25">
      <c r="A37" s="30"/>
      <c r="B37" s="51"/>
      <c r="C37" s="37" t="s">
        <v>115</v>
      </c>
      <c r="D37" s="2" t="s">
        <v>114</v>
      </c>
      <c r="E37" s="17"/>
      <c r="F37" s="2"/>
      <c r="G37" s="17"/>
      <c r="H37" s="37"/>
      <c r="I37" s="9"/>
      <c r="O37" s="15"/>
      <c r="Q37" s="15"/>
      <c r="Y37" s="15"/>
      <c r="AA37" s="15"/>
    </row>
    <row r="38" spans="1:27" ht="9.9" customHeight="1" x14ac:dyDescent="0.25">
      <c r="A38" s="30"/>
      <c r="B38" s="51"/>
      <c r="C38" s="37" t="s">
        <v>116</v>
      </c>
      <c r="D38" s="2" t="s">
        <v>114</v>
      </c>
      <c r="E38" s="17"/>
      <c r="F38" s="2"/>
      <c r="G38" s="17"/>
      <c r="H38" s="37"/>
      <c r="I38" s="9"/>
      <c r="O38" s="15"/>
      <c r="Q38" s="15"/>
      <c r="Y38" s="15"/>
      <c r="AA38" s="15"/>
    </row>
    <row r="39" spans="1:27" ht="9.9" customHeight="1" x14ac:dyDescent="0.25">
      <c r="A39" s="30"/>
      <c r="B39" s="51"/>
      <c r="C39" s="37" t="s">
        <v>117</v>
      </c>
      <c r="D39" s="2" t="s">
        <v>114</v>
      </c>
      <c r="E39" s="17"/>
      <c r="F39" s="2"/>
      <c r="G39" s="17"/>
      <c r="H39" s="37"/>
      <c r="I39" s="9"/>
      <c r="O39" s="15"/>
      <c r="Q39" s="15"/>
      <c r="Y39" s="15"/>
      <c r="AA39" s="15"/>
    </row>
    <row r="40" spans="1:27" ht="9.9" customHeight="1" x14ac:dyDescent="0.25">
      <c r="A40" s="30"/>
      <c r="B40" s="51"/>
      <c r="C40" s="37" t="s">
        <v>118</v>
      </c>
      <c r="D40" s="2" t="s">
        <v>114</v>
      </c>
      <c r="E40" s="2"/>
      <c r="F40" s="2"/>
      <c r="G40" s="2"/>
      <c r="H40" s="37"/>
      <c r="I40" s="9"/>
    </row>
    <row r="41" spans="1:27" ht="9.9" customHeight="1" x14ac:dyDescent="0.25">
      <c r="A41" s="30"/>
      <c r="B41" s="51"/>
      <c r="C41" s="37" t="s">
        <v>119</v>
      </c>
      <c r="D41" s="2" t="s">
        <v>120</v>
      </c>
      <c r="E41" s="2"/>
      <c r="F41" s="2"/>
      <c r="G41" s="2"/>
      <c r="H41" s="37"/>
      <c r="I41" s="9"/>
    </row>
    <row r="42" spans="1:27" ht="9.9" customHeight="1" x14ac:dyDescent="0.25">
      <c r="A42" s="30"/>
      <c r="B42" s="51"/>
      <c r="C42" s="37" t="s">
        <v>121</v>
      </c>
      <c r="D42" s="2" t="s">
        <v>120</v>
      </c>
      <c r="E42" s="2"/>
      <c r="F42" s="2"/>
      <c r="G42" s="2"/>
      <c r="H42" s="37"/>
      <c r="I42" s="9"/>
    </row>
    <row r="43" spans="1:27" ht="9.9" customHeight="1" x14ac:dyDescent="0.25">
      <c r="A43" s="30"/>
      <c r="B43" s="51"/>
      <c r="C43" s="37" t="s">
        <v>122</v>
      </c>
      <c r="D43" s="2" t="s">
        <v>120</v>
      </c>
      <c r="E43" s="2"/>
      <c r="F43" s="2"/>
      <c r="G43" s="2"/>
      <c r="H43" s="37"/>
      <c r="I43" s="9"/>
    </row>
    <row r="44" spans="1:27" ht="9.9" customHeight="1" x14ac:dyDescent="0.25">
      <c r="A44" s="30"/>
      <c r="B44" s="51"/>
      <c r="C44" s="37" t="s">
        <v>123</v>
      </c>
      <c r="D44" s="27" t="s">
        <v>124</v>
      </c>
      <c r="E44" s="2"/>
      <c r="F44" s="2"/>
      <c r="G44" s="2"/>
      <c r="H44" s="37"/>
      <c r="I44" s="9"/>
    </row>
    <row r="45" spans="1:27" ht="9.9" customHeight="1" x14ac:dyDescent="0.25">
      <c r="A45" s="30"/>
      <c r="B45" s="51"/>
      <c r="C45" s="37" t="s">
        <v>125</v>
      </c>
      <c r="D45" s="2" t="s">
        <v>126</v>
      </c>
      <c r="E45" s="2"/>
      <c r="F45" s="2"/>
      <c r="G45" s="2"/>
      <c r="H45" s="37"/>
      <c r="I45" s="9"/>
    </row>
    <row r="46" spans="1:27" ht="9.9" customHeight="1" x14ac:dyDescent="0.25">
      <c r="A46" s="30"/>
      <c r="B46" s="51"/>
      <c r="C46" s="37" t="s">
        <v>127</v>
      </c>
      <c r="D46" s="2" t="s">
        <v>126</v>
      </c>
      <c r="E46" s="2"/>
      <c r="F46" s="2"/>
      <c r="G46" s="2"/>
      <c r="H46" s="37"/>
      <c r="I46" s="9"/>
    </row>
    <row r="47" spans="1:27" ht="9.9" customHeight="1" x14ac:dyDescent="0.25">
      <c r="A47" s="30"/>
      <c r="B47" s="51"/>
      <c r="C47" s="37" t="s">
        <v>128</v>
      </c>
      <c r="D47" s="2" t="s">
        <v>126</v>
      </c>
      <c r="E47" s="2"/>
      <c r="F47" s="2"/>
      <c r="G47" s="2"/>
      <c r="H47" s="37"/>
      <c r="I47" s="9"/>
    </row>
    <row r="48" spans="1:27" ht="9.9" customHeight="1" x14ac:dyDescent="0.25">
      <c r="A48" s="30"/>
      <c r="B48" s="51"/>
      <c r="C48" s="37" t="s">
        <v>129</v>
      </c>
      <c r="D48" s="2" t="s">
        <v>126</v>
      </c>
      <c r="E48" s="2"/>
      <c r="F48" s="2"/>
      <c r="G48" s="2"/>
      <c r="H48" s="37"/>
      <c r="I48" s="9"/>
    </row>
    <row r="49" spans="1:27" ht="9.9" customHeight="1" x14ac:dyDescent="0.25">
      <c r="A49" s="30"/>
      <c r="B49" s="51"/>
      <c r="C49" s="52" t="s">
        <v>130</v>
      </c>
      <c r="D49" s="2" t="s">
        <v>126</v>
      </c>
      <c r="E49" s="2"/>
      <c r="F49" s="2"/>
      <c r="G49" s="2"/>
      <c r="H49" s="37"/>
      <c r="I49" s="9"/>
    </row>
    <row r="50" spans="1:27" ht="9.9" customHeight="1" x14ac:dyDescent="0.25">
      <c r="A50" s="30"/>
      <c r="B50" s="53"/>
      <c r="C50" s="40"/>
      <c r="D50" s="23"/>
      <c r="E50" s="23"/>
      <c r="F50" s="23"/>
      <c r="G50" s="23"/>
      <c r="H50" s="40"/>
      <c r="I50" s="9"/>
    </row>
    <row r="51" spans="1:27" ht="9.9" customHeight="1" x14ac:dyDescent="0.25">
      <c r="A51" s="30"/>
      <c r="B51" s="2"/>
      <c r="C51" s="2"/>
      <c r="D51" s="2"/>
      <c r="E51" s="17"/>
      <c r="F51" s="2"/>
      <c r="G51" s="17"/>
      <c r="H51" s="2"/>
      <c r="I51" s="9"/>
      <c r="O51" s="15"/>
      <c r="Q51" s="15"/>
      <c r="Y51" s="15"/>
      <c r="AA51" s="15"/>
    </row>
    <row r="52" spans="1:27" ht="9.9" customHeight="1" x14ac:dyDescent="0.25">
      <c r="A52" s="30"/>
      <c r="B52" s="2"/>
      <c r="C52" s="2"/>
      <c r="D52" s="2"/>
      <c r="E52" s="17"/>
      <c r="F52" s="2"/>
      <c r="G52" s="17"/>
      <c r="H52" s="2"/>
      <c r="I52" s="9"/>
      <c r="O52" s="15"/>
      <c r="Q52" s="15"/>
      <c r="Y52" s="15"/>
      <c r="AA52" s="15"/>
    </row>
    <row r="53" spans="1:27" ht="9.9" customHeight="1" x14ac:dyDescent="0.25">
      <c r="A53" s="30"/>
      <c r="B53" s="2"/>
      <c r="C53" s="2"/>
      <c r="D53" s="2"/>
      <c r="E53" s="17"/>
      <c r="F53" s="2"/>
      <c r="G53" s="17"/>
      <c r="H53" s="2"/>
      <c r="I53" s="9"/>
      <c r="O53" s="15"/>
      <c r="Q53" s="15"/>
      <c r="Y53" s="15"/>
      <c r="AA53" s="15"/>
    </row>
    <row r="54" spans="1:27" ht="9.9" customHeight="1" x14ac:dyDescent="0.25">
      <c r="A54" s="30"/>
      <c r="B54" s="2" t="s">
        <v>131</v>
      </c>
      <c r="C54" s="2"/>
      <c r="D54" s="2"/>
      <c r="E54" s="17"/>
      <c r="F54" s="2"/>
      <c r="G54" s="17"/>
      <c r="H54" s="2"/>
      <c r="I54" s="9"/>
      <c r="O54" s="15"/>
      <c r="Q54" s="15"/>
      <c r="Y54" s="15"/>
      <c r="AA54" s="15"/>
    </row>
    <row r="55" spans="1:27" ht="9.9" customHeight="1" x14ac:dyDescent="0.25">
      <c r="A55" s="30"/>
      <c r="B55" s="1" t="s">
        <v>132</v>
      </c>
      <c r="C55" s="2"/>
      <c r="D55" s="2"/>
      <c r="E55" s="17"/>
      <c r="F55" s="2"/>
      <c r="G55" s="17"/>
      <c r="H55" s="2"/>
      <c r="I55" s="9"/>
      <c r="O55" s="15"/>
      <c r="Q55" s="15"/>
      <c r="Y55" s="15"/>
      <c r="AA55" s="15"/>
    </row>
    <row r="56" spans="1:27" ht="9.9" customHeight="1" x14ac:dyDescent="0.25">
      <c r="A56" s="30"/>
      <c r="B56" s="1" t="s">
        <v>133</v>
      </c>
      <c r="C56" s="2"/>
      <c r="D56" s="2"/>
      <c r="E56" s="17"/>
      <c r="F56" s="2"/>
      <c r="G56" s="17"/>
      <c r="H56" s="2"/>
      <c r="I56" s="9"/>
      <c r="O56" s="15"/>
      <c r="Q56" s="15"/>
      <c r="Y56" s="15"/>
      <c r="AA56" s="15"/>
    </row>
    <row r="57" spans="1:27" ht="9.9" customHeight="1" x14ac:dyDescent="0.25">
      <c r="A57" s="30"/>
      <c r="B57" s="2" t="s">
        <v>134</v>
      </c>
      <c r="C57" s="2"/>
      <c r="D57" s="2"/>
      <c r="E57" s="17"/>
      <c r="F57" s="2"/>
      <c r="G57" s="17"/>
      <c r="H57" s="2"/>
      <c r="I57" s="9"/>
      <c r="O57" s="15"/>
      <c r="Q57" s="15"/>
      <c r="Y57" s="15"/>
      <c r="AA57" s="15"/>
    </row>
    <row r="58" spans="1:27" ht="9.9" customHeight="1" x14ac:dyDescent="0.25">
      <c r="A58" s="30"/>
      <c r="B58" s="2"/>
      <c r="C58" s="2"/>
      <c r="D58" s="2"/>
      <c r="E58" s="17"/>
      <c r="F58" s="2"/>
      <c r="G58" s="17"/>
      <c r="H58" s="2"/>
      <c r="I58" s="9"/>
      <c r="O58" s="15"/>
      <c r="Q58" s="15"/>
      <c r="Y58" s="15"/>
      <c r="AA58" s="15"/>
    </row>
    <row r="59" spans="1:27" ht="9.9" customHeight="1" x14ac:dyDescent="0.25">
      <c r="A59" s="30"/>
      <c r="B59" s="2"/>
      <c r="C59" s="2"/>
      <c r="D59" s="2"/>
      <c r="E59" s="17"/>
      <c r="F59" s="2"/>
      <c r="G59" s="17"/>
      <c r="H59" s="2"/>
      <c r="I59" s="9"/>
      <c r="O59" s="15"/>
      <c r="Q59" s="15"/>
      <c r="Y59" s="15"/>
      <c r="AA59" s="15"/>
    </row>
    <row r="60" spans="1:27" ht="9.9" customHeight="1" x14ac:dyDescent="0.25">
      <c r="A60" s="30"/>
      <c r="B60" s="2"/>
      <c r="C60" s="2"/>
      <c r="D60" s="2"/>
      <c r="E60" s="17"/>
      <c r="F60" s="2"/>
      <c r="G60" s="17"/>
      <c r="H60" s="2"/>
      <c r="I60" s="9"/>
      <c r="O60" s="15"/>
      <c r="Q60" s="15"/>
      <c r="Y60" s="15"/>
      <c r="AA60" s="15"/>
    </row>
    <row r="61" spans="1:27" ht="9.9" customHeight="1" x14ac:dyDescent="0.25">
      <c r="A61" s="30"/>
      <c r="B61" s="2"/>
      <c r="C61" s="2"/>
      <c r="D61" s="2"/>
      <c r="E61" s="2"/>
      <c r="F61" s="2"/>
      <c r="G61" s="2"/>
      <c r="H61" s="2"/>
      <c r="I61" s="9"/>
    </row>
    <row r="62" spans="1:27" x14ac:dyDescent="0.25">
      <c r="A62" s="30"/>
      <c r="B62" s="2"/>
      <c r="C62" s="2"/>
      <c r="D62" s="2"/>
      <c r="E62" s="2"/>
      <c r="F62" s="2"/>
      <c r="G62" s="2"/>
      <c r="H62" s="2"/>
      <c r="I62" s="9"/>
    </row>
    <row r="63" spans="1:27" x14ac:dyDescent="0.25">
      <c r="A63" s="30"/>
      <c r="B63" s="2"/>
      <c r="C63" s="2"/>
      <c r="D63" s="2"/>
      <c r="E63" s="2"/>
      <c r="F63" s="2"/>
      <c r="G63" s="2"/>
      <c r="H63" s="2"/>
      <c r="I63" s="9"/>
    </row>
    <row r="64" spans="1:27" x14ac:dyDescent="0.25">
      <c r="A64" s="30"/>
      <c r="B64" s="2"/>
      <c r="C64" s="2"/>
      <c r="D64" s="2"/>
      <c r="E64" s="2"/>
      <c r="F64" s="2"/>
      <c r="G64" s="2"/>
      <c r="H64" s="2"/>
      <c r="I64" s="9"/>
    </row>
    <row r="65" spans="1:27" x14ac:dyDescent="0.25">
      <c r="A65" s="30"/>
      <c r="B65" s="2"/>
      <c r="C65" s="2"/>
      <c r="D65" s="2"/>
      <c r="E65" s="2"/>
      <c r="F65" s="2"/>
      <c r="G65" s="2"/>
      <c r="H65" s="2"/>
      <c r="I65" s="9"/>
    </row>
    <row r="66" spans="1:27" x14ac:dyDescent="0.25">
      <c r="A66" s="30"/>
      <c r="B66" s="2"/>
      <c r="C66" s="2"/>
      <c r="D66" s="2"/>
      <c r="E66" s="2"/>
      <c r="F66" s="2"/>
      <c r="G66" s="2"/>
      <c r="H66" s="2"/>
      <c r="I66" s="9"/>
    </row>
    <row r="67" spans="1:27" x14ac:dyDescent="0.25">
      <c r="A67" s="30"/>
      <c r="B67" s="2"/>
      <c r="C67" s="2"/>
      <c r="D67" s="2"/>
      <c r="E67" s="2"/>
      <c r="F67" s="2"/>
      <c r="G67" s="2"/>
      <c r="H67" s="2"/>
      <c r="I67" s="9"/>
    </row>
    <row r="68" spans="1:27" x14ac:dyDescent="0.25">
      <c r="A68" s="30"/>
      <c r="C68" s="54"/>
      <c r="D68" s="55"/>
      <c r="E68" s="2"/>
      <c r="F68" s="2"/>
      <c r="G68" s="2"/>
      <c r="H68" s="2"/>
      <c r="I68" s="9"/>
    </row>
    <row r="69" spans="1:27" ht="9.9" customHeight="1" x14ac:dyDescent="0.25">
      <c r="A69" s="30"/>
      <c r="B69" s="2"/>
      <c r="C69" s="2"/>
      <c r="D69" s="2"/>
      <c r="E69" s="17"/>
      <c r="F69" s="2"/>
      <c r="G69" s="17"/>
      <c r="H69" s="2"/>
      <c r="I69" s="9"/>
      <c r="O69" s="15"/>
      <c r="Q69" s="15"/>
      <c r="Y69" s="15"/>
      <c r="AA69" s="15"/>
    </row>
    <row r="70" spans="1:27" ht="9.9" customHeight="1" x14ac:dyDescent="0.25">
      <c r="A70" s="30"/>
      <c r="B70" s="2"/>
      <c r="C70" s="2"/>
      <c r="D70" s="2"/>
      <c r="E70" s="17"/>
      <c r="F70" s="2"/>
      <c r="G70" s="17"/>
      <c r="H70" s="2"/>
      <c r="I70" s="9"/>
      <c r="O70" s="15"/>
      <c r="Q70" s="15"/>
      <c r="Y70" s="15"/>
      <c r="AA70" s="15"/>
    </row>
    <row r="71" spans="1:27" ht="9.9" customHeight="1" x14ac:dyDescent="0.25">
      <c r="A71" s="30"/>
      <c r="B71" s="2"/>
      <c r="C71" s="2"/>
      <c r="D71" s="2"/>
      <c r="E71" s="17"/>
      <c r="F71" s="2"/>
      <c r="G71" s="17"/>
      <c r="H71" s="2"/>
      <c r="I71" s="9"/>
      <c r="O71" s="15"/>
      <c r="Q71" s="15"/>
      <c r="Y71" s="15"/>
      <c r="AA71" s="15"/>
    </row>
    <row r="72" spans="1:27" ht="9.9" customHeight="1" x14ac:dyDescent="0.25">
      <c r="A72" s="30"/>
      <c r="B72" s="2"/>
      <c r="C72" s="2"/>
      <c r="D72" s="2"/>
      <c r="E72" s="17"/>
      <c r="F72" s="2"/>
      <c r="G72" s="17"/>
      <c r="H72" s="2"/>
      <c r="I72" s="9"/>
      <c r="O72" s="15"/>
      <c r="Q72" s="15"/>
      <c r="Y72" s="15"/>
      <c r="AA72" s="15"/>
    </row>
    <row r="73" spans="1:27" ht="9.9" customHeight="1" x14ac:dyDescent="0.25">
      <c r="A73" s="30"/>
      <c r="B73" s="2"/>
      <c r="C73" s="2"/>
      <c r="D73" s="2"/>
      <c r="E73" s="17"/>
      <c r="F73" s="2"/>
      <c r="G73" s="17"/>
      <c r="H73" s="2"/>
      <c r="I73" s="9"/>
      <c r="O73" s="15"/>
      <c r="Q73" s="15"/>
      <c r="Y73" s="15"/>
      <c r="AA73" s="15"/>
    </row>
    <row r="74" spans="1:27" ht="9.9" customHeight="1" x14ac:dyDescent="0.25">
      <c r="A74" s="30"/>
      <c r="B74" s="2"/>
      <c r="C74" s="2"/>
      <c r="D74" s="2"/>
      <c r="E74" s="17"/>
      <c r="F74" s="2"/>
      <c r="G74" s="17"/>
      <c r="H74" s="2"/>
      <c r="I74" s="9"/>
      <c r="O74" s="15"/>
      <c r="Q74" s="15"/>
      <c r="Y74" s="15"/>
      <c r="AA74" s="15"/>
    </row>
    <row r="75" spans="1:27" ht="9.9" customHeight="1" x14ac:dyDescent="0.25">
      <c r="A75" s="30"/>
      <c r="B75" s="2"/>
      <c r="C75" s="2"/>
      <c r="D75" s="2"/>
      <c r="E75" s="17"/>
      <c r="F75" s="2"/>
      <c r="G75" s="17"/>
      <c r="H75" s="2"/>
      <c r="I75" s="9"/>
      <c r="O75" s="15"/>
      <c r="Q75" s="15"/>
      <c r="Y75" s="15"/>
      <c r="AA75" s="15"/>
    </row>
    <row r="76" spans="1:27" ht="9.9" customHeight="1" thickBot="1" x14ac:dyDescent="0.3">
      <c r="A76" s="56"/>
      <c r="B76" s="25"/>
      <c r="C76" s="25"/>
      <c r="D76" s="25"/>
      <c r="E76" s="25"/>
      <c r="F76" s="25"/>
      <c r="G76" s="25"/>
      <c r="H76" s="25"/>
      <c r="I76" s="26"/>
    </row>
    <row r="77" spans="1:27" ht="9.9" customHeight="1" thickTop="1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27" ht="9.9" customHeight="1" x14ac:dyDescent="0.25">
      <c r="B78" s="2"/>
      <c r="C78" s="2"/>
      <c r="D78" s="2"/>
      <c r="E78" s="2"/>
      <c r="F78" s="2"/>
      <c r="G78" s="2"/>
      <c r="H78" s="2"/>
      <c r="I78" s="2"/>
      <c r="O78" s="15"/>
      <c r="Q78" s="15"/>
    </row>
    <row r="79" spans="1:27" ht="9.9" customHeight="1" x14ac:dyDescent="0.25">
      <c r="B79" s="2"/>
      <c r="C79" s="2"/>
      <c r="D79" s="2"/>
      <c r="E79" s="2"/>
      <c r="F79" s="2"/>
      <c r="G79" s="2"/>
      <c r="H79" s="2"/>
      <c r="I79" s="2"/>
      <c r="O79" s="15"/>
      <c r="Q79" s="15"/>
    </row>
    <row r="80" spans="1:27" ht="9.9" customHeight="1" x14ac:dyDescent="0.25">
      <c r="B80" s="2"/>
      <c r="C80" s="2"/>
      <c r="D80" s="2"/>
      <c r="E80" s="2"/>
      <c r="F80" s="2"/>
      <c r="G80" s="2"/>
      <c r="H80" s="2"/>
      <c r="I80" s="2"/>
      <c r="O80" s="15"/>
      <c r="Q80" s="15"/>
    </row>
    <row r="81" spans="2:9" ht="9.9" customHeight="1" x14ac:dyDescent="0.25">
      <c r="B81" s="2"/>
      <c r="C81" s="2"/>
      <c r="D81" s="2"/>
      <c r="E81" s="2"/>
      <c r="F81" s="2"/>
      <c r="G81" s="2"/>
      <c r="H81" s="2"/>
      <c r="I81" s="2"/>
    </row>
    <row r="82" spans="2:9" ht="9.9" customHeight="1" x14ac:dyDescent="0.25">
      <c r="B82" s="2"/>
      <c r="C82" s="2"/>
      <c r="D82" s="2"/>
      <c r="E82" s="2"/>
      <c r="F82" s="2"/>
      <c r="G82" s="2"/>
      <c r="H82" s="2"/>
      <c r="I82" s="2"/>
    </row>
    <row r="83" spans="2:9" ht="9" customHeight="1" x14ac:dyDescent="0.25"/>
    <row r="84" spans="2:9" ht="9" customHeight="1" x14ac:dyDescent="0.25"/>
    <row r="85" spans="2:9" ht="9" customHeight="1" x14ac:dyDescent="0.25"/>
    <row r="86" spans="2:9" ht="9" customHeight="1" x14ac:dyDescent="0.25"/>
    <row r="87" spans="2:9" ht="9" customHeight="1" x14ac:dyDescent="0.25"/>
    <row r="88" spans="2:9" ht="9" customHeight="1" x14ac:dyDescent="0.25"/>
    <row r="89" spans="2:9" ht="9" customHeight="1" x14ac:dyDescent="0.25"/>
    <row r="90" spans="2:9" ht="9" customHeight="1" x14ac:dyDescent="0.25"/>
    <row r="91" spans="2:9" ht="9" customHeight="1" x14ac:dyDescent="0.25"/>
    <row r="92" spans="2:9" ht="9" customHeight="1" x14ac:dyDescent="0.25"/>
    <row r="93" spans="2:9" ht="9" customHeight="1" x14ac:dyDescent="0.25"/>
    <row r="94" spans="2:9" ht="9" customHeight="1" x14ac:dyDescent="0.25"/>
    <row r="95" spans="2:9" ht="9" customHeight="1" x14ac:dyDescent="0.25"/>
    <row r="96" spans="2:9" ht="9" customHeight="1" x14ac:dyDescent="0.25"/>
    <row r="136" spans="41:41" x14ac:dyDescent="0.25">
      <c r="AO136" s="28"/>
    </row>
    <row r="164" spans="34:39" x14ac:dyDescent="0.25">
      <c r="AH164" s="28"/>
      <c r="AM164" s="28"/>
    </row>
    <row r="165" spans="34:39" x14ac:dyDescent="0.25">
      <c r="AM165" s="28"/>
    </row>
    <row r="168" spans="34:39" x14ac:dyDescent="0.25">
      <c r="AH168" s="28"/>
    </row>
  </sheetData>
  <printOptions horizontalCentered="1"/>
  <pageMargins left="0.75" right="0.75" top="0.75" bottom="0.75" header="0" footer="0"/>
  <pageSetup scale="88" orientation="portrait" r:id="rId1"/>
  <headerFooter alignWithMargins="0"/>
  <rowBreaks count="1" manualBreakCount="1">
    <brk id="69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SCH250YEAR2013-COMBINED </vt:lpstr>
      <vt:lpstr>250CB2013</vt:lpstr>
      <vt:lpstr>'250CB2013'!Print_Area</vt:lpstr>
      <vt:lpstr>'SCH250YEAR2013-COMBINED '!Print_Area</vt:lpstr>
    </vt:vector>
  </TitlesOfParts>
  <Company>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Hoeft</dc:creator>
  <cp:lastModifiedBy>William Hoeft</cp:lastModifiedBy>
  <cp:lastPrinted>2014-04-29T16:30:41Z</cp:lastPrinted>
  <dcterms:created xsi:type="dcterms:W3CDTF">2014-04-29T16:29:50Z</dcterms:created>
  <dcterms:modified xsi:type="dcterms:W3CDTF">2014-04-30T18:13:55Z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