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ICC 4Q Detail Rpt.Summary" sheetId="1" r:id="rId1"/>
  </sheets>
  <definedNames>
    <definedName name="_xlnm.Print_Area" localSheetId="0">'ICC 4Q Detail Rpt.Summary'!$A$1:$I$146</definedName>
  </definedNames>
  <calcPr calcId="145621"/>
</workbook>
</file>

<file path=xl/calcChain.xml><?xml version="1.0" encoding="utf-8"?>
<calcChain xmlns="http://schemas.openxmlformats.org/spreadsheetml/2006/main">
  <c r="F85" i="1" l="1"/>
  <c r="I73" i="1"/>
  <c r="H63" i="1"/>
  <c r="H61" i="1"/>
  <c r="E42" i="1"/>
  <c r="E86" i="1" s="1"/>
  <c r="D42" i="1"/>
  <c r="D86" i="1" s="1"/>
  <c r="C42" i="1"/>
  <c r="C86" i="1" s="1"/>
  <c r="F41" i="1"/>
  <c r="F40" i="1"/>
  <c r="F39" i="1"/>
  <c r="F38" i="1"/>
  <c r="F37" i="1"/>
  <c r="F42" i="1" s="1"/>
  <c r="G28" i="1"/>
  <c r="H74" i="1" s="1"/>
  <c r="F28" i="1"/>
  <c r="G74" i="1" s="1"/>
  <c r="E28" i="1"/>
  <c r="F74" i="1" s="1"/>
  <c r="D28" i="1"/>
  <c r="D74" i="1" s="1"/>
  <c r="C28" i="1"/>
  <c r="C74" i="1" s="1"/>
  <c r="H27" i="1"/>
  <c r="H26" i="1"/>
  <c r="H25" i="1"/>
  <c r="H24" i="1"/>
  <c r="H23" i="1"/>
  <c r="H28" i="1" s="1"/>
  <c r="I74" i="1" l="1"/>
  <c r="F86" i="1"/>
  <c r="E74" i="1"/>
</calcChain>
</file>

<file path=xl/sharedStrings.xml><?xml version="1.0" encoding="utf-8"?>
<sst xmlns="http://schemas.openxmlformats.org/spreadsheetml/2006/main" count="242" uniqueCount="163">
  <si>
    <t>SURFACE TRANSPORTATION BOARD</t>
  </si>
  <si>
    <t xml:space="preserve"> </t>
  </si>
  <si>
    <t>FORM A - STB Wage Statistics</t>
  </si>
  <si>
    <t>OFFICE OF ECONOMICS, Rm. 1122</t>
  </si>
  <si>
    <t>Approved by OMB (No. 3120-0074)</t>
  </si>
  <si>
    <t>Attn: Marcin Skomial</t>
  </si>
  <si>
    <t>Expires 6/30/96</t>
  </si>
  <si>
    <t>395  E  Street, S.W.</t>
  </si>
  <si>
    <t>Washington,  DC  20423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</si>
  <si>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</si>
  <si>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</si>
  <si>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</si>
  <si>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</si>
  <si>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</si>
  <si>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</si>
  <si>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</si>
  <si>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</si>
  <si>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</si>
  <si>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</si>
  <si>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</si>
  <si>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</si>
  <si>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</si>
  <si>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</si>
  <si>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</si>
  <si>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</si>
  <si>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</si>
  <si>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</si>
  <si>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</si>
  <si>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</si>
  <si>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</si>
  <si>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</si>
  <si>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</si>
  <si>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</si>
  <si>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</si>
  <si>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</si>
  <si>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1,2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</si>
  <si>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</si>
  <si>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</si>
  <si>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</si>
  <si>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</si>
  <si>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</si>
  <si>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</si>
  <si>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</si>
  <si>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</si>
  <si>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</si>
  <si>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</si>
  <si>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</si>
  <si>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</si>
  <si>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</si>
  <si>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</si>
  <si>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</si>
  <si>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</si>
  <si>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</si>
  <si>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</si>
  <si>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</si>
  <si>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</si>
  <si>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</si>
  <si>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</si>
  <si>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</si>
  <si>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</si>
  <si>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</si>
  <si>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</si>
  <si>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</si>
  <si>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</si>
  <si>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</si>
  <si>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</si>
  <si>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</si>
  <si>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</si>
  <si>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</si>
  <si>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[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</si>
  <si>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</si>
  <si>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</si>
  <si>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</si>
  <si>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</si>
  <si>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</si>
  <si>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</si>
  <si>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</si>
  <si>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</si>
  <si>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</si>
  <si>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</si>
  <si>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</si>
  <si>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</si>
  <si>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</si>
  <si>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</si>
  <si>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</si>
  <si>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</si>
  <si>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</si>
  <si>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</si>
  <si>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</si>
  <si>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</si>
  <si>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</si>
  <si>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</si>
  <si>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</si>
  <si>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</si>
  <si>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</si>
  <si>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</si>
  <si>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</si>
  <si>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</si>
  <si>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</si>
  <si>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</si>
  <si>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</si>
  <si>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</si>
  <si>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</si>
  <si>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</si>
  <si>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</si>
  <si>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</si>
  <si>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</si>
  <si>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</si>
  <si>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</si>
  <si>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</si>
  <si>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</si>
  <si>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</si>
  <si>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</si>
  <si>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</si>
  <si>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</si>
  <si>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</si>
  <si>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</si>
  <si>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</si>
  <si>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</si>
  <si>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</si>
  <si>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</si>
  <si>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</si>
  <si>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</si>
  <si>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</si>
  <si>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</si>
  <si>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</si>
  <si>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</si>
  <si>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</si>
  <si>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</si>
  <si>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</si>
  <si>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</si>
  <si>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</si>
  <si>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</si>
  <si>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</si>
  <si>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</si>
  <si>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</si>
  <si>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</si>
  <si>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</si>
  <si>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</si>
  <si>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</si>
  <si>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</si>
  <si>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</si>
  <si>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</si>
  <si>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</si>
  <si>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</si>
  <si>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</si>
  <si>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</si>
  <si>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</si>
  <si>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</si>
  <si>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Calibri"/>
        <family val="2"/>
      </rPr>
      <t xml:space="preserve">   Stephen Hensley     </t>
    </r>
    <r>
      <rPr>
        <sz val="11"/>
        <rFont val="Calibri"/>
        <family val="2"/>
      </rPr>
      <t xml:space="preserve">of the  </t>
    </r>
    <r>
      <rPr>
        <u/>
        <sz val="11"/>
        <rFont val="Calibri"/>
        <family val="2"/>
      </rPr>
      <t xml:space="preserve">     NRPC              </t>
    </r>
    <r>
      <rPr>
        <sz val="11"/>
        <rFont val="Calibri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</si>
  <si>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</si>
  <si>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</si>
  <si>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</si>
  <si>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Stephen Hensley</t>
  </si>
  <si>
    <t>Name  (Type or Print)</t>
  </si>
  <si>
    <t>Signature</t>
  </si>
  <si>
    <t>10 G Street, NE</t>
  </si>
  <si>
    <t>Address</t>
  </si>
  <si>
    <t>Date</t>
  </si>
  <si>
    <t>Washington, DC  20002</t>
  </si>
  <si>
    <t>(202) 906-4620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</si>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</sst>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rgb="FFFF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quotePrefix="1" applyFont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5" fontId="3" fillId="0" borderId="3" xfId="0" quotePrefix="1" applyNumberFormat="1" applyFont="1" applyBorder="1"/>
    <xf numFmtId="0" fontId="3" fillId="0" borderId="0" xfId="0" applyFont="1" applyAlignment="1">
      <alignment horizontal="center"/>
    </xf>
    <xf numFmtId="164" fontId="3" fillId="0" borderId="0" xfId="1" applyNumberFormat="1" applyFont="1" applyBorder="1"/>
    <xf numFmtId="0" fontId="3" fillId="0" borderId="3" xfId="0" quotePrefix="1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7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64" fontId="3" fillId="0" borderId="11" xfId="1" applyNumberFormat="1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3" fontId="5" fillId="0" borderId="11" xfId="0" applyNumberFormat="1" applyFont="1" applyBorder="1" applyAlignment="1">
      <alignment horizontal="right"/>
    </xf>
    <xf numFmtId="3" fontId="5" fillId="0" borderId="11" xfId="0" applyNumberFormat="1" applyFont="1" applyBorder="1"/>
    <xf numFmtId="43" fontId="5" fillId="0" borderId="11" xfId="1" applyFont="1" applyBorder="1"/>
    <xf numFmtId="164" fontId="3" fillId="2" borderId="11" xfId="1" applyNumberFormat="1" applyFont="1" applyFill="1" applyBorder="1"/>
    <xf numFmtId="164" fontId="3" fillId="0" borderId="11" xfId="1" applyNumberFormat="1" applyFont="1" applyFill="1" applyBorder="1"/>
    <xf numFmtId="164" fontId="3" fillId="0" borderId="0" xfId="1" applyNumberFormat="1" applyFont="1"/>
    <xf numFmtId="0" fontId="3" fillId="0" borderId="11" xfId="0" quotePrefix="1" applyFont="1" applyBorder="1" applyAlignment="1">
      <alignment horizontal="left"/>
    </xf>
    <xf numFmtId="164" fontId="3" fillId="0" borderId="11" xfId="1" applyNumberFormat="1" applyFont="1" applyFill="1" applyBorder="1" applyAlignment="1">
      <alignment horizontal="center"/>
    </xf>
    <xf numFmtId="164" fontId="3" fillId="0" borderId="11" xfId="1" applyNumberFormat="1" applyFont="1" applyFill="1" applyBorder="1" applyAlignment="1"/>
    <xf numFmtId="3" fontId="5" fillId="0" borderId="0" xfId="0" applyNumberFormat="1" applyFont="1"/>
    <xf numFmtId="0" fontId="3" fillId="0" borderId="1" xfId="0" applyFont="1" applyBorder="1"/>
    <xf numFmtId="3" fontId="3" fillId="0" borderId="0" xfId="0" applyNumberFormat="1" applyFont="1"/>
    <xf numFmtId="0" fontId="3" fillId="0" borderId="9" xfId="0" quotePrefix="1" applyFont="1" applyBorder="1" applyAlignment="1">
      <alignment horizontal="left"/>
    </xf>
    <xf numFmtId="0" fontId="3" fillId="0" borderId="0" xfId="0" applyFont="1" applyFill="1" applyBorder="1"/>
    <xf numFmtId="3" fontId="3" fillId="0" borderId="0" xfId="0" applyNumberFormat="1" applyFont="1" applyBorder="1"/>
    <xf numFmtId="164" fontId="5" fillId="0" borderId="11" xfId="1" applyNumberFormat="1" applyFont="1" applyBorder="1"/>
    <xf numFmtId="164" fontId="1" fillId="2" borderId="11" xfId="1" applyNumberFormat="1" applyFont="1" applyFill="1" applyBorder="1"/>
    <xf numFmtId="165" fontId="3" fillId="0" borderId="11" xfId="2" applyNumberFormat="1" applyFont="1" applyFill="1" applyBorder="1"/>
    <xf numFmtId="3" fontId="5" fillId="0" borderId="0" xfId="0" applyNumberFormat="1" applyFont="1" applyFill="1"/>
    <xf numFmtId="164" fontId="3" fillId="3" borderId="11" xfId="1" applyNumberFormat="1" applyFont="1" applyFill="1" applyBorder="1"/>
    <xf numFmtId="164" fontId="5" fillId="3" borderId="11" xfId="1" applyNumberFormat="1" applyFont="1" applyFill="1" applyBorder="1"/>
    <xf numFmtId="0" fontId="3" fillId="0" borderId="0" xfId="0" applyFont="1" applyBorder="1"/>
    <xf numFmtId="164" fontId="3" fillId="0" borderId="0" xfId="0" applyNumberFormat="1" applyFont="1"/>
    <xf numFmtId="0" fontId="7" fillId="0" borderId="1" xfId="0" applyFont="1" applyBorder="1" applyAlignment="1"/>
    <xf numFmtId="0" fontId="8" fillId="0" borderId="2" xfId="0" applyFont="1" applyBorder="1" applyAlignment="1"/>
    <xf numFmtId="15" fontId="3" fillId="0" borderId="3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3" xfId="0" applyFont="1" applyBorder="1"/>
    <xf numFmtId="164" fontId="3" fillId="4" borderId="9" xfId="1" applyNumberFormat="1" applyFont="1" applyFill="1" applyBorder="1"/>
    <xf numFmtId="164" fontId="3" fillId="5" borderId="11" xfId="1" applyNumberFormat="1" applyFont="1" applyFill="1" applyBorder="1"/>
    <xf numFmtId="164" fontId="3" fillId="6" borderId="11" xfId="1" applyNumberFormat="1" applyFont="1" applyFill="1" applyBorder="1"/>
    <xf numFmtId="164" fontId="3" fillId="0" borderId="11" xfId="0" applyNumberFormat="1" applyFont="1" applyFill="1" applyBorder="1"/>
    <xf numFmtId="0" fontId="3" fillId="0" borderId="4" xfId="0" quotePrefix="1" applyFont="1" applyBorder="1" applyAlignment="1">
      <alignment horizontal="left"/>
    </xf>
    <xf numFmtId="164" fontId="3" fillId="0" borderId="4" xfId="1" applyNumberFormat="1" applyFont="1" applyFill="1" applyBorder="1"/>
    <xf numFmtId="0" fontId="3" fillId="0" borderId="12" xfId="0" applyFont="1" applyBorder="1" applyAlignment="1">
      <alignment horizontal="center"/>
    </xf>
    <xf numFmtId="0" fontId="3" fillId="0" borderId="12" xfId="0" quotePrefix="1" applyFont="1" applyBorder="1" applyAlignment="1">
      <alignment horizontal="left"/>
    </xf>
    <xf numFmtId="164" fontId="3" fillId="0" borderId="6" xfId="1" applyNumberFormat="1" applyFont="1" applyBorder="1"/>
    <xf numFmtId="164" fontId="3" fillId="0" borderId="13" xfId="1" applyNumberFormat="1" applyFont="1" applyBorder="1"/>
    <xf numFmtId="164" fontId="3" fillId="0" borderId="13" xfId="1" quotePrefix="1" applyNumberFormat="1" applyFont="1" applyBorder="1" applyAlignment="1">
      <alignment horizontal="center"/>
    </xf>
    <xf numFmtId="164" fontId="3" fillId="0" borderId="0" xfId="1" quotePrefix="1" applyNumberFormat="1" applyFont="1" applyBorder="1" applyAlignment="1">
      <alignment horizontal="center"/>
    </xf>
    <xf numFmtId="164" fontId="3" fillId="0" borderId="4" xfId="1" quotePrefix="1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quotePrefix="1" applyFont="1" applyBorder="1" applyAlignment="1">
      <alignment horizontal="left"/>
    </xf>
    <xf numFmtId="164" fontId="3" fillId="0" borderId="8" xfId="1" applyNumberFormat="1" applyFont="1" applyBorder="1"/>
    <xf numFmtId="164" fontId="3" fillId="0" borderId="8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164" fontId="3" fillId="0" borderId="3" xfId="1" applyNumberFormat="1" applyFont="1" applyBorder="1"/>
    <xf numFmtId="164" fontId="3" fillId="0" borderId="10" xfId="1" applyNumberFormat="1" applyFont="1" applyBorder="1"/>
    <xf numFmtId="164" fontId="3" fillId="0" borderId="10" xfId="1" applyNumberFormat="1" applyFont="1" applyBorder="1" applyAlignment="1">
      <alignment horizontal="center"/>
    </xf>
    <xf numFmtId="164" fontId="3" fillId="0" borderId="0" xfId="1" quotePrefix="1" applyNumberFormat="1" applyFont="1" applyAlignment="1">
      <alignment horizontal="center"/>
    </xf>
    <xf numFmtId="164" fontId="3" fillId="0" borderId="9" xfId="1" quotePrefix="1" applyNumberFormat="1" applyFont="1" applyBorder="1" applyAlignment="1">
      <alignment horizontal="center"/>
    </xf>
    <xf numFmtId="0" fontId="3" fillId="0" borderId="13" xfId="0" applyFont="1" applyBorder="1"/>
    <xf numFmtId="0" fontId="3" fillId="0" borderId="1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15" xfId="0" quotePrefix="1" applyFont="1" applyBorder="1" applyAlignment="1">
      <alignment horizontal="left"/>
    </xf>
    <xf numFmtId="165" fontId="3" fillId="0" borderId="4" xfId="2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9" xfId="2" applyNumberFormat="1" applyFont="1" applyBorder="1" applyAlignment="1">
      <alignment horizontal="center"/>
    </xf>
    <xf numFmtId="165" fontId="3" fillId="0" borderId="9" xfId="2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165" fontId="3" fillId="0" borderId="0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right"/>
    </xf>
    <xf numFmtId="15" fontId="3" fillId="0" borderId="3" xfId="0" quotePrefix="1" applyNumberFormat="1" applyFont="1" applyBorder="1" applyAlignment="1">
      <alignment horizontal="right"/>
    </xf>
    <xf numFmtId="0" fontId="3" fillId="0" borderId="0" xfId="0" applyFont="1" applyFill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0"/>
  <sheetViews>
    <sheetView tabSelected="1" view="pageBreakPreview" zoomScale="80" zoomScaleNormal="100" zoomScaleSheetLayoutView="80" workbookViewId="0">
      <selection activeCell="B42" sqref="B42"/>
    </sheetView>
  </sheetViews>
  <sheetFormatPr defaultRowHeight="15" x14ac:dyDescent="0.25"/>
  <cols>
    <col min="1" max="1" width="19.7109375" style="1" customWidth="1"/>
    <col min="2" max="2" width="48" style="1" customWidth="1"/>
    <col min="3" max="3" width="25.85546875" style="1" bestFit="1" customWidth="1"/>
    <col min="4" max="4" width="34.28515625" style="1" bestFit="1" customWidth="1"/>
    <col min="5" max="5" width="20.7109375" style="1" bestFit="1" customWidth="1"/>
    <col min="6" max="6" width="35.140625" style="1" bestFit="1" customWidth="1"/>
    <col min="7" max="7" width="21.42578125" style="1" bestFit="1" customWidth="1"/>
    <col min="8" max="8" width="19.28515625" style="1" bestFit="1" customWidth="1"/>
    <col min="9" max="9" width="17.140625" style="1" bestFit="1" customWidth="1"/>
    <col min="10" max="16384" width="9.140625" style="1"/>
  </cols>
  <sheetData>
    <row r="2" spans="1:9" ht="15.75" x14ac:dyDescent="0.25">
      <c r="B2" s="2" t="s">
        <v>0</v>
      </c>
      <c r="D2" s="1" t="s">
        <v>1</v>
      </c>
      <c r="F2" s="1" t="s">
        <v>2</v>
      </c>
      <c r="I2" s="3"/>
    </row>
    <row r="3" spans="1:9" ht="15.75" x14ac:dyDescent="0.25">
      <c r="B3" s="2" t="s">
        <v>3</v>
      </c>
      <c r="F3" s="1" t="s">
        <v>4</v>
      </c>
      <c r="I3" s="3"/>
    </row>
    <row r="4" spans="1:9" ht="15.75" x14ac:dyDescent="0.25">
      <c r="B4" s="2" t="s">
        <v>5</v>
      </c>
      <c r="F4" s="4" t="s">
        <v>6</v>
      </c>
      <c r="I4" s="3"/>
    </row>
    <row r="5" spans="1:9" ht="15.75" x14ac:dyDescent="0.25">
      <c r="B5" s="2" t="s">
        <v>7</v>
      </c>
      <c r="I5" s="3"/>
    </row>
    <row r="6" spans="1:9" ht="15.75" x14ac:dyDescent="0.25">
      <c r="B6" s="2" t="s">
        <v>8</v>
      </c>
      <c r="I6" s="3"/>
    </row>
    <row r="7" spans="1:9" ht="15.75" x14ac:dyDescent="0.25">
      <c r="B7" s="2"/>
      <c r="I7" s="3"/>
    </row>
    <row r="8" spans="1:9" x14ac:dyDescent="0.25">
      <c r="B8" s="5" t="s">
        <v>9</v>
      </c>
    </row>
    <row r="10" spans="1:9" x14ac:dyDescent="0.25">
      <c r="B10" s="1" t="s">
        <v>10</v>
      </c>
      <c r="C10" s="6" t="s">
        <v>11</v>
      </c>
      <c r="D10" s="7"/>
    </row>
    <row r="11" spans="1:9" x14ac:dyDescent="0.25">
      <c r="F11" s="4" t="s">
        <v>12</v>
      </c>
      <c r="H11" s="8">
        <v>41639</v>
      </c>
    </row>
    <row r="13" spans="1:9" x14ac:dyDescent="0.25">
      <c r="B13" s="9"/>
      <c r="C13" s="10"/>
      <c r="F13" s="1" t="s">
        <v>13</v>
      </c>
      <c r="H13" s="11">
        <v>2013</v>
      </c>
    </row>
    <row r="14" spans="1:9" x14ac:dyDescent="0.25">
      <c r="C14" s="1" t="s">
        <v>14</v>
      </c>
    </row>
    <row r="15" spans="1:9" x14ac:dyDescent="0.25">
      <c r="A15" s="12"/>
      <c r="B15" s="13"/>
      <c r="C15" s="13"/>
      <c r="D15" s="12" t="s">
        <v>15</v>
      </c>
      <c r="E15" s="14"/>
      <c r="F15" s="15" t="s">
        <v>16</v>
      </c>
      <c r="G15" s="16"/>
      <c r="H15" s="17"/>
    </row>
    <row r="16" spans="1:9" x14ac:dyDescent="0.25">
      <c r="A16" s="18"/>
      <c r="B16" s="19"/>
      <c r="C16" s="18" t="s">
        <v>17</v>
      </c>
      <c r="D16" s="18" t="s">
        <v>18</v>
      </c>
      <c r="E16" s="20" t="s">
        <v>19</v>
      </c>
      <c r="F16" s="18"/>
      <c r="G16" s="13"/>
      <c r="H16" s="21"/>
    </row>
    <row r="17" spans="1:9" x14ac:dyDescent="0.25">
      <c r="A17" s="18"/>
      <c r="B17" s="19"/>
      <c r="C17" s="18" t="s">
        <v>20</v>
      </c>
      <c r="D17" s="18" t="s">
        <v>21</v>
      </c>
      <c r="E17" s="20" t="s">
        <v>22</v>
      </c>
      <c r="F17" s="18" t="s">
        <v>23</v>
      </c>
      <c r="G17" s="18" t="s">
        <v>24</v>
      </c>
      <c r="H17" s="20" t="s">
        <v>25</v>
      </c>
    </row>
    <row r="18" spans="1:9" x14ac:dyDescent="0.25">
      <c r="A18" s="18" t="s">
        <v>26</v>
      </c>
      <c r="B18" s="18" t="s">
        <v>27</v>
      </c>
      <c r="C18" s="22" t="s">
        <v>28</v>
      </c>
      <c r="D18" s="18" t="s">
        <v>29</v>
      </c>
      <c r="E18" s="20" t="s">
        <v>30</v>
      </c>
      <c r="F18" s="18" t="s">
        <v>31</v>
      </c>
      <c r="G18" s="18" t="s">
        <v>32</v>
      </c>
      <c r="H18" s="20" t="s">
        <v>33</v>
      </c>
    </row>
    <row r="19" spans="1:9" x14ac:dyDescent="0.25">
      <c r="A19" s="18" t="s">
        <v>34</v>
      </c>
      <c r="B19" s="19"/>
      <c r="C19" s="18" t="s">
        <v>35</v>
      </c>
      <c r="D19" s="18" t="s">
        <v>36</v>
      </c>
      <c r="E19" s="20" t="s">
        <v>37</v>
      </c>
      <c r="F19" s="18" t="s">
        <v>38</v>
      </c>
      <c r="G19" s="18" t="s">
        <v>39</v>
      </c>
      <c r="H19" s="20" t="s">
        <v>40</v>
      </c>
    </row>
    <row r="20" spans="1:9" x14ac:dyDescent="0.25">
      <c r="A20" s="18"/>
      <c r="B20" s="19"/>
      <c r="C20" s="19"/>
      <c r="D20" s="18"/>
      <c r="E20" s="20"/>
      <c r="F20" s="18"/>
      <c r="G20" s="18"/>
      <c r="H20" s="20"/>
    </row>
    <row r="21" spans="1:9" x14ac:dyDescent="0.25">
      <c r="A21" s="18"/>
      <c r="B21" s="22" t="s">
        <v>41</v>
      </c>
      <c r="C21" s="22" t="s">
        <v>42</v>
      </c>
      <c r="D21" s="22" t="s">
        <v>43</v>
      </c>
      <c r="E21" s="23" t="s">
        <v>44</v>
      </c>
      <c r="F21" s="22" t="s">
        <v>45</v>
      </c>
      <c r="G21" s="22" t="s">
        <v>46</v>
      </c>
      <c r="H21" s="23" t="s">
        <v>47</v>
      </c>
    </row>
    <row r="22" spans="1:9" x14ac:dyDescent="0.25">
      <c r="A22" s="24"/>
      <c r="B22" s="25"/>
      <c r="C22" s="25"/>
      <c r="D22" s="25"/>
      <c r="E22" s="26"/>
      <c r="F22" s="25"/>
      <c r="G22" s="25"/>
      <c r="H22" s="27"/>
    </row>
    <row r="23" spans="1:9" x14ac:dyDescent="0.25">
      <c r="A23" s="28">
        <v>100</v>
      </c>
      <c r="B23" s="29" t="s">
        <v>48</v>
      </c>
      <c r="C23" s="30">
        <v>1460</v>
      </c>
      <c r="D23" s="31">
        <v>1486.6666666666667</v>
      </c>
      <c r="E23" s="32">
        <v>633017.74</v>
      </c>
      <c r="F23" s="33"/>
      <c r="G23" s="33"/>
      <c r="H23" s="34">
        <f>SUM(E23:G23)</f>
        <v>633017.74</v>
      </c>
      <c r="I23" s="35"/>
    </row>
    <row r="24" spans="1:9" x14ac:dyDescent="0.25">
      <c r="A24" s="28">
        <v>200</v>
      </c>
      <c r="B24" s="29" t="s">
        <v>49</v>
      </c>
      <c r="C24" s="30">
        <v>4846.5</v>
      </c>
      <c r="D24" s="31">
        <v>4864</v>
      </c>
      <c r="E24" s="32">
        <v>2134062.0699999998</v>
      </c>
      <c r="F24" s="32">
        <v>142246.73000000001</v>
      </c>
      <c r="G24" s="32">
        <v>318285.09999999998</v>
      </c>
      <c r="H24" s="34">
        <f>SUM(E24:G24)</f>
        <v>2594593.9</v>
      </c>
      <c r="I24" s="35"/>
    </row>
    <row r="25" spans="1:9" x14ac:dyDescent="0.25">
      <c r="A25" s="28">
        <v>300</v>
      </c>
      <c r="B25" s="29" t="s">
        <v>50</v>
      </c>
      <c r="C25" s="30">
        <v>3056</v>
      </c>
      <c r="D25" s="31">
        <v>3064</v>
      </c>
      <c r="E25" s="32">
        <v>1340099.7</v>
      </c>
      <c r="F25" s="32">
        <v>361527.65</v>
      </c>
      <c r="G25" s="32">
        <v>200078.13</v>
      </c>
      <c r="H25" s="34">
        <f>SUM(E25:G25)</f>
        <v>1901705.48</v>
      </c>
      <c r="I25" s="35"/>
    </row>
    <row r="26" spans="1:9" x14ac:dyDescent="0.25">
      <c r="A26" s="28">
        <v>400</v>
      </c>
      <c r="B26" s="36" t="s">
        <v>51</v>
      </c>
      <c r="C26" s="30">
        <v>4867</v>
      </c>
      <c r="D26" s="31">
        <v>4923.666666666667</v>
      </c>
      <c r="E26" s="32">
        <v>2361027.3899999997</v>
      </c>
      <c r="F26" s="32">
        <v>243211.76</v>
      </c>
      <c r="G26" s="32">
        <v>274498.90999999997</v>
      </c>
      <c r="H26" s="34">
        <f>SUM(E26:G26)</f>
        <v>2878738.0599999996</v>
      </c>
      <c r="I26" s="35"/>
    </row>
    <row r="27" spans="1:9" x14ac:dyDescent="0.25">
      <c r="A27" s="28">
        <v>500</v>
      </c>
      <c r="B27" s="36" t="s">
        <v>52</v>
      </c>
      <c r="C27" s="30">
        <v>2843</v>
      </c>
      <c r="D27" s="31">
        <v>2864.6666666666665</v>
      </c>
      <c r="E27" s="32">
        <v>1230366.01</v>
      </c>
      <c r="F27" s="32">
        <v>82798.69</v>
      </c>
      <c r="G27" s="32">
        <v>170246.18</v>
      </c>
      <c r="H27" s="34">
        <f>SUM(E27:G27)</f>
        <v>1483410.88</v>
      </c>
      <c r="I27" s="35"/>
    </row>
    <row r="28" spans="1:9" x14ac:dyDescent="0.25">
      <c r="A28" s="28">
        <v>550</v>
      </c>
      <c r="B28" s="29" t="s">
        <v>53</v>
      </c>
      <c r="C28" s="37">
        <f>SUM(C23:C27)</f>
        <v>17072.5</v>
      </c>
      <c r="D28" s="38">
        <f>SUM(D23:D27)</f>
        <v>17203.000000000004</v>
      </c>
      <c r="E28" s="34">
        <f>SUM(E23:E27)</f>
        <v>7698572.9099999992</v>
      </c>
      <c r="F28" s="34">
        <f>SUM(F24:F27)</f>
        <v>829784.83000000007</v>
      </c>
      <c r="G28" s="34">
        <f>SUM(G24:G27)</f>
        <v>963108.31999999983</v>
      </c>
      <c r="H28" s="34">
        <f>SUM(H23:H27)</f>
        <v>9491466.0599999987</v>
      </c>
      <c r="I28" s="39"/>
    </row>
    <row r="29" spans="1:9" x14ac:dyDescent="0.25">
      <c r="A29" s="9"/>
      <c r="B29" s="15"/>
      <c r="C29" s="35"/>
      <c r="D29" s="35"/>
      <c r="E29" s="35"/>
      <c r="F29" s="35"/>
      <c r="G29" s="35"/>
      <c r="H29" s="35"/>
      <c r="I29" s="35"/>
    </row>
    <row r="30" spans="1:9" x14ac:dyDescent="0.25">
      <c r="A30" s="12"/>
      <c r="C30" s="40"/>
      <c r="D30" s="15" t="s">
        <v>54</v>
      </c>
      <c r="E30" s="15"/>
      <c r="F30" s="17"/>
    </row>
    <row r="31" spans="1:9" x14ac:dyDescent="0.25">
      <c r="A31" s="18"/>
      <c r="C31" s="12" t="s">
        <v>55</v>
      </c>
      <c r="D31" s="12" t="s">
        <v>56</v>
      </c>
      <c r="E31" s="12" t="s">
        <v>24</v>
      </c>
      <c r="F31" s="12" t="s">
        <v>25</v>
      </c>
      <c r="G31" s="9"/>
    </row>
    <row r="32" spans="1:9" x14ac:dyDescent="0.25">
      <c r="A32" s="18"/>
      <c r="C32" s="18" t="s">
        <v>57</v>
      </c>
      <c r="D32" s="18" t="s">
        <v>31</v>
      </c>
      <c r="E32" s="18" t="s">
        <v>58</v>
      </c>
      <c r="F32" s="18" t="s">
        <v>59</v>
      </c>
      <c r="G32" s="9"/>
    </row>
    <row r="33" spans="1:9" x14ac:dyDescent="0.25">
      <c r="A33" s="18"/>
      <c r="C33" s="18" t="s">
        <v>60</v>
      </c>
      <c r="D33" s="18" t="s">
        <v>38</v>
      </c>
      <c r="E33" s="18" t="s">
        <v>61</v>
      </c>
      <c r="F33" s="18" t="s">
        <v>62</v>
      </c>
      <c r="G33" s="9"/>
    </row>
    <row r="34" spans="1:9" x14ac:dyDescent="0.25">
      <c r="A34" s="18"/>
      <c r="C34" s="18"/>
      <c r="D34" s="18"/>
      <c r="E34" s="18"/>
      <c r="F34" s="18"/>
      <c r="G34" s="9"/>
    </row>
    <row r="35" spans="1:9" x14ac:dyDescent="0.25">
      <c r="A35" s="18"/>
      <c r="C35" s="22" t="s">
        <v>63</v>
      </c>
      <c r="D35" s="22" t="s">
        <v>64</v>
      </c>
      <c r="E35" s="22" t="s">
        <v>65</v>
      </c>
      <c r="F35" s="22" t="s">
        <v>66</v>
      </c>
      <c r="G35" s="9"/>
      <c r="I35" s="41"/>
    </row>
    <row r="36" spans="1:9" x14ac:dyDescent="0.25">
      <c r="A36" s="24"/>
      <c r="C36" s="42"/>
      <c r="D36" s="25"/>
      <c r="E36" s="25"/>
      <c r="F36" s="25"/>
      <c r="G36" s="43"/>
      <c r="H36" s="43"/>
      <c r="I36" s="44"/>
    </row>
    <row r="37" spans="1:9" x14ac:dyDescent="0.25">
      <c r="A37" s="28">
        <v>100</v>
      </c>
      <c r="B37" s="29" t="s">
        <v>48</v>
      </c>
      <c r="C37" s="45">
        <v>33010502.370000001</v>
      </c>
      <c r="D37" s="46"/>
      <c r="E37" s="46"/>
      <c r="F37" s="47">
        <f>SUM(C37:E37)</f>
        <v>33010502.370000001</v>
      </c>
      <c r="G37" s="48"/>
      <c r="H37" s="43"/>
      <c r="I37" s="44"/>
    </row>
    <row r="38" spans="1:9" x14ac:dyDescent="0.25">
      <c r="A38" s="28">
        <v>200</v>
      </c>
      <c r="B38" s="29" t="s">
        <v>49</v>
      </c>
      <c r="C38" s="45">
        <v>55542400.310000002</v>
      </c>
      <c r="D38" s="49">
        <v>5468354.3399999999</v>
      </c>
      <c r="E38" s="50">
        <v>9415025.5600000005</v>
      </c>
      <c r="F38" s="47">
        <f>SUM(C38:E38)</f>
        <v>70425780.210000008</v>
      </c>
      <c r="G38" s="48"/>
      <c r="H38" s="43"/>
      <c r="I38" s="44"/>
    </row>
    <row r="39" spans="1:9" x14ac:dyDescent="0.25">
      <c r="A39" s="28">
        <v>300</v>
      </c>
      <c r="B39" s="29" t="s">
        <v>50</v>
      </c>
      <c r="C39" s="45">
        <v>35670190.740000002</v>
      </c>
      <c r="D39" s="49">
        <v>14268447.65</v>
      </c>
      <c r="E39" s="50">
        <v>5327956.3600000003</v>
      </c>
      <c r="F39" s="47">
        <f>SUM(C39:E39)</f>
        <v>55266594.75</v>
      </c>
      <c r="G39" s="48"/>
      <c r="H39" s="43"/>
      <c r="I39" s="44"/>
    </row>
    <row r="40" spans="1:9" x14ac:dyDescent="0.25">
      <c r="A40" s="28">
        <v>400</v>
      </c>
      <c r="B40" s="36" t="s">
        <v>51</v>
      </c>
      <c r="C40" s="45">
        <v>54281740.899999999</v>
      </c>
      <c r="D40" s="49">
        <v>9688916.6199999992</v>
      </c>
      <c r="E40" s="50">
        <v>7561641.5800000001</v>
      </c>
      <c r="F40" s="47">
        <f>SUM(C40:E40)</f>
        <v>71532299.099999994</v>
      </c>
      <c r="G40" s="48"/>
      <c r="H40" s="43"/>
      <c r="I40" s="44"/>
    </row>
    <row r="41" spans="1:9" x14ac:dyDescent="0.25">
      <c r="A41" s="28">
        <v>500</v>
      </c>
      <c r="B41" s="36" t="s">
        <v>52</v>
      </c>
      <c r="C41" s="45">
        <v>29547281.969999999</v>
      </c>
      <c r="D41" s="49">
        <v>3005750.7</v>
      </c>
      <c r="E41" s="50">
        <v>4873238.1100000003</v>
      </c>
      <c r="F41" s="47">
        <f>SUM(C41:E41)</f>
        <v>37426270.780000001</v>
      </c>
      <c r="G41" s="48"/>
      <c r="H41" s="43"/>
      <c r="I41" s="51"/>
    </row>
    <row r="42" spans="1:9" x14ac:dyDescent="0.25">
      <c r="A42" s="28">
        <v>550</v>
      </c>
      <c r="B42" s="29" t="s">
        <v>53</v>
      </c>
      <c r="C42" s="47">
        <f>SUM(C37:C41)</f>
        <v>208052116.29000002</v>
      </c>
      <c r="D42" s="47">
        <f>SUM(D37:D41)</f>
        <v>32431469.309999999</v>
      </c>
      <c r="E42" s="47">
        <f>SUM(E37:E41)</f>
        <v>27177861.609999999</v>
      </c>
      <c r="F42" s="47">
        <f>SUM(F37:F41)</f>
        <v>267661447.21000001</v>
      </c>
      <c r="G42" s="48"/>
      <c r="H42" s="43"/>
      <c r="I42" s="51"/>
    </row>
    <row r="43" spans="1:9" x14ac:dyDescent="0.25">
      <c r="C43" s="52"/>
      <c r="G43" s="48"/>
      <c r="H43" s="43"/>
      <c r="I43" s="51"/>
    </row>
    <row r="44" spans="1:9" x14ac:dyDescent="0.25">
      <c r="A44" s="9">
        <v>1</v>
      </c>
      <c r="B44" s="4" t="s">
        <v>67</v>
      </c>
    </row>
    <row r="45" spans="1:9" x14ac:dyDescent="0.25">
      <c r="A45" s="9">
        <v>2</v>
      </c>
      <c r="B45" s="4" t="s">
        <v>68</v>
      </c>
    </row>
    <row r="50" spans="2:8" x14ac:dyDescent="0.25">
      <c r="D50" s="1" t="s">
        <v>69</v>
      </c>
    </row>
    <row r="51" spans="2:8" ht="15.75" x14ac:dyDescent="0.25">
      <c r="B51" s="2" t="s">
        <v>0</v>
      </c>
    </row>
    <row r="52" spans="2:8" ht="15.75" x14ac:dyDescent="0.25">
      <c r="B52" s="2" t="s">
        <v>3</v>
      </c>
      <c r="F52" s="4" t="s">
        <v>70</v>
      </c>
    </row>
    <row r="53" spans="2:8" ht="15.75" x14ac:dyDescent="0.25">
      <c r="B53" s="2" t="s">
        <v>5</v>
      </c>
      <c r="F53" s="1" t="s">
        <v>4</v>
      </c>
    </row>
    <row r="54" spans="2:8" ht="15.75" x14ac:dyDescent="0.25">
      <c r="B54" s="2" t="s">
        <v>7</v>
      </c>
      <c r="F54" s="4" t="s">
        <v>6</v>
      </c>
    </row>
    <row r="55" spans="2:8" ht="15.75" x14ac:dyDescent="0.25">
      <c r="B55" s="2" t="s">
        <v>8</v>
      </c>
    </row>
    <row r="56" spans="2:8" ht="15.75" x14ac:dyDescent="0.25">
      <c r="B56" s="2"/>
    </row>
    <row r="57" spans="2:8" x14ac:dyDescent="0.25">
      <c r="B57" s="5" t="s">
        <v>71</v>
      </c>
    </row>
    <row r="60" spans="2:8" x14ac:dyDescent="0.25">
      <c r="B60" s="1" t="s">
        <v>10</v>
      </c>
      <c r="C60" s="53" t="s">
        <v>11</v>
      </c>
      <c r="D60" s="54"/>
    </row>
    <row r="61" spans="2:8" x14ac:dyDescent="0.25">
      <c r="F61" s="4" t="s">
        <v>12</v>
      </c>
      <c r="H61" s="55">
        <f>H11</f>
        <v>41639</v>
      </c>
    </row>
    <row r="63" spans="2:8" x14ac:dyDescent="0.25">
      <c r="B63" s="9"/>
      <c r="C63" s="56"/>
      <c r="F63" s="1" t="s">
        <v>13</v>
      </c>
      <c r="H63" s="11">
        <f>H13</f>
        <v>2013</v>
      </c>
    </row>
    <row r="64" spans="2:8" x14ac:dyDescent="0.25">
      <c r="C64" s="1" t="s">
        <v>14</v>
      </c>
      <c r="D64" s="1" t="s">
        <v>1</v>
      </c>
    </row>
    <row r="65" spans="1:9" x14ac:dyDescent="0.25">
      <c r="A65" s="12"/>
      <c r="B65" s="13"/>
      <c r="C65" s="13"/>
      <c r="D65" s="12" t="s">
        <v>15</v>
      </c>
      <c r="E65" s="40"/>
      <c r="F65" s="14"/>
      <c r="G65" s="15" t="s">
        <v>16</v>
      </c>
      <c r="H65" s="15"/>
      <c r="I65" s="17"/>
    </row>
    <row r="66" spans="1:9" x14ac:dyDescent="0.25">
      <c r="A66" s="18"/>
      <c r="B66" s="19"/>
      <c r="C66" s="18" t="s">
        <v>17</v>
      </c>
      <c r="D66" s="18" t="s">
        <v>18</v>
      </c>
      <c r="E66" s="56" t="s">
        <v>72</v>
      </c>
      <c r="F66" s="18"/>
      <c r="G66" s="18"/>
      <c r="H66" s="21" t="s">
        <v>73</v>
      </c>
      <c r="I66" s="19"/>
    </row>
    <row r="67" spans="1:9" x14ac:dyDescent="0.25">
      <c r="A67" s="18"/>
      <c r="B67" s="19"/>
      <c r="C67" s="18" t="s">
        <v>20</v>
      </c>
      <c r="D67" s="18" t="s">
        <v>21</v>
      </c>
      <c r="E67" s="56" t="s">
        <v>74</v>
      </c>
      <c r="F67" s="18" t="s">
        <v>72</v>
      </c>
      <c r="G67" s="18"/>
      <c r="H67" s="23" t="s">
        <v>75</v>
      </c>
      <c r="I67" s="18" t="s">
        <v>25</v>
      </c>
    </row>
    <row r="68" spans="1:9" x14ac:dyDescent="0.25">
      <c r="A68" s="18" t="s">
        <v>26</v>
      </c>
      <c r="B68" s="18" t="s">
        <v>27</v>
      </c>
      <c r="C68" s="22" t="s">
        <v>28</v>
      </c>
      <c r="D68" s="18" t="s">
        <v>29</v>
      </c>
      <c r="E68" s="56" t="s">
        <v>76</v>
      </c>
      <c r="F68" s="18" t="s">
        <v>77</v>
      </c>
      <c r="G68" s="18" t="s">
        <v>23</v>
      </c>
      <c r="H68" s="20" t="s">
        <v>78</v>
      </c>
      <c r="I68" s="18" t="s">
        <v>79</v>
      </c>
    </row>
    <row r="69" spans="1:9" x14ac:dyDescent="0.25">
      <c r="A69" s="18" t="s">
        <v>34</v>
      </c>
      <c r="B69" s="19"/>
      <c r="C69" s="18" t="s">
        <v>35</v>
      </c>
      <c r="D69" s="18" t="s">
        <v>80</v>
      </c>
      <c r="E69" s="56" t="s">
        <v>39</v>
      </c>
      <c r="F69" s="18" t="s">
        <v>81</v>
      </c>
      <c r="G69" s="22" t="s">
        <v>82</v>
      </c>
      <c r="H69" s="20" t="s">
        <v>83</v>
      </c>
      <c r="I69" s="18" t="s">
        <v>84</v>
      </c>
    </row>
    <row r="70" spans="1:9" x14ac:dyDescent="0.25">
      <c r="A70" s="18"/>
      <c r="B70" s="19"/>
      <c r="C70" s="19"/>
      <c r="D70" s="18"/>
      <c r="E70" s="56"/>
      <c r="F70" s="18"/>
      <c r="G70" s="18"/>
      <c r="H70" s="20"/>
      <c r="I70" s="19"/>
    </row>
    <row r="71" spans="1:9" x14ac:dyDescent="0.25">
      <c r="A71" s="18"/>
      <c r="B71" s="22" t="s">
        <v>41</v>
      </c>
      <c r="C71" s="22" t="s">
        <v>42</v>
      </c>
      <c r="D71" s="22" t="s">
        <v>43</v>
      </c>
      <c r="E71" s="57" t="s">
        <v>44</v>
      </c>
      <c r="F71" s="22" t="s">
        <v>45</v>
      </c>
      <c r="G71" s="22" t="s">
        <v>46</v>
      </c>
      <c r="H71" s="23" t="s">
        <v>47</v>
      </c>
      <c r="I71" s="23" t="s">
        <v>63</v>
      </c>
    </row>
    <row r="72" spans="1:9" x14ac:dyDescent="0.25">
      <c r="A72" s="24"/>
      <c r="B72" s="25"/>
      <c r="C72" s="25" t="s">
        <v>1</v>
      </c>
      <c r="D72" s="25"/>
      <c r="E72" s="58"/>
      <c r="F72" s="59"/>
      <c r="G72" s="59"/>
      <c r="H72" s="26"/>
      <c r="I72" s="25"/>
    </row>
    <row r="73" spans="1:9" x14ac:dyDescent="0.25">
      <c r="A73" s="28">
        <v>600</v>
      </c>
      <c r="B73" s="36" t="s">
        <v>85</v>
      </c>
      <c r="C73" s="60">
        <v>3455.5</v>
      </c>
      <c r="D73" s="60">
        <v>3475.6666666666665</v>
      </c>
      <c r="E73" s="61">
        <v>1138545.97</v>
      </c>
      <c r="F73" s="45">
        <v>1138545.97</v>
      </c>
      <c r="G73" s="60">
        <v>285876.44</v>
      </c>
      <c r="H73" s="60">
        <v>494806.35</v>
      </c>
      <c r="I73" s="62">
        <f>SUM(F73:H73)</f>
        <v>1919228.7599999998</v>
      </c>
    </row>
    <row r="74" spans="1:9" x14ac:dyDescent="0.25">
      <c r="A74" s="28">
        <v>700</v>
      </c>
      <c r="B74" s="63" t="s">
        <v>86</v>
      </c>
      <c r="C74" s="64">
        <f>+C73+C28</f>
        <v>20528</v>
      </c>
      <c r="D74" s="64">
        <f>+D73+D28</f>
        <v>20678.666666666672</v>
      </c>
      <c r="E74" s="64">
        <f>+E73+E28</f>
        <v>8837118.879999999</v>
      </c>
      <c r="F74" s="34">
        <f>+F73+E28</f>
        <v>8837118.879999999</v>
      </c>
      <c r="G74" s="64">
        <f>+G73+F28</f>
        <v>1115661.27</v>
      </c>
      <c r="H74" s="64">
        <f>+H73+G28</f>
        <v>1457914.67</v>
      </c>
      <c r="I74" s="34">
        <f>+I73+H28</f>
        <v>11410694.819999998</v>
      </c>
    </row>
    <row r="75" spans="1:9" x14ac:dyDescent="0.25">
      <c r="A75" s="65"/>
      <c r="B75" s="66"/>
      <c r="C75" s="67"/>
      <c r="D75" s="68"/>
      <c r="E75" s="69" t="s">
        <v>87</v>
      </c>
      <c r="F75" s="70" t="s">
        <v>87</v>
      </c>
      <c r="G75" s="71" t="s">
        <v>88</v>
      </c>
      <c r="H75" s="71" t="s">
        <v>89</v>
      </c>
      <c r="I75" s="71" t="s">
        <v>90</v>
      </c>
    </row>
    <row r="76" spans="1:9" x14ac:dyDescent="0.25">
      <c r="A76" s="72"/>
      <c r="B76" s="73"/>
      <c r="C76" s="10"/>
      <c r="D76" s="74"/>
      <c r="E76" s="75" t="s">
        <v>91</v>
      </c>
      <c r="F76" s="76" t="s">
        <v>91</v>
      </c>
      <c r="G76" s="77" t="s">
        <v>91</v>
      </c>
      <c r="H76" s="77" t="s">
        <v>91</v>
      </c>
      <c r="I76" s="77" t="s">
        <v>91</v>
      </c>
    </row>
    <row r="77" spans="1:9" x14ac:dyDescent="0.25">
      <c r="A77" s="78"/>
      <c r="B77" s="79"/>
      <c r="C77" s="80"/>
      <c r="D77" s="81"/>
      <c r="E77" s="82" t="s">
        <v>92</v>
      </c>
      <c r="F77" s="83" t="s">
        <v>93</v>
      </c>
      <c r="G77" s="84" t="s">
        <v>94</v>
      </c>
      <c r="H77" s="84" t="s">
        <v>95</v>
      </c>
      <c r="I77" s="84" t="s">
        <v>96</v>
      </c>
    </row>
    <row r="78" spans="1:9" x14ac:dyDescent="0.25">
      <c r="A78" s="12"/>
      <c r="C78" s="79"/>
      <c r="D78" s="58" t="s">
        <v>54</v>
      </c>
      <c r="E78" s="15"/>
      <c r="F78" s="85"/>
      <c r="G78" s="86" t="s">
        <v>97</v>
      </c>
      <c r="H78" s="15"/>
      <c r="I78" s="12" t="s">
        <v>98</v>
      </c>
    </row>
    <row r="79" spans="1:9" x14ac:dyDescent="0.25">
      <c r="A79" s="18"/>
      <c r="C79" s="65" t="s">
        <v>99</v>
      </c>
      <c r="D79" s="12"/>
      <c r="E79" s="51" t="s">
        <v>73</v>
      </c>
      <c r="F79" s="12"/>
      <c r="G79" s="87"/>
      <c r="H79" s="9" t="s">
        <v>100</v>
      </c>
      <c r="I79" s="18" t="s">
        <v>101</v>
      </c>
    </row>
    <row r="80" spans="1:9" x14ac:dyDescent="0.25">
      <c r="A80" s="18"/>
      <c r="C80" s="72" t="s">
        <v>77</v>
      </c>
      <c r="D80" s="18" t="s">
        <v>56</v>
      </c>
      <c r="E80" s="57" t="s">
        <v>75</v>
      </c>
      <c r="F80" s="18" t="s">
        <v>25</v>
      </c>
      <c r="G80" s="20" t="s">
        <v>102</v>
      </c>
      <c r="H80" s="9" t="s">
        <v>103</v>
      </c>
      <c r="I80" s="18" t="s">
        <v>104</v>
      </c>
    </row>
    <row r="81" spans="1:9" x14ac:dyDescent="0.25">
      <c r="A81" s="18" t="s">
        <v>26</v>
      </c>
      <c r="B81" s="18" t="s">
        <v>27</v>
      </c>
      <c r="C81" s="72" t="s">
        <v>81</v>
      </c>
      <c r="D81" s="22" t="s">
        <v>82</v>
      </c>
      <c r="E81" s="56" t="s">
        <v>78</v>
      </c>
      <c r="F81" s="18" t="s">
        <v>59</v>
      </c>
      <c r="G81" s="20" t="s">
        <v>105</v>
      </c>
      <c r="H81" s="9" t="s">
        <v>105</v>
      </c>
      <c r="I81" s="18" t="s">
        <v>106</v>
      </c>
    </row>
    <row r="82" spans="1:9" x14ac:dyDescent="0.25">
      <c r="A82" s="18" t="s">
        <v>34</v>
      </c>
      <c r="C82" s="72"/>
      <c r="D82" s="18"/>
      <c r="E82" s="56" t="s">
        <v>83</v>
      </c>
      <c r="F82" s="18"/>
      <c r="G82" s="20"/>
      <c r="H82" s="9"/>
      <c r="I82" s="18" t="s">
        <v>107</v>
      </c>
    </row>
    <row r="83" spans="1:9" x14ac:dyDescent="0.25">
      <c r="A83" s="18"/>
      <c r="C83" s="88" t="s">
        <v>64</v>
      </c>
      <c r="D83" s="22" t="s">
        <v>65</v>
      </c>
      <c r="E83" s="57" t="s">
        <v>66</v>
      </c>
      <c r="F83" s="22" t="s">
        <v>108</v>
      </c>
      <c r="G83" s="23" t="s">
        <v>109</v>
      </c>
      <c r="H83" s="89" t="s">
        <v>110</v>
      </c>
      <c r="I83" s="22" t="s">
        <v>111</v>
      </c>
    </row>
    <row r="84" spans="1:9" x14ac:dyDescent="0.25">
      <c r="A84" s="24"/>
      <c r="C84" s="90"/>
      <c r="D84" s="25"/>
      <c r="E84" s="58"/>
      <c r="F84" s="25"/>
      <c r="G84" s="21"/>
      <c r="H84" s="56"/>
      <c r="I84" s="18"/>
    </row>
    <row r="85" spans="1:9" x14ac:dyDescent="0.25">
      <c r="A85" s="28">
        <v>600</v>
      </c>
      <c r="B85" s="36" t="s">
        <v>85</v>
      </c>
      <c r="C85" s="61">
        <v>39157354.75</v>
      </c>
      <c r="D85" s="60">
        <v>14217425.18</v>
      </c>
      <c r="E85" s="60">
        <v>21284327.879999999</v>
      </c>
      <c r="F85" s="34">
        <f>SUM(C85:E85)</f>
        <v>74659107.810000002</v>
      </c>
      <c r="G85" s="27"/>
      <c r="H85" s="27" t="s">
        <v>1</v>
      </c>
      <c r="I85" s="27"/>
    </row>
    <row r="86" spans="1:9" x14ac:dyDescent="0.25">
      <c r="A86" s="28">
        <v>700</v>
      </c>
      <c r="B86" s="63" t="s">
        <v>86</v>
      </c>
      <c r="C86" s="47">
        <f>+C85+C42</f>
        <v>247209471.04000002</v>
      </c>
      <c r="D86" s="47">
        <f>+D85+D42</f>
        <v>46648894.489999995</v>
      </c>
      <c r="E86" s="47">
        <f>+E85+E42</f>
        <v>48462189.489999995</v>
      </c>
      <c r="F86" s="47">
        <f>+F85+F42</f>
        <v>342320555.01999998</v>
      </c>
      <c r="G86" s="36" t="s">
        <v>112</v>
      </c>
      <c r="H86" s="36" t="s">
        <v>113</v>
      </c>
      <c r="I86" s="36" t="s">
        <v>114</v>
      </c>
    </row>
    <row r="87" spans="1:9" x14ac:dyDescent="0.25">
      <c r="A87" s="12"/>
      <c r="B87" s="63"/>
      <c r="C87" s="91" t="s">
        <v>115</v>
      </c>
      <c r="D87" s="91" t="s">
        <v>116</v>
      </c>
      <c r="E87" s="91" t="s">
        <v>117</v>
      </c>
      <c r="F87" s="91" t="s">
        <v>118</v>
      </c>
      <c r="G87" s="92" t="s">
        <v>1</v>
      </c>
      <c r="H87" s="51"/>
      <c r="I87" s="51"/>
    </row>
    <row r="88" spans="1:9" x14ac:dyDescent="0.25">
      <c r="A88" s="24"/>
      <c r="B88" s="42"/>
      <c r="C88" s="93" t="s">
        <v>119</v>
      </c>
      <c r="D88" s="94" t="s">
        <v>120</v>
      </c>
      <c r="E88" s="94" t="s">
        <v>121</v>
      </c>
      <c r="F88" s="94" t="s">
        <v>122</v>
      </c>
      <c r="G88" s="51"/>
      <c r="H88" s="51"/>
      <c r="I88" s="51"/>
    </row>
    <row r="89" spans="1:9" x14ac:dyDescent="0.25">
      <c r="A89" s="56"/>
      <c r="B89" s="95"/>
      <c r="C89" s="96"/>
      <c r="D89" s="96"/>
      <c r="E89" s="96"/>
      <c r="F89" s="96"/>
      <c r="G89" s="51"/>
      <c r="H89" s="51"/>
      <c r="I89" s="51"/>
    </row>
    <row r="90" spans="1:9" x14ac:dyDescent="0.25">
      <c r="A90" s="9">
        <v>1</v>
      </c>
      <c r="B90" s="4" t="s">
        <v>67</v>
      </c>
      <c r="F90" s="1" t="s">
        <v>1</v>
      </c>
    </row>
    <row r="91" spans="1:9" x14ac:dyDescent="0.25">
      <c r="A91" s="9">
        <v>2</v>
      </c>
      <c r="B91" s="4" t="s">
        <v>68</v>
      </c>
      <c r="F91" s="1" t="s">
        <v>1</v>
      </c>
    </row>
    <row r="97" spans="1:4" x14ac:dyDescent="0.25">
      <c r="A97" s="97" t="s">
        <v>123</v>
      </c>
      <c r="B97" s="97"/>
      <c r="C97" s="97"/>
      <c r="D97" s="97"/>
    </row>
    <row r="99" spans="1:4" x14ac:dyDescent="0.25">
      <c r="B99" s="1" t="s">
        <v>124</v>
      </c>
    </row>
    <row r="100" spans="1:4" x14ac:dyDescent="0.25">
      <c r="A100" s="1" t="s">
        <v>125</v>
      </c>
    </row>
    <row r="101" spans="1:4" x14ac:dyDescent="0.25">
      <c r="A101" s="98" t="s">
        <v>126</v>
      </c>
    </row>
    <row r="102" spans="1:4" x14ac:dyDescent="0.25">
      <c r="A102" s="1" t="s">
        <v>127</v>
      </c>
    </row>
    <row r="104" spans="1:4" x14ac:dyDescent="0.25">
      <c r="B104" s="98" t="s">
        <v>128</v>
      </c>
    </row>
    <row r="105" spans="1:4" x14ac:dyDescent="0.25">
      <c r="A105" s="98" t="s">
        <v>129</v>
      </c>
    </row>
    <row r="106" spans="1:4" x14ac:dyDescent="0.25">
      <c r="A106" s="1" t="s">
        <v>130</v>
      </c>
    </row>
    <row r="107" spans="1:4" x14ac:dyDescent="0.25">
      <c r="A107" s="1" t="s">
        <v>131</v>
      </c>
    </row>
    <row r="109" spans="1:4" x14ac:dyDescent="0.25">
      <c r="B109" s="98" t="s">
        <v>132</v>
      </c>
    </row>
    <row r="110" spans="1:4" x14ac:dyDescent="0.25">
      <c r="A110" s="1" t="s">
        <v>133</v>
      </c>
    </row>
    <row r="111" spans="1:4" x14ac:dyDescent="0.25">
      <c r="A111" s="98" t="s">
        <v>134</v>
      </c>
    </row>
    <row r="113" spans="1:2" x14ac:dyDescent="0.25">
      <c r="B113" s="98" t="s">
        <v>135</v>
      </c>
    </row>
    <row r="114" spans="1:2" x14ac:dyDescent="0.25">
      <c r="A114" s="98" t="s">
        <v>136</v>
      </c>
    </row>
    <row r="115" spans="1:2" x14ac:dyDescent="0.25">
      <c r="A115" s="1" t="s">
        <v>137</v>
      </c>
    </row>
    <row r="117" spans="1:2" x14ac:dyDescent="0.25">
      <c r="B117" s="98" t="s">
        <v>138</v>
      </c>
    </row>
    <row r="118" spans="1:2" x14ac:dyDescent="0.25">
      <c r="A118" s="1" t="s">
        <v>139</v>
      </c>
    </row>
    <row r="119" spans="1:2" x14ac:dyDescent="0.25">
      <c r="A119" s="1" t="s">
        <v>140</v>
      </c>
    </row>
    <row r="120" spans="1:2" x14ac:dyDescent="0.25">
      <c r="A120" s="1" t="s">
        <v>141</v>
      </c>
    </row>
    <row r="121" spans="1:2" x14ac:dyDescent="0.25">
      <c r="A121" s="1" t="s">
        <v>142</v>
      </c>
    </row>
    <row r="123" spans="1:2" x14ac:dyDescent="0.25">
      <c r="B123" s="1" t="s">
        <v>143</v>
      </c>
    </row>
    <row r="124" spans="1:2" x14ac:dyDescent="0.25">
      <c r="A124" s="1" t="s">
        <v>144</v>
      </c>
    </row>
    <row r="125" spans="1:2" x14ac:dyDescent="0.25">
      <c r="A125" s="98" t="s">
        <v>145</v>
      </c>
    </row>
    <row r="126" spans="1:2" x14ac:dyDescent="0.25">
      <c r="A126" s="98" t="s">
        <v>146</v>
      </c>
    </row>
    <row r="127" spans="1:2" x14ac:dyDescent="0.25">
      <c r="A127" s="1" t="s">
        <v>147</v>
      </c>
    </row>
    <row r="128" spans="1:2" x14ac:dyDescent="0.25">
      <c r="A128" s="98" t="s">
        <v>148</v>
      </c>
    </row>
    <row r="131" spans="1:4" x14ac:dyDescent="0.25">
      <c r="A131" s="1" t="s">
        <v>149</v>
      </c>
    </row>
    <row r="132" spans="1:4" x14ac:dyDescent="0.25">
      <c r="A132" s="1" t="s">
        <v>150</v>
      </c>
    </row>
    <row r="133" spans="1:4" x14ac:dyDescent="0.25">
      <c r="A133" s="1" t="s">
        <v>151</v>
      </c>
    </row>
    <row r="134" spans="1:4" x14ac:dyDescent="0.25">
      <c r="A134" s="1" t="s">
        <v>152</v>
      </c>
    </row>
    <row r="137" spans="1:4" x14ac:dyDescent="0.25">
      <c r="B137" s="58" t="s">
        <v>153</v>
      </c>
      <c r="D137" s="58"/>
    </row>
    <row r="138" spans="1:4" x14ac:dyDescent="0.25">
      <c r="B138" s="1" t="s">
        <v>154</v>
      </c>
      <c r="D138" s="1" t="s">
        <v>155</v>
      </c>
    </row>
    <row r="140" spans="1:4" x14ac:dyDescent="0.25">
      <c r="B140" s="99" t="s">
        <v>156</v>
      </c>
      <c r="C140" s="100"/>
      <c r="D140" s="101"/>
    </row>
    <row r="141" spans="1:4" x14ac:dyDescent="0.25">
      <c r="B141" s="4" t="s">
        <v>157</v>
      </c>
      <c r="D141" s="1" t="s">
        <v>158</v>
      </c>
    </row>
    <row r="143" spans="1:4" x14ac:dyDescent="0.25">
      <c r="B143" s="58" t="s">
        <v>159</v>
      </c>
      <c r="D143" s="99" t="s">
        <v>160</v>
      </c>
    </row>
    <row r="144" spans="1:4" x14ac:dyDescent="0.25">
      <c r="B144" s="1" t="s">
        <v>161</v>
      </c>
      <c r="D144" s="1" t="s">
        <v>162</v>
      </c>
    </row>
    <row r="147" spans="1:6" x14ac:dyDescent="0.25">
      <c r="A147" s="102"/>
      <c r="B147" s="102"/>
      <c r="C147" s="102"/>
      <c r="D147" s="102"/>
      <c r="E147" s="102"/>
      <c r="F147" s="102"/>
    </row>
    <row r="148" spans="1:6" x14ac:dyDescent="0.25">
      <c r="A148" s="102"/>
      <c r="B148" s="102"/>
      <c r="C148" s="102"/>
      <c r="D148" s="102"/>
      <c r="E148" s="102"/>
      <c r="F148" s="102"/>
    </row>
    <row r="149" spans="1:6" x14ac:dyDescent="0.25">
      <c r="A149" s="102"/>
      <c r="B149" s="102"/>
      <c r="C149" s="102"/>
      <c r="D149" s="102"/>
      <c r="E149" s="102"/>
      <c r="F149" s="102"/>
    </row>
    <row r="150" spans="1:6" x14ac:dyDescent="0.25">
      <c r="A150" s="102"/>
      <c r="B150" s="102"/>
      <c r="C150" s="102"/>
      <c r="D150" s="102"/>
      <c r="E150" s="102"/>
      <c r="F150" s="102"/>
    </row>
  </sheetData>
  <mergeCells count="3">
    <mergeCell ref="C10:D10"/>
    <mergeCell ref="C60:D60"/>
    <mergeCell ref="A97:D97"/>
  </mergeCells>
  <pageMargins left="0.25" right="0.25" top="0.25" bottom="0.25" header="0.5" footer="0.5"/>
  <pageSetup scale="42" fitToHeight="2" orientation="landscape" r:id="rId1"/>
  <headerFooter alignWithMargins="0">
    <oddFooter>&amp;CICC 4Quarter Rpt. Summary</oddFooter>
  </headerFooter>
  <rowBreaks count="1" manualBreakCount="1">
    <brk id="9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4Q Detail Rpt.Summary</vt:lpstr>
      <vt:lpstr>'ICC 4Q Detail Rpt.Summary'!Print_Area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2014-01-27T20:29:27Z</dcterms:created>
  <dcterms:modified xsi:type="dcterms:W3CDTF">2014-01-27T20:31:24Z</dcterms:modified>
</cp:coreProperties>
</file>