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5\Qtr 2 2015\QTR 2015\"/>
    </mc:Choice>
  </mc:AlternateContent>
  <bookViews>
    <workbookView xWindow="0" yWindow="0" windowWidth="15360" windowHeight="873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C42" i="1"/>
  <c r="F41" i="1"/>
  <c r="F37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G28" i="1"/>
  <c r="F28" i="1"/>
  <c r="G74" i="1" s="1"/>
  <c r="H23" i="1"/>
  <c r="E28" i="1"/>
  <c r="E74" i="1" s="1"/>
  <c r="D28" i="1"/>
  <c r="C28" i="1"/>
  <c r="C74" i="1" s="1"/>
  <c r="D74" i="1" l="1"/>
  <c r="F74" i="1"/>
  <c r="H74" i="1"/>
  <c r="C86" i="1"/>
  <c r="H24" i="1"/>
  <c r="H28" i="1" s="1"/>
  <c r="F42" i="1"/>
  <c r="I73" i="1"/>
  <c r="F86" i="1" l="1"/>
  <c r="I74" i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<sst xmlns="http://schemas.openxmlformats.org/spreadsheetml/2006/main" count="234" uniqueCount="161">
  <si>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</si>
  <si>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</si>
  <si>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</si>
  <si>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</si>
  <si>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</si>
  <si>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</si>
  <si>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</si>
  <si>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</si>
  <si>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</si>
  <si>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</si>
  <si>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</si>
  <si>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</si>
  <si>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</si>
  <si>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</si>
  <si>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</si>
  <si>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</si>
  <si>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</si>
  <si>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</si>
  <si>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</si>
  <si>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</si>
  <si>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</si>
  <si>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</si>
  <si>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</si>
  <si>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</si>
  <si>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</si>
  <si>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</si>
  <si>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</si>
  <si>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</si>
  <si>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</si>
  <si>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</si>
  <si>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</si>
  <si>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</si>
  <si>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</si>
  <si>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</si>
  <si>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</si>
  <si>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</si>
  <si>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</si>
  <si>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</si>
  <si>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</si>
  <si>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</si>
  <si>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</si>
  <si>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</si>
  <si>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</si>
  <si>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</si>
  <si>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</si>
  <si>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</si>
  <si>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</si>
  <si>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</si>
  <si>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</si>
  <si>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</si>
  <si>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</si>
  <si>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</si>
  <si>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</si>
  <si>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</si>
  <si>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</si>
  <si>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</si>
  <si>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</si>
  <si>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</si>
  <si>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</si>
  <si>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</si>
  <si>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</si>
  <si>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</si>
  <si>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</si>
  <si>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</si>
  <si>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</si>
  <si>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</si>
  <si>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</si>
  <si>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</si>
  <si>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</si>
  <si>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</si>
  <si>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</si>
  <si>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</si>
  <si>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</si>
  <si>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</si>
  <si>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</si>
  <si>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</si>
  <si>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</si>
  <si>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</si>
  <si>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</si>
  <si>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</si>
  <si>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</si>
  <si>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</si>
  <si>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</si>
  <si>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</si>
  <si>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</si>
  <si>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</si>
  <si>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</si>
  <si>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</si>
  <si>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</si>
  <si>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</si>
  <si>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</si>
  <si>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</si>
  <si>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</si>
  <si>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</si>
  <si>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</si>
  <si>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</si>
  <si>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</si>
  <si>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</si>
  <si>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</si>
  <si>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</si>
  <si>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</si>
  <si>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</si>
  <si>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</si>
  <si>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</si>
  <si>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</si>
  <si>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</si>
  <si>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</si>
  <si>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</si>
  <si>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</si>
  <si>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</si>
  <si>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</si>
  <si>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</si>
  <si>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</si>
  <si>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</si>
  <si>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</si>
  <si>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</si>
  <si>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</si>
  <si>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</si>
  <si>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</si>
  <si>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</si>
  <si>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</si>
  <si>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</si>
  <si>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</si>
  <si>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</si>
  <si>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</si>
  <si>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</si>
  <si>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</si>
  <si>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</si>
  <si>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</si>
  <si>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</si>
  <si>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</si>
  <si>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</si>
  <si>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</si>
  <si>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</si>
  <si>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</si>
  <si>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</si>
  <si>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</si>
  <si>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</si>
  <si>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</si>
  <si>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</si>
  <si>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</si>
  <si>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</si>
  <si>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</si>
  <si>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</si>
  <si>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</si>
  <si>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</si>
  <si>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</si>
  <si>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r>
      <t xml:space="preserve">I, the undersigned </t>
    </r>
    <r>
      <rPr>
        <u/>
        <sz val="11"/>
        <rFont val="Arial"/>
        <family val="2"/>
      </rPr>
      <t xml:space="preserve">   Minnette Miller   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</si>
  <si>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</si>
  <si>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</si>
  <si>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</si>
  <si>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Minnette Miller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</si>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</sst>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rgb="FF000000"/>
      <name val="Times New Roman"/>
      <family val="1"/>
    </font>
    <font>
      <sz val="11"/>
      <color rgb="FFFF0000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2" borderId="0" xfId="0" applyFont="1" applyFill="1" applyBorder="1" applyAlignment="1">
      <alignment horizontal="left" vertical="top"/>
    </xf>
    <xf numFmtId="0" fontId="2" fillId="0" borderId="0" xfId="0" quotePrefix="1" applyFont="1" applyAlignment="1">
      <alignment horizontal="left"/>
    </xf>
    <xf numFmtId="15" fontId="2" fillId="0" borderId="3" xfId="0" quotePrefix="1" applyNumberFormat="1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Fill="1" applyBorder="1"/>
    <xf numFmtId="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7" xfId="0" quotePrefix="1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Fill="1" applyBorder="1"/>
    <xf numFmtId="0" fontId="2" fillId="0" borderId="10" xfId="0" applyFont="1" applyBorder="1"/>
    <xf numFmtId="164" fontId="2" fillId="0" borderId="11" xfId="1" applyNumberFormat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3" fontId="2" fillId="0" borderId="11" xfId="0" applyNumberFormat="1" applyFont="1" applyFill="1" applyBorder="1" applyAlignment="1">
      <alignment horizontal="right"/>
    </xf>
    <xf numFmtId="3" fontId="2" fillId="0" borderId="11" xfId="0" applyNumberFormat="1" applyFont="1" applyBorder="1"/>
    <xf numFmtId="43" fontId="2" fillId="0" borderId="11" xfId="1" applyFont="1" applyBorder="1"/>
    <xf numFmtId="164" fontId="2" fillId="3" borderId="11" xfId="1" applyNumberFormat="1" applyFont="1" applyFill="1" applyBorder="1"/>
    <xf numFmtId="164" fontId="2" fillId="0" borderId="11" xfId="1" applyNumberFormat="1" applyFont="1" applyFill="1" applyBorder="1"/>
    <xf numFmtId="164" fontId="2" fillId="0" borderId="0" xfId="1" applyNumberFormat="1" applyFont="1"/>
    <xf numFmtId="0" fontId="2" fillId="0" borderId="11" xfId="0" quotePrefix="1" applyFont="1" applyBorder="1" applyAlignment="1">
      <alignment horizontal="left"/>
    </xf>
    <xf numFmtId="164" fontId="2" fillId="0" borderId="11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 applyFill="1"/>
    <xf numFmtId="0" fontId="2" fillId="0" borderId="1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9" xfId="0" quotePrefix="1" applyFont="1" applyFill="1" applyBorder="1" applyAlignment="1">
      <alignment horizontal="left"/>
    </xf>
    <xf numFmtId="0" fontId="2" fillId="0" borderId="0" xfId="0" applyFont="1" applyFill="1" applyBorder="1"/>
    <xf numFmtId="3" fontId="2" fillId="0" borderId="0" xfId="0" applyNumberFormat="1" applyFont="1" applyBorder="1"/>
    <xf numFmtId="165" fontId="2" fillId="0" borderId="11" xfId="1" applyNumberFormat="1" applyFont="1" applyFill="1" applyBorder="1"/>
    <xf numFmtId="165" fontId="5" fillId="3" borderId="11" xfId="1" applyNumberFormat="1" applyFont="1" applyFill="1" applyBorder="1"/>
    <xf numFmtId="165" fontId="2" fillId="0" borderId="11" xfId="2" applyNumberFormat="1" applyFont="1" applyFill="1" applyBorder="1"/>
    <xf numFmtId="3" fontId="2" fillId="0" borderId="0" xfId="0" applyNumberFormat="1" applyFont="1" applyFill="1"/>
    <xf numFmtId="165" fontId="2" fillId="4" borderId="11" xfId="1" applyNumberFormat="1" applyFont="1" applyFill="1" applyBorder="1"/>
    <xf numFmtId="0" fontId="2" fillId="0" borderId="0" xfId="0" applyFont="1" applyBorder="1"/>
    <xf numFmtId="164" fontId="2" fillId="0" borderId="0" xfId="0" applyNumberFormat="1" applyFont="1" applyFill="1"/>
    <xf numFmtId="15" fontId="2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3" xfId="0" applyFont="1" applyBorder="1"/>
    <xf numFmtId="164" fontId="2" fillId="5" borderId="9" xfId="1" applyNumberFormat="1" applyFont="1" applyFill="1" applyBorder="1"/>
    <xf numFmtId="164" fontId="2" fillId="6" borderId="11" xfId="1" applyNumberFormat="1" applyFont="1" applyFill="1" applyBorder="1"/>
    <xf numFmtId="164" fontId="2" fillId="7" borderId="11" xfId="1" applyNumberFormat="1" applyFont="1" applyFill="1" applyBorder="1"/>
    <xf numFmtId="164" fontId="2" fillId="0" borderId="11" xfId="0" applyNumberFormat="1" applyFont="1" applyFill="1" applyBorder="1"/>
    <xf numFmtId="0" fontId="2" fillId="0" borderId="4" xfId="0" quotePrefix="1" applyFont="1" applyBorder="1" applyAlignment="1">
      <alignment horizontal="left"/>
    </xf>
    <xf numFmtId="164" fontId="2" fillId="0" borderId="4" xfId="1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quotePrefix="1" applyFont="1" applyBorder="1" applyAlignment="1">
      <alignment horizontal="left"/>
    </xf>
    <xf numFmtId="164" fontId="2" fillId="0" borderId="6" xfId="1" applyNumberFormat="1" applyFont="1" applyFill="1" applyBorder="1"/>
    <xf numFmtId="164" fontId="2" fillId="0" borderId="13" xfId="1" applyNumberFormat="1" applyFont="1" applyBorder="1"/>
    <xf numFmtId="164" fontId="2" fillId="0" borderId="13" xfId="1" quotePrefix="1" applyNumberFormat="1" applyFont="1" applyBorder="1" applyAlignment="1">
      <alignment horizontal="center"/>
    </xf>
    <xf numFmtId="164" fontId="2" fillId="0" borderId="0" xfId="1" quotePrefix="1" applyNumberFormat="1" applyFont="1" applyBorder="1" applyAlignment="1">
      <alignment horizontal="center"/>
    </xf>
    <xf numFmtId="164" fontId="2" fillId="0" borderId="4" xfId="1" quotePrefix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left"/>
    </xf>
    <xf numFmtId="164" fontId="2" fillId="0" borderId="8" xfId="1" applyNumberFormat="1" applyFont="1" applyBorder="1"/>
    <xf numFmtId="164" fontId="2" fillId="0" borderId="8" xfId="1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164" fontId="2" fillId="0" borderId="3" xfId="1" applyNumberFormat="1" applyFont="1" applyFill="1" applyBorder="1"/>
    <xf numFmtId="164" fontId="2" fillId="0" borderId="10" xfId="1" applyNumberFormat="1" applyFont="1" applyBorder="1"/>
    <xf numFmtId="164" fontId="2" fillId="0" borderId="10" xfId="1" applyNumberFormat="1" applyFont="1" applyBorder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164" fontId="2" fillId="0" borderId="9" xfId="1" quotePrefix="1" applyNumberFormat="1" applyFont="1" applyBorder="1" applyAlignment="1">
      <alignment horizontal="center"/>
    </xf>
    <xf numFmtId="0" fontId="2" fillId="0" borderId="15" xfId="0" applyFont="1" applyFill="1" applyBorder="1"/>
    <xf numFmtId="0" fontId="2" fillId="0" borderId="13" xfId="0" applyFont="1" applyBorder="1"/>
    <xf numFmtId="0" fontId="2" fillId="0" borderId="1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quotePrefix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5" xfId="0" quotePrefix="1" applyFont="1" applyFill="1" applyBorder="1" applyAlignment="1">
      <alignment horizontal="left"/>
    </xf>
    <xf numFmtId="165" fontId="2" fillId="6" borderId="11" xfId="1" applyNumberFormat="1" applyFont="1" applyFill="1" applyBorder="1"/>
    <xf numFmtId="165" fontId="2" fillId="0" borderId="11" xfId="1" applyNumberFormat="1" applyFont="1" applyBorder="1"/>
    <xf numFmtId="165" fontId="2" fillId="0" borderId="11" xfId="0" quotePrefix="1" applyNumberFormat="1" applyFont="1" applyBorder="1" applyAlignment="1">
      <alignment horizontal="left"/>
    </xf>
    <xf numFmtId="166" fontId="2" fillId="0" borderId="4" xfId="2" quotePrefix="1" applyNumberFormat="1" applyFont="1" applyFill="1" applyBorder="1" applyAlignment="1">
      <alignment horizontal="center"/>
    </xf>
    <xf numFmtId="166" fontId="2" fillId="0" borderId="4" xfId="2" quotePrefix="1" applyNumberFormat="1" applyFont="1" applyBorder="1" applyAlignment="1">
      <alignment horizontal="center"/>
    </xf>
    <xf numFmtId="166" fontId="2" fillId="0" borderId="0" xfId="0" applyNumberFormat="1" applyFont="1" applyBorder="1"/>
    <xf numFmtId="0" fontId="2" fillId="0" borderId="9" xfId="0" quotePrefix="1" applyFont="1" applyBorder="1" applyAlignment="1">
      <alignment horizontal="left"/>
    </xf>
    <xf numFmtId="166" fontId="2" fillId="0" borderId="9" xfId="2" applyNumberFormat="1" applyFont="1" applyFill="1" applyBorder="1" applyAlignment="1">
      <alignment horizontal="center"/>
    </xf>
    <xf numFmtId="166" fontId="2" fillId="0" borderId="9" xfId="2" quotePrefix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166" fontId="2" fillId="0" borderId="0" xfId="2" applyNumberFormat="1" applyFont="1" applyFill="1" applyBorder="1"/>
    <xf numFmtId="166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7" fillId="0" borderId="0" xfId="0" applyFont="1" applyFill="1"/>
    <xf numFmtId="0" fontId="7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topLeftCell="B52" zoomScale="70" zoomScaleNormal="70" workbookViewId="0">
      <selection activeCell="D91" sqref="D91"/>
    </sheetView>
  </sheetViews>
  <sheetFormatPr defaultRowHeight="14.4" x14ac:dyDescent="0.3"/>
  <cols>
    <col min="1" max="1" width="19.6640625" style="114" customWidth="1"/>
    <col min="2" max="2" width="48" style="114" customWidth="1"/>
    <col min="3" max="3" width="21.109375" style="113" customWidth="1"/>
    <col min="4" max="4" width="34.6640625" style="114" bestFit="1" customWidth="1"/>
    <col min="5" max="5" width="21.33203125" style="114" bestFit="1" customWidth="1"/>
    <col min="6" max="6" width="35.6640625" style="114" bestFit="1" customWidth="1"/>
    <col min="7" max="7" width="21.88671875" style="114" bestFit="1" customWidth="1"/>
    <col min="8" max="8" width="19.6640625" style="114" bestFit="1" customWidth="1"/>
    <col min="9" max="9" width="23.5546875" style="114" bestFit="1" customWidth="1"/>
  </cols>
  <sheetData>
    <row r="1" spans="1:9" x14ac:dyDescent="0.3">
      <c r="A1" s="1"/>
      <c r="B1" s="1"/>
      <c r="C1" s="2"/>
      <c r="D1" s="1"/>
      <c r="E1" s="1"/>
      <c r="F1" s="1"/>
      <c r="G1" s="1"/>
      <c r="H1" s="1"/>
      <c r="I1" s="1"/>
    </row>
    <row r="2" spans="1:9" x14ac:dyDescent="0.3">
      <c r="A2" s="1"/>
      <c r="B2" s="3" t="s">
        <v>0</v>
      </c>
      <c r="C2" s="2"/>
      <c r="D2" s="1" t="s">
        <v>1</v>
      </c>
      <c r="E2" s="1"/>
      <c r="F2" s="4" t="s">
        <v>2</v>
      </c>
      <c r="G2" s="4"/>
      <c r="H2" s="1"/>
      <c r="I2" s="1"/>
    </row>
    <row r="3" spans="1:9" x14ac:dyDescent="0.3">
      <c r="A3" s="1"/>
      <c r="B3" s="3" t="s">
        <v>3</v>
      </c>
      <c r="C3" s="2"/>
      <c r="D3" s="1"/>
      <c r="E3" s="1"/>
      <c r="F3" s="4" t="s">
        <v>4</v>
      </c>
      <c r="G3" s="4"/>
      <c r="H3" s="1"/>
      <c r="I3" s="1"/>
    </row>
    <row r="4" spans="1:9" x14ac:dyDescent="0.3">
      <c r="A4" s="1"/>
      <c r="B4" s="3" t="s">
        <v>5</v>
      </c>
      <c r="C4" s="2"/>
      <c r="D4" s="1"/>
      <c r="E4" s="1"/>
      <c r="F4" s="4" t="s">
        <v>6</v>
      </c>
      <c r="G4" s="4"/>
      <c r="H4" s="1"/>
      <c r="I4" s="1"/>
    </row>
    <row r="5" spans="1:9" x14ac:dyDescent="0.3">
      <c r="A5" s="1"/>
      <c r="B5" s="3"/>
      <c r="C5" s="2"/>
      <c r="D5" s="1"/>
      <c r="E5" s="1"/>
      <c r="F5" s="1"/>
      <c r="G5" s="1"/>
      <c r="H5" s="1"/>
      <c r="I5" s="1"/>
    </row>
    <row r="6" spans="1:9" x14ac:dyDescent="0.3">
      <c r="A6" s="1"/>
      <c r="B6" s="3"/>
      <c r="C6" s="2"/>
      <c r="D6" s="1"/>
      <c r="E6" s="1"/>
      <c r="F6" s="1"/>
      <c r="G6" s="1"/>
      <c r="H6" s="1"/>
      <c r="I6" s="1"/>
    </row>
    <row r="7" spans="1:9" x14ac:dyDescent="0.3">
      <c r="A7" s="1"/>
      <c r="B7" s="3"/>
      <c r="C7" s="2"/>
      <c r="D7" s="1"/>
      <c r="E7" s="1"/>
      <c r="F7" s="1"/>
      <c r="G7" s="1"/>
      <c r="H7" s="1"/>
      <c r="I7" s="1"/>
    </row>
    <row r="8" spans="1:9" x14ac:dyDescent="0.3">
      <c r="A8" s="1"/>
      <c r="B8" s="3" t="s">
        <v>7</v>
      </c>
      <c r="C8" s="2"/>
      <c r="D8" s="1"/>
      <c r="E8" s="1"/>
      <c r="F8" s="1"/>
      <c r="G8" s="1"/>
      <c r="H8" s="1"/>
      <c r="I8" s="1"/>
    </row>
    <row r="9" spans="1:9" x14ac:dyDescent="0.3">
      <c r="A9" s="1"/>
      <c r="B9" s="1"/>
      <c r="C9" s="2"/>
      <c r="D9" s="1"/>
      <c r="E9" s="1"/>
      <c r="F9" s="1"/>
      <c r="G9" s="1"/>
      <c r="H9" s="1"/>
      <c r="I9" s="1"/>
    </row>
    <row r="10" spans="1:9" x14ac:dyDescent="0.3">
      <c r="A10" s="1"/>
      <c r="B10" s="1" t="s">
        <v>8</v>
      </c>
      <c r="C10" s="115" t="s">
        <v>9</v>
      </c>
      <c r="D10" s="116"/>
      <c r="E10" s="1"/>
      <c r="F10" s="1"/>
      <c r="G10" s="1"/>
      <c r="H10" s="1"/>
      <c r="I10" s="1"/>
    </row>
    <row r="11" spans="1:9" x14ac:dyDescent="0.3">
      <c r="A11" s="1"/>
      <c r="B11" s="1"/>
      <c r="C11" s="2"/>
      <c r="D11" s="1"/>
      <c r="E11" s="1"/>
      <c r="F11" s="5" t="s">
        <v>10</v>
      </c>
      <c r="G11" s="1"/>
      <c r="H11" s="6">
        <v>42277</v>
      </c>
      <c r="I11" s="1"/>
    </row>
    <row r="12" spans="1:9" x14ac:dyDescent="0.3">
      <c r="A12" s="1"/>
      <c r="B12" s="1"/>
      <c r="C12" s="2"/>
      <c r="D12" s="1"/>
      <c r="E12" s="1"/>
      <c r="F12" s="1"/>
      <c r="G12" s="1"/>
      <c r="H12" s="1"/>
      <c r="I12" s="1"/>
    </row>
    <row r="13" spans="1:9" x14ac:dyDescent="0.3">
      <c r="A13" s="1"/>
      <c r="B13" s="7"/>
      <c r="C13" s="8"/>
      <c r="D13" s="1"/>
      <c r="E13" s="1"/>
      <c r="F13" s="1" t="s">
        <v>11</v>
      </c>
      <c r="G13" s="1"/>
      <c r="H13" s="9">
        <v>2015</v>
      </c>
      <c r="I13" s="1"/>
    </row>
    <row r="14" spans="1:9" x14ac:dyDescent="0.3">
      <c r="A14" s="1"/>
      <c r="B14" s="1"/>
      <c r="C14" s="2" t="s">
        <v>12</v>
      </c>
      <c r="D14" s="1"/>
      <c r="E14" s="1"/>
      <c r="F14" s="1"/>
      <c r="G14" s="1"/>
      <c r="H14" s="1"/>
      <c r="I14" s="1"/>
    </row>
    <row r="15" spans="1:9" x14ac:dyDescent="0.3">
      <c r="A15" s="10"/>
      <c r="B15" s="11"/>
      <c r="C15" s="12"/>
      <c r="D15" s="10" t="s">
        <v>13</v>
      </c>
      <c r="E15" s="13"/>
      <c r="F15" s="14" t="s">
        <v>14</v>
      </c>
      <c r="G15" s="15"/>
      <c r="H15" s="16"/>
      <c r="I15" s="1"/>
    </row>
    <row r="16" spans="1:9" x14ac:dyDescent="0.3">
      <c r="A16" s="17"/>
      <c r="B16" s="18"/>
      <c r="C16" s="19" t="s">
        <v>15</v>
      </c>
      <c r="D16" s="17" t="s">
        <v>16</v>
      </c>
      <c r="E16" s="20" t="s">
        <v>17</v>
      </c>
      <c r="F16" s="17"/>
      <c r="G16" s="11"/>
      <c r="H16" s="21"/>
      <c r="I16" s="1"/>
    </row>
    <row r="17" spans="1:9" x14ac:dyDescent="0.3">
      <c r="A17" s="17"/>
      <c r="B17" s="18"/>
      <c r="C17" s="19" t="s">
        <v>18</v>
      </c>
      <c r="D17" s="17" t="s">
        <v>19</v>
      </c>
      <c r="E17" s="20" t="s">
        <v>20</v>
      </c>
      <c r="F17" s="17" t="s">
        <v>21</v>
      </c>
      <c r="G17" s="17" t="s">
        <v>22</v>
      </c>
      <c r="H17" s="20" t="s">
        <v>23</v>
      </c>
      <c r="I17" s="1"/>
    </row>
    <row r="18" spans="1:9" x14ac:dyDescent="0.3">
      <c r="A18" s="17" t="s">
        <v>24</v>
      </c>
      <c r="B18" s="17" t="s">
        <v>25</v>
      </c>
      <c r="C18" s="22" t="s">
        <v>26</v>
      </c>
      <c r="D18" s="17" t="s">
        <v>27</v>
      </c>
      <c r="E18" s="20" t="s">
        <v>28</v>
      </c>
      <c r="F18" s="17" t="s">
        <v>29</v>
      </c>
      <c r="G18" s="17" t="s">
        <v>30</v>
      </c>
      <c r="H18" s="20" t="s">
        <v>31</v>
      </c>
      <c r="I18" s="1"/>
    </row>
    <row r="19" spans="1:9" x14ac:dyDescent="0.3">
      <c r="A19" s="17" t="s">
        <v>32</v>
      </c>
      <c r="B19" s="18"/>
      <c r="C19" s="19" t="s">
        <v>33</v>
      </c>
      <c r="D19" s="17" t="s">
        <v>34</v>
      </c>
      <c r="E19" s="20" t="s">
        <v>35</v>
      </c>
      <c r="F19" s="17" t="s">
        <v>36</v>
      </c>
      <c r="G19" s="17" t="s">
        <v>37</v>
      </c>
      <c r="H19" s="20" t="s">
        <v>38</v>
      </c>
      <c r="I19" s="1"/>
    </row>
    <row r="20" spans="1:9" x14ac:dyDescent="0.3">
      <c r="A20" s="17"/>
      <c r="B20" s="18"/>
      <c r="C20" s="23"/>
      <c r="D20" s="17"/>
      <c r="E20" s="20"/>
      <c r="F20" s="17"/>
      <c r="G20" s="17"/>
      <c r="H20" s="20"/>
      <c r="I20" s="1"/>
    </row>
    <row r="21" spans="1:9" x14ac:dyDescent="0.3">
      <c r="A21" s="17"/>
      <c r="B21" s="24" t="s">
        <v>39</v>
      </c>
      <c r="C21" s="22" t="s">
        <v>40</v>
      </c>
      <c r="D21" s="24" t="s">
        <v>41</v>
      </c>
      <c r="E21" s="25" t="s">
        <v>42</v>
      </c>
      <c r="F21" s="24" t="s">
        <v>43</v>
      </c>
      <c r="G21" s="24" t="s">
        <v>44</v>
      </c>
      <c r="H21" s="25" t="s">
        <v>45</v>
      </c>
      <c r="I21" s="1"/>
    </row>
    <row r="22" spans="1:9" x14ac:dyDescent="0.3">
      <c r="A22" s="26"/>
      <c r="B22" s="27"/>
      <c r="C22" s="28"/>
      <c r="D22" s="27"/>
      <c r="E22" s="29"/>
      <c r="F22" s="27"/>
      <c r="G22" s="27"/>
      <c r="H22" s="30"/>
      <c r="I22" s="1"/>
    </row>
    <row r="23" spans="1:9" x14ac:dyDescent="0.3">
      <c r="A23" s="31">
        <v>100</v>
      </c>
      <c r="B23" s="32" t="s">
        <v>46</v>
      </c>
      <c r="C23" s="33">
        <v>763.66666666666663</v>
      </c>
      <c r="D23" s="34">
        <v>790.33333333333337</v>
      </c>
      <c r="E23" s="35">
        <v>388543</v>
      </c>
      <c r="F23" s="36"/>
      <c r="G23" s="36"/>
      <c r="H23" s="37">
        <f>SUM(E23:G23)</f>
        <v>388543</v>
      </c>
      <c r="I23" s="38"/>
    </row>
    <row r="24" spans="1:9" x14ac:dyDescent="0.3">
      <c r="A24" s="31">
        <v>200</v>
      </c>
      <c r="B24" s="32" t="s">
        <v>47</v>
      </c>
      <c r="C24" s="33">
        <v>5820.333333333333</v>
      </c>
      <c r="D24" s="34">
        <v>5874</v>
      </c>
      <c r="E24" s="35">
        <v>3013980.8</v>
      </c>
      <c r="F24" s="35">
        <v>163487.57999999999</v>
      </c>
      <c r="G24" s="35">
        <v>411936.67</v>
      </c>
      <c r="H24" s="37">
        <f>SUM(E24:G24)</f>
        <v>3589405.05</v>
      </c>
      <c r="I24" s="38"/>
    </row>
    <row r="25" spans="1:9" x14ac:dyDescent="0.3">
      <c r="A25" s="31">
        <v>300</v>
      </c>
      <c r="B25" s="32" t="s">
        <v>48</v>
      </c>
      <c r="C25" s="33">
        <v>3269</v>
      </c>
      <c r="D25" s="34">
        <v>3180.3333333333335</v>
      </c>
      <c r="E25" s="35">
        <v>1499013.73</v>
      </c>
      <c r="F25" s="35">
        <v>407101.11</v>
      </c>
      <c r="G25" s="35">
        <v>247451.43</v>
      </c>
      <c r="H25" s="37">
        <f>SUM(E25:G25)</f>
        <v>2153566.27</v>
      </c>
      <c r="I25" s="38"/>
    </row>
    <row r="26" spans="1:9" x14ac:dyDescent="0.3">
      <c r="A26" s="31">
        <v>400</v>
      </c>
      <c r="B26" s="39" t="s">
        <v>49</v>
      </c>
      <c r="C26" s="33">
        <v>4945</v>
      </c>
      <c r="D26" s="34">
        <v>4885.666666666667</v>
      </c>
      <c r="E26" s="35">
        <v>2705638.85</v>
      </c>
      <c r="F26" s="35">
        <v>280778.39</v>
      </c>
      <c r="G26" s="35">
        <v>334861.27</v>
      </c>
      <c r="H26" s="37">
        <f>SUM(E26:G26)</f>
        <v>3321278.5100000002</v>
      </c>
      <c r="I26" s="38"/>
    </row>
    <row r="27" spans="1:9" x14ac:dyDescent="0.3">
      <c r="A27" s="31">
        <v>500</v>
      </c>
      <c r="B27" s="39" t="s">
        <v>50</v>
      </c>
      <c r="C27" s="33">
        <v>2890.3333333333335</v>
      </c>
      <c r="D27" s="34">
        <v>2787</v>
      </c>
      <c r="E27" s="35">
        <v>1416144.37</v>
      </c>
      <c r="F27" s="35">
        <v>149818.18</v>
      </c>
      <c r="G27" s="35">
        <v>180325.75</v>
      </c>
      <c r="H27" s="37">
        <f>SUM(E27:G27)</f>
        <v>1746288.3</v>
      </c>
      <c r="I27" s="38"/>
    </row>
    <row r="28" spans="1:9" x14ac:dyDescent="0.3">
      <c r="A28" s="31">
        <v>550</v>
      </c>
      <c r="B28" s="32" t="s">
        <v>51</v>
      </c>
      <c r="C28" s="40">
        <f>SUM(C23:C27)</f>
        <v>17688.333333333332</v>
      </c>
      <c r="D28" s="41">
        <f>SUM(D23:D27)</f>
        <v>17517.333333333332</v>
      </c>
      <c r="E28" s="37">
        <f>SUM(E23:E27)</f>
        <v>9023320.75</v>
      </c>
      <c r="F28" s="37">
        <f>SUM(F24:F27)</f>
        <v>1001185.26</v>
      </c>
      <c r="G28" s="37">
        <f>SUM(G24:G27)</f>
        <v>1174575.1200000001</v>
      </c>
      <c r="H28" s="37">
        <f>SUM(H23:H27)</f>
        <v>11199081.130000001</v>
      </c>
      <c r="I28" s="42"/>
    </row>
    <row r="29" spans="1:9" x14ac:dyDescent="0.3">
      <c r="A29" s="7"/>
      <c r="B29" s="14"/>
      <c r="C29" s="43"/>
      <c r="D29" s="38"/>
      <c r="E29" s="38"/>
      <c r="F29" s="38"/>
      <c r="G29" s="38"/>
      <c r="H29" s="38"/>
      <c r="I29" s="38"/>
    </row>
    <row r="30" spans="1:9" x14ac:dyDescent="0.3">
      <c r="A30" s="10"/>
      <c r="B30" s="1"/>
      <c r="C30" s="44"/>
      <c r="D30" s="14" t="s">
        <v>52</v>
      </c>
      <c r="E30" s="14"/>
      <c r="F30" s="16"/>
      <c r="G30" s="1"/>
      <c r="H30" s="1"/>
      <c r="I30" s="1"/>
    </row>
    <row r="31" spans="1:9" x14ac:dyDescent="0.3">
      <c r="A31" s="17"/>
      <c r="B31" s="1"/>
      <c r="C31" s="45" t="s">
        <v>53</v>
      </c>
      <c r="D31" s="10" t="s">
        <v>54</v>
      </c>
      <c r="E31" s="10" t="s">
        <v>22</v>
      </c>
      <c r="F31" s="10" t="s">
        <v>23</v>
      </c>
      <c r="G31" s="7"/>
      <c r="H31" s="1"/>
      <c r="I31" s="1"/>
    </row>
    <row r="32" spans="1:9" x14ac:dyDescent="0.3">
      <c r="A32" s="17"/>
      <c r="B32" s="1"/>
      <c r="C32" s="19" t="s">
        <v>55</v>
      </c>
      <c r="D32" s="17" t="s">
        <v>29</v>
      </c>
      <c r="E32" s="17" t="s">
        <v>56</v>
      </c>
      <c r="F32" s="17" t="s">
        <v>57</v>
      </c>
      <c r="G32" s="7"/>
      <c r="H32" s="1"/>
      <c r="I32" s="1"/>
    </row>
    <row r="33" spans="1:9" x14ac:dyDescent="0.3">
      <c r="A33" s="17"/>
      <c r="B33" s="1"/>
      <c r="C33" s="19" t="s">
        <v>58</v>
      </c>
      <c r="D33" s="17" t="s">
        <v>36</v>
      </c>
      <c r="E33" s="17" t="s">
        <v>59</v>
      </c>
      <c r="F33" s="17" t="s">
        <v>60</v>
      </c>
      <c r="G33" s="7"/>
      <c r="H33" s="1"/>
      <c r="I33" s="1"/>
    </row>
    <row r="34" spans="1:9" x14ac:dyDescent="0.3">
      <c r="A34" s="17"/>
      <c r="B34" s="1"/>
      <c r="C34" s="19"/>
      <c r="D34" s="17"/>
      <c r="E34" s="17"/>
      <c r="F34" s="17"/>
      <c r="G34" s="7"/>
      <c r="H34" s="1"/>
      <c r="I34" s="1"/>
    </row>
    <row r="35" spans="1:9" x14ac:dyDescent="0.3">
      <c r="A35" s="17"/>
      <c r="B35" s="1"/>
      <c r="C35" s="22" t="s">
        <v>61</v>
      </c>
      <c r="D35" s="24" t="s">
        <v>62</v>
      </c>
      <c r="E35" s="24" t="s">
        <v>63</v>
      </c>
      <c r="F35" s="24" t="s">
        <v>64</v>
      </c>
      <c r="G35" s="7"/>
      <c r="H35" s="1"/>
      <c r="I35" s="42"/>
    </row>
    <row r="36" spans="1:9" x14ac:dyDescent="0.3">
      <c r="A36" s="26"/>
      <c r="B36" s="1"/>
      <c r="C36" s="46"/>
      <c r="D36" s="27"/>
      <c r="E36" s="27"/>
      <c r="F36" s="27"/>
      <c r="G36" s="47"/>
      <c r="H36" s="47"/>
      <c r="I36" s="48"/>
    </row>
    <row r="37" spans="1:9" x14ac:dyDescent="0.3">
      <c r="A37" s="31">
        <v>100</v>
      </c>
      <c r="B37" s="32" t="s">
        <v>46</v>
      </c>
      <c r="C37" s="49">
        <v>26164183.879999999</v>
      </c>
      <c r="D37" s="50"/>
      <c r="E37" s="50"/>
      <c r="F37" s="51">
        <f>SUM(C37:E37)</f>
        <v>26164183.879999999</v>
      </c>
      <c r="G37" s="52"/>
      <c r="H37" s="47"/>
      <c r="I37" s="48"/>
    </row>
    <row r="38" spans="1:9" x14ac:dyDescent="0.3">
      <c r="A38" s="31">
        <v>200</v>
      </c>
      <c r="B38" s="32" t="s">
        <v>47</v>
      </c>
      <c r="C38" s="49">
        <v>93395023.939999998</v>
      </c>
      <c r="D38" s="53">
        <v>6671360.6799999997</v>
      </c>
      <c r="E38" s="53">
        <v>13525526.140000001</v>
      </c>
      <c r="F38" s="51">
        <f>SUM(C38:E38)</f>
        <v>113591910.76000001</v>
      </c>
      <c r="G38" s="52"/>
      <c r="H38" s="47"/>
      <c r="I38" s="48"/>
    </row>
    <row r="39" spans="1:9" x14ac:dyDescent="0.3">
      <c r="A39" s="31">
        <v>300</v>
      </c>
      <c r="B39" s="32" t="s">
        <v>48</v>
      </c>
      <c r="C39" s="49">
        <v>44723072.390000001</v>
      </c>
      <c r="D39" s="53">
        <v>18374142.789999999</v>
      </c>
      <c r="E39" s="53">
        <v>7638123.9699999997</v>
      </c>
      <c r="F39" s="51">
        <f>SUM(C39:E39)</f>
        <v>70735339.150000006</v>
      </c>
      <c r="G39" s="52"/>
      <c r="H39" s="47"/>
      <c r="I39" s="48"/>
    </row>
    <row r="40" spans="1:9" x14ac:dyDescent="0.3">
      <c r="A40" s="31">
        <v>400</v>
      </c>
      <c r="B40" s="39" t="s">
        <v>49</v>
      </c>
      <c r="C40" s="49">
        <v>65354339.460000001</v>
      </c>
      <c r="D40" s="53">
        <v>11046750.229999999</v>
      </c>
      <c r="E40" s="53">
        <v>9613921.7700000014</v>
      </c>
      <c r="F40" s="51">
        <f>SUM(C40:E40)</f>
        <v>86015011.459999993</v>
      </c>
      <c r="G40" s="52"/>
      <c r="H40" s="47"/>
      <c r="I40" s="48"/>
    </row>
    <row r="41" spans="1:9" x14ac:dyDescent="0.3">
      <c r="A41" s="31">
        <v>500</v>
      </c>
      <c r="B41" s="39" t="s">
        <v>50</v>
      </c>
      <c r="C41" s="49">
        <v>35242116.270000003</v>
      </c>
      <c r="D41" s="53">
        <v>5588576.5300000003</v>
      </c>
      <c r="E41" s="53">
        <v>5455798.2199999997</v>
      </c>
      <c r="F41" s="51">
        <f>SUM(C41:E41)</f>
        <v>46286491.020000003</v>
      </c>
      <c r="G41" s="52"/>
      <c r="H41" s="47"/>
      <c r="I41" s="54"/>
    </row>
    <row r="42" spans="1:9" x14ac:dyDescent="0.3">
      <c r="A42" s="31">
        <v>550</v>
      </c>
      <c r="B42" s="32" t="s">
        <v>51</v>
      </c>
      <c r="C42" s="51">
        <f>SUM(C37:C41)</f>
        <v>264878735.94</v>
      </c>
      <c r="D42" s="51">
        <f>SUM(D37:D41)</f>
        <v>41680830.229999997</v>
      </c>
      <c r="E42" s="51">
        <f>SUM(E37:E41)</f>
        <v>36233370.100000001</v>
      </c>
      <c r="F42" s="51">
        <f>SUM(F37:F41)</f>
        <v>342792936.26999998</v>
      </c>
      <c r="G42" s="52"/>
      <c r="H42" s="47"/>
      <c r="I42" s="54"/>
    </row>
    <row r="43" spans="1:9" x14ac:dyDescent="0.3">
      <c r="A43" s="1"/>
      <c r="B43" s="1"/>
      <c r="C43" s="55"/>
      <c r="D43" s="1"/>
      <c r="E43" s="1"/>
      <c r="F43" s="1"/>
      <c r="G43" s="52"/>
      <c r="H43" s="47"/>
      <c r="I43" s="54"/>
    </row>
    <row r="44" spans="1:9" x14ac:dyDescent="0.3">
      <c r="A44" s="7">
        <v>1</v>
      </c>
      <c r="B44" s="5" t="s">
        <v>65</v>
      </c>
      <c r="C44" s="2"/>
      <c r="D44" s="1"/>
      <c r="E44" s="1"/>
      <c r="F44" s="1"/>
      <c r="G44" s="1"/>
      <c r="H44" s="1"/>
      <c r="I44" s="1"/>
    </row>
    <row r="45" spans="1:9" x14ac:dyDescent="0.3">
      <c r="A45" s="7">
        <v>2</v>
      </c>
      <c r="B45" s="5" t="s">
        <v>66</v>
      </c>
      <c r="C45" s="2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2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2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2"/>
      <c r="D48" s="1"/>
      <c r="E48" s="7"/>
      <c r="F48" s="1"/>
      <c r="G48" s="1"/>
      <c r="H48" s="1"/>
      <c r="I48" s="1"/>
    </row>
    <row r="49" spans="1:9" x14ac:dyDescent="0.3">
      <c r="A49" s="1"/>
      <c r="B49" s="1"/>
      <c r="C49" s="2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2"/>
      <c r="D50" s="1"/>
      <c r="E50" s="1"/>
      <c r="F50" s="1"/>
      <c r="G50" s="1"/>
      <c r="H50" s="1"/>
      <c r="I50" s="1"/>
    </row>
    <row r="51" spans="1:9" x14ac:dyDescent="0.3">
      <c r="A51" s="1"/>
      <c r="B51" s="3" t="str">
        <f>B2</f>
        <v>SURFACE TRANSPORTATION BOARD</v>
      </c>
      <c r="C51" s="2"/>
      <c r="D51" s="1"/>
      <c r="E51" s="1"/>
      <c r="F51" s="1"/>
      <c r="G51" s="1"/>
      <c r="H51" s="1"/>
      <c r="I51" s="1"/>
    </row>
    <row r="52" spans="1:9" x14ac:dyDescent="0.3">
      <c r="A52" s="1"/>
      <c r="B52" s="3" t="str">
        <f>B3</f>
        <v>OFFICE OF ECONOMICS</v>
      </c>
      <c r="C52" s="2"/>
      <c r="D52" s="1"/>
      <c r="E52" s="1"/>
      <c r="F52" s="5" t="s">
        <v>67</v>
      </c>
      <c r="G52" s="1"/>
      <c r="H52" s="1"/>
      <c r="I52" s="1"/>
    </row>
    <row r="53" spans="1:9" x14ac:dyDescent="0.3">
      <c r="A53" s="1"/>
      <c r="B53" s="3" t="str">
        <f>B4</f>
        <v>WASHINGTON, DC 20423</v>
      </c>
      <c r="C53" s="2"/>
      <c r="D53" s="1"/>
      <c r="E53" s="1"/>
      <c r="F53" s="1" t="s">
        <v>4</v>
      </c>
      <c r="G53" s="1"/>
      <c r="H53" s="1"/>
      <c r="I53" s="1"/>
    </row>
    <row r="54" spans="1:9" x14ac:dyDescent="0.3">
      <c r="A54" s="1"/>
      <c r="B54" s="3"/>
      <c r="C54" s="2"/>
      <c r="D54" s="1"/>
      <c r="E54" s="1"/>
      <c r="F54" s="5" t="s">
        <v>68</v>
      </c>
      <c r="G54" s="1"/>
      <c r="H54" s="1"/>
      <c r="I54" s="1"/>
    </row>
    <row r="55" spans="1:9" x14ac:dyDescent="0.3">
      <c r="A55" s="1"/>
      <c r="B55" s="3"/>
      <c r="C55" s="2"/>
      <c r="D55" s="1"/>
      <c r="E55" s="1"/>
      <c r="F55" s="1"/>
      <c r="G55" s="1"/>
      <c r="H55" s="1"/>
      <c r="I55" s="1"/>
    </row>
    <row r="56" spans="1:9" x14ac:dyDescent="0.3">
      <c r="A56" s="1"/>
      <c r="B56" s="3"/>
      <c r="C56" s="2"/>
      <c r="D56" s="1"/>
      <c r="E56" s="1"/>
      <c r="F56" s="1"/>
      <c r="G56" s="1"/>
      <c r="H56" s="1"/>
      <c r="I56" s="1"/>
    </row>
    <row r="57" spans="1:9" x14ac:dyDescent="0.3">
      <c r="A57" s="1"/>
      <c r="B57" s="3" t="s">
        <v>69</v>
      </c>
      <c r="C57" s="2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2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2"/>
      <c r="D59" s="1"/>
      <c r="E59" s="1"/>
      <c r="F59" s="1"/>
      <c r="G59" s="1"/>
      <c r="H59" s="1"/>
      <c r="I59" s="1"/>
    </row>
    <row r="60" spans="1:9" x14ac:dyDescent="0.3">
      <c r="A60" s="1"/>
      <c r="B60" s="1" t="s">
        <v>8</v>
      </c>
      <c r="C60" s="117" t="s">
        <v>9</v>
      </c>
      <c r="D60" s="118"/>
      <c r="E60" s="1"/>
      <c r="F60" s="1"/>
      <c r="G60" s="1"/>
      <c r="H60" s="1"/>
      <c r="I60" s="1"/>
    </row>
    <row r="61" spans="1:9" x14ac:dyDescent="0.3">
      <c r="A61" s="1"/>
      <c r="B61" s="1"/>
      <c r="C61" s="2"/>
      <c r="D61" s="1"/>
      <c r="E61" s="1"/>
      <c r="F61" s="5" t="s">
        <v>10</v>
      </c>
      <c r="G61" s="1"/>
      <c r="H61" s="56">
        <f>H11</f>
        <v>42277</v>
      </c>
      <c r="I61" s="1"/>
    </row>
    <row r="62" spans="1:9" x14ac:dyDescent="0.3">
      <c r="A62" s="1"/>
      <c r="B62" s="1"/>
      <c r="C62" s="2"/>
      <c r="D62" s="1"/>
      <c r="E62" s="1"/>
      <c r="F62" s="1"/>
      <c r="G62" s="1"/>
      <c r="H62" s="1"/>
      <c r="I62" s="1"/>
    </row>
    <row r="63" spans="1:9" x14ac:dyDescent="0.3">
      <c r="A63" s="1"/>
      <c r="B63" s="7"/>
      <c r="C63" s="57"/>
      <c r="D63" s="1"/>
      <c r="E63" s="1"/>
      <c r="F63" s="1" t="s">
        <v>11</v>
      </c>
      <c r="G63" s="1"/>
      <c r="H63" s="9">
        <f>H13</f>
        <v>2015</v>
      </c>
      <c r="I63" s="1"/>
    </row>
    <row r="64" spans="1:9" x14ac:dyDescent="0.3">
      <c r="A64" s="1"/>
      <c r="B64" s="1"/>
      <c r="C64" s="2" t="s">
        <v>12</v>
      </c>
      <c r="D64" s="1" t="s">
        <v>1</v>
      </c>
      <c r="E64" s="1"/>
      <c r="F64" s="1"/>
      <c r="G64" s="1"/>
      <c r="H64" s="1"/>
      <c r="I64" s="1"/>
    </row>
    <row r="65" spans="1:9" x14ac:dyDescent="0.3">
      <c r="A65" s="10"/>
      <c r="B65" s="11"/>
      <c r="C65" s="12"/>
      <c r="D65" s="10" t="s">
        <v>13</v>
      </c>
      <c r="E65" s="58"/>
      <c r="F65" s="13"/>
      <c r="G65" s="14" t="s">
        <v>14</v>
      </c>
      <c r="H65" s="14"/>
      <c r="I65" s="16"/>
    </row>
    <row r="66" spans="1:9" x14ac:dyDescent="0.3">
      <c r="A66" s="17"/>
      <c r="B66" s="18"/>
      <c r="C66" s="19" t="s">
        <v>15</v>
      </c>
      <c r="D66" s="17" t="s">
        <v>16</v>
      </c>
      <c r="E66" s="59" t="s">
        <v>70</v>
      </c>
      <c r="F66" s="17"/>
      <c r="G66" s="17"/>
      <c r="H66" s="21" t="s">
        <v>71</v>
      </c>
      <c r="I66" s="18"/>
    </row>
    <row r="67" spans="1:9" x14ac:dyDescent="0.3">
      <c r="A67" s="17"/>
      <c r="B67" s="18"/>
      <c r="C67" s="19" t="s">
        <v>18</v>
      </c>
      <c r="D67" s="17" t="s">
        <v>19</v>
      </c>
      <c r="E67" s="59" t="s">
        <v>72</v>
      </c>
      <c r="F67" s="17" t="s">
        <v>70</v>
      </c>
      <c r="G67" s="17"/>
      <c r="H67" s="25" t="s">
        <v>73</v>
      </c>
      <c r="I67" s="17" t="s">
        <v>23</v>
      </c>
    </row>
    <row r="68" spans="1:9" x14ac:dyDescent="0.3">
      <c r="A68" s="17" t="s">
        <v>24</v>
      </c>
      <c r="B68" s="17" t="s">
        <v>25</v>
      </c>
      <c r="C68" s="22" t="s">
        <v>26</v>
      </c>
      <c r="D68" s="17" t="s">
        <v>27</v>
      </c>
      <c r="E68" s="59" t="s">
        <v>74</v>
      </c>
      <c r="F68" s="17" t="s">
        <v>75</v>
      </c>
      <c r="G68" s="17" t="s">
        <v>21</v>
      </c>
      <c r="H68" s="20" t="s">
        <v>76</v>
      </c>
      <c r="I68" s="17" t="s">
        <v>77</v>
      </c>
    </row>
    <row r="69" spans="1:9" x14ac:dyDescent="0.3">
      <c r="A69" s="17" t="s">
        <v>32</v>
      </c>
      <c r="B69" s="18"/>
      <c r="C69" s="19" t="s">
        <v>33</v>
      </c>
      <c r="D69" s="17" t="s">
        <v>78</v>
      </c>
      <c r="E69" s="59" t="s">
        <v>37</v>
      </c>
      <c r="F69" s="17" t="s">
        <v>79</v>
      </c>
      <c r="G69" s="24" t="s">
        <v>80</v>
      </c>
      <c r="H69" s="20" t="s">
        <v>81</v>
      </c>
      <c r="I69" s="17" t="s">
        <v>82</v>
      </c>
    </row>
    <row r="70" spans="1:9" x14ac:dyDescent="0.3">
      <c r="A70" s="17"/>
      <c r="B70" s="18"/>
      <c r="C70" s="23"/>
      <c r="D70" s="17"/>
      <c r="E70" s="59"/>
      <c r="F70" s="17"/>
      <c r="G70" s="17"/>
      <c r="H70" s="20"/>
      <c r="I70" s="18"/>
    </row>
    <row r="71" spans="1:9" x14ac:dyDescent="0.3">
      <c r="A71" s="17"/>
      <c r="B71" s="24" t="s">
        <v>39</v>
      </c>
      <c r="C71" s="22" t="s">
        <v>40</v>
      </c>
      <c r="D71" s="24" t="s">
        <v>41</v>
      </c>
      <c r="E71" s="60" t="s">
        <v>42</v>
      </c>
      <c r="F71" s="24" t="s">
        <v>43</v>
      </c>
      <c r="G71" s="24" t="s">
        <v>44</v>
      </c>
      <c r="H71" s="25" t="s">
        <v>45</v>
      </c>
      <c r="I71" s="25" t="s">
        <v>61</v>
      </c>
    </row>
    <row r="72" spans="1:9" x14ac:dyDescent="0.3">
      <c r="A72" s="26"/>
      <c r="B72" s="27"/>
      <c r="C72" s="28" t="s">
        <v>1</v>
      </c>
      <c r="D72" s="27"/>
      <c r="E72" s="61"/>
      <c r="F72" s="62"/>
      <c r="G72" s="62"/>
      <c r="H72" s="29"/>
      <c r="I72" s="27"/>
    </row>
    <row r="73" spans="1:9" x14ac:dyDescent="0.3">
      <c r="A73" s="31">
        <v>600</v>
      </c>
      <c r="B73" s="39" t="s">
        <v>83</v>
      </c>
      <c r="C73" s="37">
        <v>3610.6666666666665</v>
      </c>
      <c r="D73" s="63">
        <v>3530</v>
      </c>
      <c r="E73" s="64">
        <v>1385267</v>
      </c>
      <c r="F73" s="30">
        <v>1385267</v>
      </c>
      <c r="G73" s="63">
        <v>321096.95</v>
      </c>
      <c r="H73" s="63">
        <v>591540.51</v>
      </c>
      <c r="I73" s="65">
        <f>SUM(F73:H73)</f>
        <v>2297904.46</v>
      </c>
    </row>
    <row r="74" spans="1:9" x14ac:dyDescent="0.3">
      <c r="A74" s="31">
        <v>700</v>
      </c>
      <c r="B74" s="66" t="s">
        <v>84</v>
      </c>
      <c r="C74" s="67">
        <f>+C73+C28</f>
        <v>21299</v>
      </c>
      <c r="D74" s="67">
        <f>+D73+D28</f>
        <v>21047.333333333332</v>
      </c>
      <c r="E74" s="67">
        <f>+E73+E28</f>
        <v>10408587.75</v>
      </c>
      <c r="F74" s="37">
        <f>+F73+E28</f>
        <v>10408587.75</v>
      </c>
      <c r="G74" s="67">
        <f>+G73+F28</f>
        <v>1322282.21</v>
      </c>
      <c r="H74" s="67">
        <f>+H73+G28</f>
        <v>1766115.6300000001</v>
      </c>
      <c r="I74" s="37">
        <f>+I73+H28</f>
        <v>13496985.59</v>
      </c>
    </row>
    <row r="75" spans="1:9" x14ac:dyDescent="0.3">
      <c r="A75" s="68"/>
      <c r="B75" s="69"/>
      <c r="C75" s="70"/>
      <c r="D75" s="71"/>
      <c r="E75" s="72" t="s">
        <v>85</v>
      </c>
      <c r="F75" s="73" t="s">
        <v>85</v>
      </c>
      <c r="G75" s="74" t="s">
        <v>86</v>
      </c>
      <c r="H75" s="74" t="s">
        <v>87</v>
      </c>
      <c r="I75" s="74" t="s">
        <v>88</v>
      </c>
    </row>
    <row r="76" spans="1:9" x14ac:dyDescent="0.3">
      <c r="A76" s="75"/>
      <c r="B76" s="76"/>
      <c r="C76" s="8"/>
      <c r="D76" s="77"/>
      <c r="E76" s="78" t="s">
        <v>89</v>
      </c>
      <c r="F76" s="79" t="s">
        <v>89</v>
      </c>
      <c r="G76" s="80" t="s">
        <v>89</v>
      </c>
      <c r="H76" s="80" t="s">
        <v>89</v>
      </c>
      <c r="I76" s="80" t="s">
        <v>89</v>
      </c>
    </row>
    <row r="77" spans="1:9" x14ac:dyDescent="0.3">
      <c r="A77" s="81"/>
      <c r="B77" s="82"/>
      <c r="C77" s="83"/>
      <c r="D77" s="84"/>
      <c r="E77" s="85" t="s">
        <v>90</v>
      </c>
      <c r="F77" s="86" t="s">
        <v>91</v>
      </c>
      <c r="G77" s="87" t="s">
        <v>92</v>
      </c>
      <c r="H77" s="87" t="s">
        <v>93</v>
      </c>
      <c r="I77" s="87" t="s">
        <v>94</v>
      </c>
    </row>
    <row r="78" spans="1:9" x14ac:dyDescent="0.3">
      <c r="A78" s="10"/>
      <c r="B78" s="1"/>
      <c r="C78" s="88"/>
      <c r="D78" s="61" t="s">
        <v>52</v>
      </c>
      <c r="E78" s="14"/>
      <c r="F78" s="89"/>
      <c r="G78" s="90" t="s">
        <v>95</v>
      </c>
      <c r="H78" s="14"/>
      <c r="I78" s="10" t="s">
        <v>96</v>
      </c>
    </row>
    <row r="79" spans="1:9" x14ac:dyDescent="0.3">
      <c r="A79" s="17"/>
      <c r="B79" s="1"/>
      <c r="C79" s="91" t="s">
        <v>97</v>
      </c>
      <c r="D79" s="10"/>
      <c r="E79" s="54" t="s">
        <v>71</v>
      </c>
      <c r="F79" s="10"/>
      <c r="G79" s="92"/>
      <c r="H79" s="7" t="s">
        <v>98</v>
      </c>
      <c r="I79" s="17" t="s">
        <v>99</v>
      </c>
    </row>
    <row r="80" spans="1:9" x14ac:dyDescent="0.3">
      <c r="A80" s="17"/>
      <c r="B80" s="1"/>
      <c r="C80" s="93" t="s">
        <v>75</v>
      </c>
      <c r="D80" s="17" t="s">
        <v>54</v>
      </c>
      <c r="E80" s="60" t="s">
        <v>73</v>
      </c>
      <c r="F80" s="17" t="s">
        <v>23</v>
      </c>
      <c r="G80" s="20" t="s">
        <v>100</v>
      </c>
      <c r="H80" s="7" t="s">
        <v>101</v>
      </c>
      <c r="I80" s="17" t="s">
        <v>102</v>
      </c>
    </row>
    <row r="81" spans="1:9" x14ac:dyDescent="0.3">
      <c r="A81" s="17" t="s">
        <v>24</v>
      </c>
      <c r="B81" s="17" t="s">
        <v>25</v>
      </c>
      <c r="C81" s="93" t="s">
        <v>79</v>
      </c>
      <c r="D81" s="24" t="s">
        <v>80</v>
      </c>
      <c r="E81" s="59" t="s">
        <v>76</v>
      </c>
      <c r="F81" s="17" t="s">
        <v>57</v>
      </c>
      <c r="G81" s="20" t="s">
        <v>103</v>
      </c>
      <c r="H81" s="7" t="s">
        <v>103</v>
      </c>
      <c r="I81" s="17" t="s">
        <v>104</v>
      </c>
    </row>
    <row r="82" spans="1:9" x14ac:dyDescent="0.3">
      <c r="A82" s="17" t="s">
        <v>32</v>
      </c>
      <c r="B82" s="1"/>
      <c r="C82" s="93"/>
      <c r="D82" s="17"/>
      <c r="E82" s="59" t="s">
        <v>81</v>
      </c>
      <c r="F82" s="17"/>
      <c r="G82" s="20"/>
      <c r="H82" s="7"/>
      <c r="I82" s="17" t="s">
        <v>105</v>
      </c>
    </row>
    <row r="83" spans="1:9" x14ac:dyDescent="0.3">
      <c r="A83" s="17"/>
      <c r="B83" s="1"/>
      <c r="C83" s="94" t="s">
        <v>62</v>
      </c>
      <c r="D83" s="24" t="s">
        <v>63</v>
      </c>
      <c r="E83" s="60" t="s">
        <v>64</v>
      </c>
      <c r="F83" s="24" t="s">
        <v>106</v>
      </c>
      <c r="G83" s="25" t="s">
        <v>107</v>
      </c>
      <c r="H83" s="95" t="s">
        <v>108</v>
      </c>
      <c r="I83" s="24" t="s">
        <v>109</v>
      </c>
    </row>
    <row r="84" spans="1:9" x14ac:dyDescent="0.3">
      <c r="A84" s="26"/>
      <c r="B84" s="1"/>
      <c r="C84" s="96"/>
      <c r="D84" s="27"/>
      <c r="E84" s="61"/>
      <c r="F84" s="27"/>
      <c r="G84" s="21"/>
      <c r="H84" s="59"/>
      <c r="I84" s="17"/>
    </row>
    <row r="85" spans="1:9" x14ac:dyDescent="0.3">
      <c r="A85" s="31">
        <v>600</v>
      </c>
      <c r="B85" s="39" t="s">
        <v>83</v>
      </c>
      <c r="C85" s="49">
        <v>48855318.909999996</v>
      </c>
      <c r="D85" s="97">
        <v>16558914.57</v>
      </c>
      <c r="E85" s="97">
        <v>26918499.940000001</v>
      </c>
      <c r="F85" s="49">
        <v>92332733.420000002</v>
      </c>
      <c r="G85" s="98"/>
      <c r="H85" s="98" t="s">
        <v>1</v>
      </c>
      <c r="I85" s="98"/>
    </row>
    <row r="86" spans="1:9" x14ac:dyDescent="0.3">
      <c r="A86" s="31">
        <v>700</v>
      </c>
      <c r="B86" s="66" t="s">
        <v>84</v>
      </c>
      <c r="C86" s="51">
        <f>+C85+C42</f>
        <v>313734054.85000002</v>
      </c>
      <c r="D86" s="51">
        <f>+D85+D42</f>
        <v>58239744.799999997</v>
      </c>
      <c r="E86" s="51">
        <f>+E85+E42</f>
        <v>63151870.040000007</v>
      </c>
      <c r="F86" s="51">
        <f>+F85+F42</f>
        <v>435125669.69</v>
      </c>
      <c r="G86" s="99" t="s">
        <v>110</v>
      </c>
      <c r="H86" s="99" t="s">
        <v>111</v>
      </c>
      <c r="I86" s="99" t="s">
        <v>112</v>
      </c>
    </row>
    <row r="87" spans="1:9" x14ac:dyDescent="0.3">
      <c r="A87" s="10"/>
      <c r="B87" s="66"/>
      <c r="C87" s="100" t="s">
        <v>113</v>
      </c>
      <c r="D87" s="101" t="s">
        <v>114</v>
      </c>
      <c r="E87" s="101" t="s">
        <v>115</v>
      </c>
      <c r="F87" s="101" t="s">
        <v>116</v>
      </c>
      <c r="G87" s="102" t="s">
        <v>1</v>
      </c>
      <c r="H87" s="54"/>
      <c r="I87" s="54"/>
    </row>
    <row r="88" spans="1:9" x14ac:dyDescent="0.3">
      <c r="A88" s="26"/>
      <c r="B88" s="103"/>
      <c r="C88" s="104" t="s">
        <v>117</v>
      </c>
      <c r="D88" s="105" t="s">
        <v>118</v>
      </c>
      <c r="E88" s="105" t="s">
        <v>119</v>
      </c>
      <c r="F88" s="105" t="s">
        <v>120</v>
      </c>
      <c r="G88" s="54"/>
      <c r="H88" s="54"/>
      <c r="I88" s="54"/>
    </row>
    <row r="89" spans="1:9" x14ac:dyDescent="0.3">
      <c r="A89" s="59"/>
      <c r="B89" s="106"/>
      <c r="C89" s="107"/>
      <c r="D89" s="108"/>
      <c r="E89" s="108"/>
      <c r="F89" s="108"/>
      <c r="G89" s="54"/>
      <c r="H89" s="54"/>
      <c r="I89" s="54"/>
    </row>
    <row r="90" spans="1:9" x14ac:dyDescent="0.3">
      <c r="A90" s="7">
        <v>1</v>
      </c>
      <c r="B90" s="5" t="s">
        <v>65</v>
      </c>
      <c r="C90" s="2"/>
      <c r="D90" s="1"/>
      <c r="E90" s="1"/>
      <c r="F90" s="1" t="s">
        <v>1</v>
      </c>
      <c r="G90" s="1"/>
      <c r="H90" s="1"/>
      <c r="I90" s="1"/>
    </row>
    <row r="91" spans="1:9" x14ac:dyDescent="0.3">
      <c r="A91" s="7">
        <v>2</v>
      </c>
      <c r="B91" s="5" t="s">
        <v>66</v>
      </c>
      <c r="C91" s="2"/>
      <c r="D91" s="1"/>
      <c r="E91" s="1"/>
      <c r="F91" s="1" t="s">
        <v>1</v>
      </c>
      <c r="G91" s="1"/>
      <c r="H91" s="1"/>
      <c r="I91" s="1"/>
    </row>
    <row r="92" spans="1:9" x14ac:dyDescent="0.3">
      <c r="A92" s="1"/>
      <c r="B92" s="1"/>
      <c r="C92" s="2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2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19" t="s">
        <v>121</v>
      </c>
      <c r="B97" s="119"/>
      <c r="C97" s="119"/>
      <c r="D97" s="119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109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109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109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109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109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109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109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109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109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109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109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147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148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149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150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61" t="s">
        <v>151</v>
      </c>
      <c r="C137" s="2"/>
      <c r="D137" s="61"/>
      <c r="E137" s="1"/>
      <c r="F137" s="1"/>
      <c r="G137" s="1"/>
      <c r="H137" s="1"/>
      <c r="I137" s="1"/>
    </row>
    <row r="138" spans="1:9" x14ac:dyDescent="0.3">
      <c r="A138" s="1"/>
      <c r="B138" s="1" t="s">
        <v>152</v>
      </c>
      <c r="C138" s="2"/>
      <c r="D138" s="1" t="s">
        <v>153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110" t="s">
        <v>154</v>
      </c>
      <c r="C140" s="111"/>
      <c r="D140" s="112"/>
      <c r="E140" s="1"/>
      <c r="F140" s="1"/>
      <c r="G140" s="1"/>
      <c r="H140" s="1"/>
      <c r="I140" s="1"/>
    </row>
    <row r="141" spans="1:9" x14ac:dyDescent="0.3">
      <c r="A141" s="1"/>
      <c r="B141" s="5" t="s">
        <v>155</v>
      </c>
      <c r="C141" s="2"/>
      <c r="D141" s="1" t="s">
        <v>156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61" t="s">
        <v>157</v>
      </c>
      <c r="C143" s="2"/>
      <c r="D143" s="110" t="s">
        <v>158</v>
      </c>
      <c r="E143" s="1"/>
      <c r="F143" s="1"/>
      <c r="G143" s="1"/>
      <c r="H143" s="1"/>
      <c r="I143" s="1"/>
    </row>
    <row r="144" spans="1:9" x14ac:dyDescent="0.3">
      <c r="A144" s="1"/>
      <c r="B144" s="1" t="s">
        <v>159</v>
      </c>
      <c r="C144" s="2"/>
      <c r="D144" s="1" t="s">
        <v>160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113"/>
      <c r="B150" s="113"/>
      <c r="D150" s="113"/>
      <c r="E150" s="113"/>
      <c r="F150" s="113"/>
    </row>
  </sheetData>
  <mergeCells count="3">
    <mergeCell ref="C10:D10"/>
    <mergeCell ref="C60:D60"/>
    <mergeCell ref="A97:D9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2016-08-02T19:55:32Z</dcterms:created>
  <dcterms:modified xsi:type="dcterms:W3CDTF">2016-08-04T14:41:08Z</dcterms:modified>
</cp:coreProperties>
</file>