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4 2016\QTR 4 2016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37" i="1"/>
  <c r="D27" i="1"/>
  <c r="D26" i="1"/>
  <c r="D25" i="1"/>
  <c r="D24" i="1"/>
  <c r="D23" i="1"/>
  <c r="H23" i="1"/>
  <c r="F73" i="1" l="1"/>
  <c r="C42" i="1" l="1"/>
  <c r="H63" i="1"/>
  <c r="H61" i="1"/>
  <c r="B53" i="1"/>
  <c r="B52" i="1"/>
  <c r="B51" i="1"/>
  <c r="E42" i="1"/>
  <c r="E86" i="1" s="1"/>
  <c r="D42" i="1"/>
  <c r="D86" i="1" s="1"/>
  <c r="H27" i="1"/>
  <c r="H26" i="1"/>
  <c r="H25" i="1"/>
  <c r="G28" i="1"/>
  <c r="F28" i="1"/>
  <c r="G74" i="1" s="1"/>
  <c r="E28" i="1"/>
  <c r="E74" i="1" s="1"/>
  <c r="C28" i="1"/>
  <c r="C74" i="1" s="1"/>
  <c r="H74" i="1" l="1"/>
  <c r="C86" i="1"/>
  <c r="H24" i="1"/>
  <c r="H28" i="1" s="1"/>
  <c r="F42" i="1"/>
  <c r="F86" i="1" l="1"/>
  <c r="I74" i="1"/>
  <c r="D28" i="1" l="1"/>
  <c r="D74" i="1" l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<sst xmlns="http://schemas.openxmlformats.org/spreadsheetml/2006/main" count="234" uniqueCount="161">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</sst>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Q4%20TheReport-final%20in%20thousand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3%202016/3%20QTR%202016/2016%20Q3%20TheReport-final%20in%20thousa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4Q2016Average"/>
      <sheetName val="ICC 3Q2016 Detail Rpt. Summ (2"/>
      <sheetName val="ICC 4Q2016 Detail Rpt. Summary"/>
    </sheetNames>
    <sheetDataSet>
      <sheetData sheetId="0">
        <row r="15">
          <cell r="G15">
            <v>822.33333333333337</v>
          </cell>
        </row>
        <row r="16">
          <cell r="G16">
            <v>5676</v>
          </cell>
        </row>
        <row r="17">
          <cell r="G17">
            <v>3243.6666666666665</v>
          </cell>
        </row>
        <row r="18">
          <cell r="G18">
            <v>4779</v>
          </cell>
        </row>
        <row r="19">
          <cell r="G19">
            <v>2750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3Q2016Average"/>
      <sheetName val="ICC 3Q2016 Detail Rpt. Summ (2"/>
      <sheetName val="ICC 3Q2016 Detail Rpt. Summary"/>
    </sheetNames>
    <sheetDataSet>
      <sheetData sheetId="0"/>
      <sheetData sheetId="1"/>
      <sheetData sheetId="2">
        <row r="73">
          <cell r="F73">
            <v>1326617.93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zoomScale="70" zoomScaleNormal="70" workbookViewId="0">
      <selection activeCell="C11" sqref="C11"/>
    </sheetView>
  </sheetViews>
  <sheetFormatPr defaultRowHeight="14.4" x14ac:dyDescent="0.3"/>
  <cols>
    <col min="1" max="1" width="19.6640625" style="113" customWidth="1"/>
    <col min="2" max="2" width="48" style="113" customWidth="1"/>
    <col min="3" max="3" width="21.109375" style="112" customWidth="1"/>
    <col min="4" max="4" width="34.6640625" style="113" bestFit="1" customWidth="1"/>
    <col min="5" max="5" width="21.33203125" style="113" bestFit="1" customWidth="1"/>
    <col min="6" max="6" width="35.6640625" style="113" bestFit="1" customWidth="1"/>
    <col min="7" max="7" width="21.88671875" style="113" bestFit="1" customWidth="1"/>
    <col min="8" max="8" width="19.6640625" style="113" bestFit="1" customWidth="1"/>
    <col min="9" max="9" width="23.5546875" style="113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4" t="s">
        <v>9</v>
      </c>
      <c r="D10" s="115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42735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2016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765</v>
      </c>
      <c r="D23" s="34">
        <f>'[1]ICC 4Q2016Average'!G15</f>
        <v>822.33333333333337</v>
      </c>
      <c r="E23" s="30">
        <v>395560.9</v>
      </c>
      <c r="F23" s="35"/>
      <c r="G23" s="35"/>
      <c r="H23" s="36">
        <f>SUM(E23:G23)</f>
        <v>395560.9</v>
      </c>
      <c r="I23" s="37"/>
    </row>
    <row r="24" spans="1:9" x14ac:dyDescent="0.3">
      <c r="A24" s="31">
        <v>200</v>
      </c>
      <c r="B24" s="32" t="s">
        <v>47</v>
      </c>
      <c r="C24" s="33">
        <v>5534</v>
      </c>
      <c r="D24" s="34">
        <f>'[1]ICC 4Q2016Average'!G16</f>
        <v>5676</v>
      </c>
      <c r="E24" s="30">
        <v>2850865.82</v>
      </c>
      <c r="F24" s="30">
        <v>133504.44</v>
      </c>
      <c r="G24" s="30">
        <v>391191.14</v>
      </c>
      <c r="H24" s="36">
        <f>SUM(E24:G24)</f>
        <v>3375561.4</v>
      </c>
      <c r="I24" s="37"/>
    </row>
    <row r="25" spans="1:9" x14ac:dyDescent="0.3">
      <c r="A25" s="31">
        <v>300</v>
      </c>
      <c r="B25" s="32" t="s">
        <v>48</v>
      </c>
      <c r="C25" s="33">
        <v>3269</v>
      </c>
      <c r="D25" s="34">
        <f>'[1]ICC 4Q2016Average'!G17</f>
        <v>3243.6666666666665</v>
      </c>
      <c r="E25" s="30">
        <v>1517427.17</v>
      </c>
      <c r="F25" s="30">
        <v>370275.23</v>
      </c>
      <c r="G25" s="30">
        <v>239593.44</v>
      </c>
      <c r="H25" s="36">
        <f>SUM(E25:G25)</f>
        <v>2127295.84</v>
      </c>
      <c r="I25" s="37"/>
    </row>
    <row r="26" spans="1:9" x14ac:dyDescent="0.3">
      <c r="A26" s="31">
        <v>400</v>
      </c>
      <c r="B26" s="38" t="s">
        <v>49</v>
      </c>
      <c r="C26" s="33">
        <v>4692</v>
      </c>
      <c r="D26" s="34">
        <f>'[1]ICC 4Q2016Average'!G18</f>
        <v>4779</v>
      </c>
      <c r="E26" s="30">
        <v>2635485.4200000004</v>
      </c>
      <c r="F26" s="30">
        <v>261176.53</v>
      </c>
      <c r="G26" s="30">
        <v>288947.45</v>
      </c>
      <c r="H26" s="36">
        <f>SUM(E26:G26)</f>
        <v>3185609.4000000004</v>
      </c>
      <c r="I26" s="37"/>
    </row>
    <row r="27" spans="1:9" x14ac:dyDescent="0.3">
      <c r="A27" s="31">
        <v>500</v>
      </c>
      <c r="B27" s="38" t="s">
        <v>50</v>
      </c>
      <c r="C27" s="33">
        <v>2744</v>
      </c>
      <c r="D27" s="34">
        <f>'[1]ICC 4Q2016Average'!G19</f>
        <v>2750</v>
      </c>
      <c r="E27" s="30">
        <v>1360681.44</v>
      </c>
      <c r="F27" s="30">
        <v>79516.47</v>
      </c>
      <c r="G27" s="30">
        <v>187109.46</v>
      </c>
      <c r="H27" s="36">
        <f>SUM(E27:G27)</f>
        <v>1627307.3699999999</v>
      </c>
      <c r="I27" s="37"/>
    </row>
    <row r="28" spans="1:9" x14ac:dyDescent="0.3">
      <c r="A28" s="31">
        <v>550</v>
      </c>
      <c r="B28" s="32" t="s">
        <v>51</v>
      </c>
      <c r="C28" s="39">
        <f>SUM(C23:C27)</f>
        <v>17004</v>
      </c>
      <c r="D28" s="40">
        <f>SUM(D23:D27)</f>
        <v>17271</v>
      </c>
      <c r="E28" s="36">
        <f>SUM(E23:E27)</f>
        <v>8760020.75</v>
      </c>
      <c r="F28" s="36">
        <f>SUM(F24:F27)</f>
        <v>844472.66999999993</v>
      </c>
      <c r="G28" s="36">
        <f>SUM(G24:G27)</f>
        <v>1106841.49</v>
      </c>
      <c r="H28" s="36">
        <f>SUM(H23:H27)</f>
        <v>10711334.909999998</v>
      </c>
      <c r="I28" s="41"/>
    </row>
    <row r="29" spans="1:9" x14ac:dyDescent="0.3">
      <c r="A29" s="7"/>
      <c r="B29" s="14"/>
      <c r="C29" s="42"/>
      <c r="D29" s="37"/>
      <c r="E29" s="37"/>
      <c r="F29" s="37"/>
      <c r="G29" s="37"/>
      <c r="H29" s="37"/>
      <c r="I29" s="37"/>
    </row>
    <row r="30" spans="1:9" x14ac:dyDescent="0.3">
      <c r="A30" s="10"/>
      <c r="B30" s="1"/>
      <c r="C30" s="43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4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1"/>
    </row>
    <row r="36" spans="1:9" x14ac:dyDescent="0.3">
      <c r="A36" s="26"/>
      <c r="B36" s="1"/>
      <c r="C36" s="45"/>
      <c r="D36" s="27"/>
      <c r="E36" s="27"/>
      <c r="F36" s="27"/>
      <c r="G36" s="46"/>
      <c r="H36" s="46"/>
      <c r="I36" s="47"/>
    </row>
    <row r="37" spans="1:9" x14ac:dyDescent="0.3">
      <c r="A37" s="31">
        <v>100</v>
      </c>
      <c r="B37" s="32" t="s">
        <v>46</v>
      </c>
      <c r="C37" s="48">
        <v>27605552.57</v>
      </c>
      <c r="D37" s="49"/>
      <c r="E37" s="49"/>
      <c r="F37" s="50">
        <f>SUM(C37:E37)</f>
        <v>27605552.57</v>
      </c>
      <c r="G37" s="51"/>
      <c r="H37" s="46"/>
      <c r="I37" s="47"/>
    </row>
    <row r="38" spans="1:9" x14ac:dyDescent="0.3">
      <c r="A38" s="31">
        <v>200</v>
      </c>
      <c r="B38" s="32" t="s">
        <v>47</v>
      </c>
      <c r="C38" s="48">
        <v>92079884.200000003</v>
      </c>
      <c r="D38" s="52">
        <v>5584938.3300000001</v>
      </c>
      <c r="E38" s="52">
        <v>13129741.51</v>
      </c>
      <c r="F38" s="50">
        <f t="shared" ref="F38:F41" si="0">SUM(C38:E38)</f>
        <v>110794564.04000001</v>
      </c>
      <c r="G38" s="51"/>
      <c r="H38" s="46"/>
      <c r="I38" s="47"/>
    </row>
    <row r="39" spans="1:9" x14ac:dyDescent="0.3">
      <c r="A39" s="31">
        <v>300</v>
      </c>
      <c r="B39" s="32" t="s">
        <v>48</v>
      </c>
      <c r="C39" s="48">
        <v>45498579.479999997</v>
      </c>
      <c r="D39" s="52">
        <v>16767789.210000001</v>
      </c>
      <c r="E39" s="52">
        <v>7138559.3600000003</v>
      </c>
      <c r="F39" s="50">
        <f t="shared" si="0"/>
        <v>69404928.049999997</v>
      </c>
      <c r="G39" s="51"/>
      <c r="H39" s="46"/>
      <c r="I39" s="47"/>
    </row>
    <row r="40" spans="1:9" x14ac:dyDescent="0.3">
      <c r="A40" s="31">
        <v>400</v>
      </c>
      <c r="B40" s="38" t="s">
        <v>49</v>
      </c>
      <c r="C40" s="48">
        <v>63959932.57</v>
      </c>
      <c r="D40" s="52">
        <v>10395871.43</v>
      </c>
      <c r="E40" s="52">
        <v>8332596.79</v>
      </c>
      <c r="F40" s="50">
        <f t="shared" si="0"/>
        <v>82688400.790000007</v>
      </c>
      <c r="G40" s="51"/>
      <c r="H40" s="46"/>
      <c r="I40" s="47"/>
    </row>
    <row r="41" spans="1:9" x14ac:dyDescent="0.3">
      <c r="A41" s="31">
        <v>500</v>
      </c>
      <c r="B41" s="38" t="s">
        <v>50</v>
      </c>
      <c r="C41" s="48">
        <v>34155869.939999998</v>
      </c>
      <c r="D41" s="52">
        <v>2993787.92</v>
      </c>
      <c r="E41" s="52">
        <v>5672395.4000000004</v>
      </c>
      <c r="F41" s="50">
        <f t="shared" si="0"/>
        <v>42822053.259999998</v>
      </c>
      <c r="G41" s="51"/>
      <c r="H41" s="46"/>
      <c r="I41" s="53"/>
    </row>
    <row r="42" spans="1:9" x14ac:dyDescent="0.3">
      <c r="A42" s="31">
        <v>550</v>
      </c>
      <c r="B42" s="32" t="s">
        <v>51</v>
      </c>
      <c r="C42" s="50">
        <f>SUM(C37:C41)</f>
        <v>263299818.75999999</v>
      </c>
      <c r="D42" s="50">
        <f>SUM(D37:D41)</f>
        <v>35742386.890000001</v>
      </c>
      <c r="E42" s="50">
        <f>SUM(E37:E41)</f>
        <v>34273293.060000002</v>
      </c>
      <c r="F42" s="50">
        <f>SUM(F37:F41)</f>
        <v>333315498.71000004</v>
      </c>
      <c r="G42" s="51"/>
      <c r="H42" s="46"/>
      <c r="I42" s="53"/>
    </row>
    <row r="43" spans="1:9" x14ac:dyDescent="0.3">
      <c r="A43" s="1"/>
      <c r="B43" s="1"/>
      <c r="C43" s="54"/>
      <c r="D43" s="1"/>
      <c r="E43" s="1"/>
      <c r="F43" s="1"/>
      <c r="G43" s="51"/>
      <c r="H43" s="46"/>
      <c r="I43" s="53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6" t="s">
        <v>9</v>
      </c>
      <c r="D60" s="117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5">
        <f>H11</f>
        <v>42735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6"/>
      <c r="D63" s="1"/>
      <c r="E63" s="1"/>
      <c r="F63" s="1" t="s">
        <v>11</v>
      </c>
      <c r="G63" s="1"/>
      <c r="H63" s="9">
        <f>H13</f>
        <v>2016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7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8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8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8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8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8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59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0"/>
      <c r="F72" s="61"/>
      <c r="G72" s="61"/>
      <c r="H72" s="29"/>
      <c r="I72" s="27"/>
    </row>
    <row r="73" spans="1:9" x14ac:dyDescent="0.3">
      <c r="A73" s="31">
        <v>600</v>
      </c>
      <c r="B73" s="38" t="s">
        <v>83</v>
      </c>
      <c r="C73" s="36">
        <v>3460</v>
      </c>
      <c r="D73" s="62">
        <v>3458.6666666666665</v>
      </c>
      <c r="E73" s="63">
        <v>1324016.08</v>
      </c>
      <c r="F73" s="30">
        <f>'[2]ICC 3Q2016 Detail Rpt. Summary'!F73</f>
        <v>1326617.93</v>
      </c>
      <c r="G73" s="62">
        <v>311111.01</v>
      </c>
      <c r="H73" s="62">
        <v>561936.53</v>
      </c>
      <c r="I73" s="64">
        <v>2197063.62</v>
      </c>
    </row>
    <row r="74" spans="1:9" x14ac:dyDescent="0.3">
      <c r="A74" s="31">
        <v>700</v>
      </c>
      <c r="B74" s="65" t="s">
        <v>84</v>
      </c>
      <c r="C74" s="66">
        <f>+C73+C28</f>
        <v>20464</v>
      </c>
      <c r="D74" s="66">
        <f>+D73+D28</f>
        <v>20729.666666666668</v>
      </c>
      <c r="E74" s="66">
        <f>+E73+E28</f>
        <v>10084036.83</v>
      </c>
      <c r="F74" s="36">
        <v>10084036.83</v>
      </c>
      <c r="G74" s="66">
        <f>+G73+F28</f>
        <v>1155583.68</v>
      </c>
      <c r="H74" s="66">
        <f>+H73+G28</f>
        <v>1668778.02</v>
      </c>
      <c r="I74" s="36">
        <f>+I73+H28</f>
        <v>12908398.529999997</v>
      </c>
    </row>
    <row r="75" spans="1:9" x14ac:dyDescent="0.3">
      <c r="A75" s="67"/>
      <c r="B75" s="68"/>
      <c r="C75" s="69"/>
      <c r="D75" s="70"/>
      <c r="E75" s="71" t="s">
        <v>85</v>
      </c>
      <c r="F75" s="72" t="s">
        <v>85</v>
      </c>
      <c r="G75" s="73" t="s">
        <v>86</v>
      </c>
      <c r="H75" s="73" t="s">
        <v>87</v>
      </c>
      <c r="I75" s="73" t="s">
        <v>88</v>
      </c>
    </row>
    <row r="76" spans="1:9" x14ac:dyDescent="0.3">
      <c r="A76" s="74"/>
      <c r="B76" s="75"/>
      <c r="C76" s="8"/>
      <c r="D76" s="76"/>
      <c r="E76" s="77" t="s">
        <v>89</v>
      </c>
      <c r="F76" s="78" t="s">
        <v>89</v>
      </c>
      <c r="G76" s="79" t="s">
        <v>89</v>
      </c>
      <c r="H76" s="79" t="s">
        <v>89</v>
      </c>
      <c r="I76" s="79" t="s">
        <v>89</v>
      </c>
    </row>
    <row r="77" spans="1:9" x14ac:dyDescent="0.3">
      <c r="A77" s="80"/>
      <c r="B77" s="81"/>
      <c r="C77" s="82"/>
      <c r="D77" s="83"/>
      <c r="E77" s="84" t="s">
        <v>90</v>
      </c>
      <c r="F77" s="85" t="s">
        <v>91</v>
      </c>
      <c r="G77" s="86" t="s">
        <v>92</v>
      </c>
      <c r="H77" s="86" t="s">
        <v>93</v>
      </c>
      <c r="I77" s="86" t="s">
        <v>94</v>
      </c>
    </row>
    <row r="78" spans="1:9" x14ac:dyDescent="0.3">
      <c r="A78" s="10"/>
      <c r="B78" s="1"/>
      <c r="C78" s="87"/>
      <c r="D78" s="60" t="s">
        <v>52</v>
      </c>
      <c r="E78" s="14"/>
      <c r="F78" s="88"/>
      <c r="G78" s="89" t="s">
        <v>95</v>
      </c>
      <c r="H78" s="14"/>
      <c r="I78" s="10" t="s">
        <v>96</v>
      </c>
    </row>
    <row r="79" spans="1:9" x14ac:dyDescent="0.3">
      <c r="A79" s="17"/>
      <c r="B79" s="1"/>
      <c r="C79" s="90" t="s">
        <v>97</v>
      </c>
      <c r="D79" s="10"/>
      <c r="E79" s="53" t="s">
        <v>71</v>
      </c>
      <c r="F79" s="10"/>
      <c r="G79" s="91"/>
      <c r="H79" s="7" t="s">
        <v>98</v>
      </c>
      <c r="I79" s="17" t="s">
        <v>99</v>
      </c>
    </row>
    <row r="80" spans="1:9" x14ac:dyDescent="0.3">
      <c r="A80" s="17"/>
      <c r="B80" s="1"/>
      <c r="C80" s="92" t="s">
        <v>75</v>
      </c>
      <c r="D80" s="17" t="s">
        <v>54</v>
      </c>
      <c r="E80" s="59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2" t="s">
        <v>79</v>
      </c>
      <c r="D81" s="24" t="s">
        <v>80</v>
      </c>
      <c r="E81" s="58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2"/>
      <c r="D82" s="17"/>
      <c r="E82" s="58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3" t="s">
        <v>62</v>
      </c>
      <c r="D83" s="24" t="s">
        <v>63</v>
      </c>
      <c r="E83" s="59" t="s">
        <v>64</v>
      </c>
      <c r="F83" s="24" t="s">
        <v>106</v>
      </c>
      <c r="G83" s="25" t="s">
        <v>107</v>
      </c>
      <c r="H83" s="94" t="s">
        <v>108</v>
      </c>
      <c r="I83" s="24" t="s">
        <v>109</v>
      </c>
    </row>
    <row r="84" spans="1:9" x14ac:dyDescent="0.3">
      <c r="A84" s="26"/>
      <c r="B84" s="1"/>
      <c r="C84" s="95"/>
      <c r="D84" s="27"/>
      <c r="E84" s="60"/>
      <c r="F84" s="27"/>
      <c r="G84" s="21"/>
      <c r="H84" s="58"/>
      <c r="I84" s="17"/>
    </row>
    <row r="85" spans="1:9" x14ac:dyDescent="0.3">
      <c r="A85" s="31">
        <v>600</v>
      </c>
      <c r="B85" s="38" t="s">
        <v>83</v>
      </c>
      <c r="C85" s="48">
        <v>47237120.619999997</v>
      </c>
      <c r="D85" s="96">
        <v>16035265.109999999</v>
      </c>
      <c r="E85" s="96">
        <v>25675629.48</v>
      </c>
      <c r="F85" s="48">
        <v>88948015.209999993</v>
      </c>
      <c r="G85" s="97"/>
      <c r="H85" s="97" t="s">
        <v>1</v>
      </c>
      <c r="I85" s="97"/>
    </row>
    <row r="86" spans="1:9" x14ac:dyDescent="0.3">
      <c r="A86" s="31">
        <v>700</v>
      </c>
      <c r="B86" s="65" t="s">
        <v>84</v>
      </c>
      <c r="C86" s="50">
        <f>+C85+C42</f>
        <v>310536939.38</v>
      </c>
      <c r="D86" s="50">
        <f>+D85+D42</f>
        <v>51777652</v>
      </c>
      <c r="E86" s="50">
        <f>+E85+E42</f>
        <v>59948922.540000007</v>
      </c>
      <c r="F86" s="50">
        <f>+F85+F42</f>
        <v>422263513.92000002</v>
      </c>
      <c r="G86" s="98" t="s">
        <v>110</v>
      </c>
      <c r="H86" s="98" t="s">
        <v>111</v>
      </c>
      <c r="I86" s="98" t="s">
        <v>112</v>
      </c>
    </row>
    <row r="87" spans="1:9" x14ac:dyDescent="0.3">
      <c r="A87" s="10"/>
      <c r="B87" s="65"/>
      <c r="C87" s="99" t="s">
        <v>113</v>
      </c>
      <c r="D87" s="100" t="s">
        <v>114</v>
      </c>
      <c r="E87" s="100" t="s">
        <v>115</v>
      </c>
      <c r="F87" s="100" t="s">
        <v>116</v>
      </c>
      <c r="G87" s="101" t="s">
        <v>1</v>
      </c>
      <c r="H87" s="53"/>
      <c r="I87" s="53"/>
    </row>
    <row r="88" spans="1:9" x14ac:dyDescent="0.3">
      <c r="A88" s="26"/>
      <c r="B88" s="102"/>
      <c r="C88" s="103" t="s">
        <v>117</v>
      </c>
      <c r="D88" s="104" t="s">
        <v>118</v>
      </c>
      <c r="E88" s="104" t="s">
        <v>119</v>
      </c>
      <c r="F88" s="104" t="s">
        <v>120</v>
      </c>
      <c r="G88" s="53"/>
      <c r="H88" s="53"/>
      <c r="I88" s="53"/>
    </row>
    <row r="89" spans="1:9" x14ac:dyDescent="0.3">
      <c r="A89" s="58"/>
      <c r="B89" s="105"/>
      <c r="C89" s="106"/>
      <c r="D89" s="107"/>
      <c r="E89" s="107"/>
      <c r="F89" s="107"/>
      <c r="G89" s="53"/>
      <c r="H89" s="53"/>
      <c r="I89" s="53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8" t="s">
        <v>121</v>
      </c>
      <c r="B97" s="118"/>
      <c r="C97" s="118"/>
      <c r="D97" s="118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8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8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8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8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8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8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8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8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8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8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8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0" t="s">
        <v>151</v>
      </c>
      <c r="C137" s="2"/>
      <c r="D137" s="60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09" t="s">
        <v>154</v>
      </c>
      <c r="C140" s="110"/>
      <c r="D140" s="111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0" t="s">
        <v>157</v>
      </c>
      <c r="C143" s="2"/>
      <c r="D143" s="109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2"/>
      <c r="B150" s="112"/>
      <c r="D150" s="112"/>
      <c r="E150" s="112"/>
      <c r="F150" s="112"/>
    </row>
  </sheetData>
  <mergeCells count="3">
    <mergeCell ref="C10:D10"/>
    <mergeCell ref="C60:D60"/>
    <mergeCell ref="A97:D97"/>
  </mergeCells>
  <pageMargins left="0.78431321084864392" right="0.78431321084864392" top="0.98039151356080489" bottom="0.98039151356080489" header="0.50980314960629924" footer="0.50980314960629924"/>
  <pageSetup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2017-01-24T13:44:55Z</cp:lastPrinted>
  <dcterms:created xsi:type="dcterms:W3CDTF">2016-08-02T19:55:32Z</dcterms:created>
  <dcterms:modified xsi:type="dcterms:W3CDTF">2017-01-24T14:14:59Z</dcterms:modified>
</cp:coreProperties>
</file>