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2 2017\Qtr  2 2017\"/>
    </mc:Choice>
  </mc:AlternateContent>
  <bookViews>
    <workbookView xWindow="0" yWindow="0" windowWidth="15360" windowHeight="8736"/>
  </bookViews>
  <sheets>
    <sheet name="Sheet1" sheetId="1" r:id="rId1"/>
  </sheets>
  <definedNames>
    <definedName name="_xlnm.Print_Area" localSheetId="0">Sheet1!$A$96:$F$146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F37" i="1"/>
  <c r="F85" i="1" l="1"/>
  <c r="I73" i="1"/>
  <c r="F38" i="1" l="1"/>
  <c r="F39" i="1"/>
  <c r="F40" i="1"/>
  <c r="F41" i="1"/>
  <c r="H23" i="1"/>
  <c r="H63" i="1" l="1"/>
  <c r="H61" i="1"/>
  <c r="B53" i="1"/>
  <c r="B52" i="1"/>
  <c r="B51" i="1"/>
  <c r="E42" i="1"/>
  <c r="E86" i="1" s="1"/>
  <c r="D86" i="1"/>
  <c r="H27" i="1"/>
  <c r="H26" i="1"/>
  <c r="H25" i="1"/>
  <c r="G28" i="1"/>
  <c r="F28" i="1"/>
  <c r="G74" i="1" s="1"/>
  <c r="E28" i="1"/>
  <c r="C28" i="1"/>
  <c r="C74" i="1" s="1"/>
  <c r="E74" i="1" l="1"/>
  <c r="F74" i="1"/>
  <c r="H74" i="1"/>
  <c r="C86" i="1"/>
  <c r="H24" i="1"/>
  <c r="H28" i="1" s="1"/>
  <c r="F42" i="1"/>
  <c r="F86" i="1" s="1"/>
  <c r="I74" i="1" l="1"/>
  <c r="D28" i="1" l="1"/>
  <c r="D74" i="1" l="1"/>
</calcChain>
</file>

<file path=xl/sharedStrings.xml><?xml version="1.0" encoding="utf-8"?>
<sst xmlns="http://schemas.openxmlformats.org/spreadsheetml/2006/main" count="234" uniqueCount="159">
  <si>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</si>
  <si>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</si>
  <si>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</si>
  <si>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</si>
  <si>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</si>
  <si>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</si>
  <si>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</si>
  <si>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</si>
  <si>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</si>
  <si>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</si>
  <si>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</si>
  <si>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</si>
  <si>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</si>
  <si>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</si>
  <si>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</si>
  <si>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</si>
  <si>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</si>
  <si>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</si>
  <si>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</si>
  <si>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</si>
  <si>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</si>
  <si>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</si>
  <si>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</si>
  <si>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</si>
  <si>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</si>
  <si>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</si>
  <si>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</si>
  <si>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</si>
  <si>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</si>
  <si>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</si>
  <si>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</si>
  <si>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</si>
  <si>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</si>
  <si>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</si>
  <si>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</si>
  <si>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</si>
  <si>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</si>
  <si>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</si>
  <si>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</si>
  <si>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</si>
  <si>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</si>
  <si>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</si>
  <si>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</si>
  <si>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</si>
  <si>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</si>
  <si>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</si>
  <si>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</si>
  <si>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</si>
  <si>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</si>
  <si>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</si>
  <si>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</si>
  <si>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</si>
  <si>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</si>
  <si>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</si>
  <si>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</si>
  <si>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</si>
  <si>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</si>
  <si>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</si>
  <si>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</si>
  <si>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</si>
  <si>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</si>
  <si>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</si>
  <si>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</si>
  <si>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</si>
  <si>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</si>
  <si>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</si>
  <si>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</si>
  <si>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</si>
  <si>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</si>
  <si>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</si>
  <si>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</si>
  <si>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</si>
  <si>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</si>
  <si>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</si>
  <si>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</si>
  <si>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</si>
  <si>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</si>
  <si>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</si>
  <si>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</si>
  <si>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</si>
  <si>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</si>
  <si>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</si>
  <si>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</si>
  <si>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</si>
  <si>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</si>
  <si>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</si>
  <si>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</si>
  <si>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</si>
  <si>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</si>
  <si>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</si>
  <si>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</si>
  <si>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</si>
  <si>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</si>
  <si>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</si>
  <si>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</si>
  <si>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</si>
  <si>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</si>
  <si>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</si>
  <si>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</si>
  <si>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</si>
  <si>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</si>
  <si>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</si>
  <si>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</si>
  <si>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</si>
  <si>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</si>
  <si>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</si>
  <si>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</si>
  <si>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</si>
  <si>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</si>
  <si>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</si>
  <si>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</si>
  <si>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</si>
  <si>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</si>
  <si>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</si>
  <si>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</si>
  <si>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</si>
  <si>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</si>
  <si>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</si>
  <si>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</si>
  <si>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</si>
  <si>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</si>
  <si>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</si>
  <si>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</si>
  <si>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</si>
  <si>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</si>
  <si>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</si>
  <si>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</si>
  <si>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</si>
  <si>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</si>
  <si>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</si>
  <si>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</si>
  <si>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</si>
  <si>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</si>
  <si>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</si>
  <si>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</si>
  <si>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</si>
  <si>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</si>
  <si>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</si>
  <si>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</si>
  <si>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</si>
  <si>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</si>
  <si>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</si>
  <si>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</si>
  <si>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</si>
  <si>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</si>
  <si>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</si>
  <si>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</si>
  <si>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</si>
  <si>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</si>
  <si>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</si>
  <si>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10 G Street, NE</t>
  </si>
  <si>
    <t>Address</t>
  </si>
  <si>
    <t>Date</t>
  </si>
  <si>
    <t>Washington, DC  20002</t>
  </si>
  <si>
    <t>City, State, Zip</t>
  </si>
  <si>
    <t>Telephone Number</t>
  </si>
  <si>
    <r>
      <t xml:space="preserve">I, the undersigned </t>
    </r>
    <r>
      <rPr>
        <u/>
        <sz val="11"/>
        <rFont val="Arial"/>
        <family val="2"/>
      </rPr>
      <t xml:space="preserve">   Lisa Wright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</si>
  <si>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>Lisa Wright</t>
  </si>
  <si>
    <t>(202) 906-3344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</si>
</sst>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164" fontId="2" fillId="4" borderId="11" xfId="1" applyNumberFormat="1" applyFont="1" applyFill="1" applyBorder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164" fontId="5" fillId="3" borderId="1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tabSelected="1" zoomScale="70" zoomScaleNormal="70" workbookViewId="0">
      <selection activeCell="E4" sqref="E4"/>
    </sheetView>
  </sheetViews>
  <sheetFormatPr defaultRowHeight="14.4" x14ac:dyDescent="0.3"/>
  <cols>
    <col min="1" max="1" width="19.6640625" style="108" customWidth="1"/>
    <col min="2" max="2" width="48" style="108" customWidth="1"/>
    <col min="3" max="3" width="21.109375" style="107" customWidth="1"/>
    <col min="4" max="4" width="34.6640625" style="108" bestFit="1" customWidth="1"/>
    <col min="5" max="5" width="21.33203125" style="108" bestFit="1" customWidth="1"/>
    <col min="6" max="6" width="35.6640625" style="108" bestFit="1" customWidth="1"/>
    <col min="7" max="7" width="21.88671875" style="108" bestFit="1" customWidth="1"/>
    <col min="8" max="8" width="19.6640625" style="108" bestFit="1" customWidth="1"/>
    <col min="9" max="9" width="23.5546875" style="108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0" t="s">
        <v>9</v>
      </c>
      <c r="D10" s="111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42916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2017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743.66666666666663</v>
      </c>
      <c r="D23" s="34">
        <v>785.33333333333337</v>
      </c>
      <c r="E23" s="30">
        <v>394528.5</v>
      </c>
      <c r="F23" s="35"/>
      <c r="G23" s="35"/>
      <c r="H23" s="36">
        <f>SUM(E23:G23)</f>
        <v>394528.5</v>
      </c>
      <c r="I23" s="37"/>
    </row>
    <row r="24" spans="1:9" x14ac:dyDescent="0.3">
      <c r="A24" s="31">
        <v>200</v>
      </c>
      <c r="B24" s="32" t="s">
        <v>47</v>
      </c>
      <c r="C24" s="33">
        <v>5391.333333333333</v>
      </c>
      <c r="D24" s="34">
        <v>5577.333333333333</v>
      </c>
      <c r="E24" s="30">
        <v>2888106.48</v>
      </c>
      <c r="F24" s="30">
        <v>121903.87</v>
      </c>
      <c r="G24" s="30">
        <v>356780.66</v>
      </c>
      <c r="H24" s="36">
        <f>SUM(E24:G24)</f>
        <v>3366791.0100000002</v>
      </c>
      <c r="I24" s="37"/>
    </row>
    <row r="25" spans="1:9" x14ac:dyDescent="0.3">
      <c r="A25" s="31">
        <v>300</v>
      </c>
      <c r="B25" s="32" t="s">
        <v>48</v>
      </c>
      <c r="C25" s="33">
        <v>3244.3333333333335</v>
      </c>
      <c r="D25" s="34">
        <v>3204.6666666666665</v>
      </c>
      <c r="E25" s="30">
        <v>1481749.28</v>
      </c>
      <c r="F25" s="30">
        <v>384493.95</v>
      </c>
      <c r="G25" s="30">
        <v>266426.81</v>
      </c>
      <c r="H25" s="36">
        <f>SUM(E25:G25)</f>
        <v>2132670.04</v>
      </c>
      <c r="I25" s="37"/>
    </row>
    <row r="26" spans="1:9" x14ac:dyDescent="0.3">
      <c r="A26" s="31">
        <v>400</v>
      </c>
      <c r="B26" s="38" t="s">
        <v>49</v>
      </c>
      <c r="C26" s="33">
        <v>4568.333333333333</v>
      </c>
      <c r="D26" s="34">
        <v>4661.333333333333</v>
      </c>
      <c r="E26" s="30">
        <v>2605071.9300000002</v>
      </c>
      <c r="F26" s="30">
        <v>255142.46</v>
      </c>
      <c r="G26" s="30">
        <v>285588.58</v>
      </c>
      <c r="H26" s="36">
        <f>SUM(E26:G26)</f>
        <v>3145802.97</v>
      </c>
      <c r="I26" s="37"/>
    </row>
    <row r="27" spans="1:9" x14ac:dyDescent="0.3">
      <c r="A27" s="31">
        <v>500</v>
      </c>
      <c r="B27" s="38" t="s">
        <v>50</v>
      </c>
      <c r="C27" s="33">
        <v>2702</v>
      </c>
      <c r="D27" s="34">
        <v>2715</v>
      </c>
      <c r="E27" s="30">
        <v>1374925.82</v>
      </c>
      <c r="F27" s="30">
        <v>90814.68</v>
      </c>
      <c r="G27" s="30">
        <v>164804.28</v>
      </c>
      <c r="H27" s="36">
        <f>SUM(E27:G27)</f>
        <v>1630544.78</v>
      </c>
      <c r="I27" s="37"/>
    </row>
    <row r="28" spans="1:9" x14ac:dyDescent="0.3">
      <c r="A28" s="31">
        <v>550</v>
      </c>
      <c r="B28" s="32" t="s">
        <v>51</v>
      </c>
      <c r="C28" s="39">
        <f>SUM(C23:C27)</f>
        <v>16649.666666666668</v>
      </c>
      <c r="D28" s="40">
        <f>SUM(D23:D27)</f>
        <v>16943.666666666664</v>
      </c>
      <c r="E28" s="36">
        <f>SUM(E23:E27)</f>
        <v>8744382.0099999998</v>
      </c>
      <c r="F28" s="36">
        <f>SUM(F24:F27)</f>
        <v>852354.96</v>
      </c>
      <c r="G28" s="36">
        <f>SUM(G24:G27)</f>
        <v>1073600.33</v>
      </c>
      <c r="H28" s="36">
        <f>SUM(H23:H27)</f>
        <v>10670337.300000001</v>
      </c>
      <c r="I28" s="41"/>
    </row>
    <row r="29" spans="1:9" x14ac:dyDescent="0.3">
      <c r="A29" s="7"/>
      <c r="B29" s="14"/>
      <c r="C29" s="42"/>
      <c r="D29" s="37"/>
      <c r="E29" s="37"/>
      <c r="F29" s="37"/>
      <c r="G29" s="37"/>
      <c r="H29" s="37"/>
      <c r="I29" s="37"/>
    </row>
    <row r="30" spans="1:9" x14ac:dyDescent="0.3">
      <c r="A30" s="10"/>
      <c r="B30" s="1"/>
      <c r="C30" s="43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4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1"/>
    </row>
    <row r="36" spans="1:9" x14ac:dyDescent="0.3">
      <c r="A36" s="26"/>
      <c r="B36" s="1"/>
      <c r="C36" s="45"/>
      <c r="D36" s="27"/>
      <c r="E36" s="27"/>
      <c r="F36" s="27"/>
      <c r="G36" s="46"/>
      <c r="H36" s="46"/>
      <c r="I36" s="47"/>
    </row>
    <row r="37" spans="1:9" x14ac:dyDescent="0.3">
      <c r="A37" s="31">
        <v>100</v>
      </c>
      <c r="B37" s="32" t="s">
        <v>46</v>
      </c>
      <c r="C37" s="36">
        <v>28025.35</v>
      </c>
      <c r="D37" s="115"/>
      <c r="E37" s="115"/>
      <c r="F37" s="36">
        <f>SUM(C37:E37)</f>
        <v>28025.35</v>
      </c>
      <c r="G37" s="48"/>
      <c r="H37" s="46"/>
      <c r="I37" s="47"/>
    </row>
    <row r="38" spans="1:9" x14ac:dyDescent="0.3">
      <c r="A38" s="31">
        <v>200</v>
      </c>
      <c r="B38" s="32" t="s">
        <v>47</v>
      </c>
      <c r="C38" s="36">
        <v>94585.27</v>
      </c>
      <c r="D38" s="109">
        <v>5127.8599999999997</v>
      </c>
      <c r="E38" s="109">
        <v>12235.78</v>
      </c>
      <c r="F38" s="36">
        <f t="shared" ref="F38:F41" si="0">SUM(C38:E38)</f>
        <v>111948.91</v>
      </c>
      <c r="G38" s="48"/>
      <c r="H38" s="46"/>
      <c r="I38" s="47"/>
    </row>
    <row r="39" spans="1:9" x14ac:dyDescent="0.3">
      <c r="A39" s="31">
        <v>300</v>
      </c>
      <c r="B39" s="32" t="s">
        <v>48</v>
      </c>
      <c r="C39" s="36">
        <v>44788.13</v>
      </c>
      <c r="D39" s="109">
        <v>17442.53</v>
      </c>
      <c r="E39" s="109">
        <v>7947.16</v>
      </c>
      <c r="F39" s="36">
        <f t="shared" si="0"/>
        <v>70177.819999999992</v>
      </c>
      <c r="G39" s="48"/>
      <c r="H39" s="46"/>
      <c r="I39" s="47"/>
    </row>
    <row r="40" spans="1:9" x14ac:dyDescent="0.3">
      <c r="A40" s="31">
        <v>400</v>
      </c>
      <c r="B40" s="38" t="s">
        <v>49</v>
      </c>
      <c r="C40" s="36">
        <v>63160.26</v>
      </c>
      <c r="D40" s="109">
        <v>10014.99</v>
      </c>
      <c r="E40" s="109">
        <v>8164.07</v>
      </c>
      <c r="F40" s="36">
        <f t="shared" si="0"/>
        <v>81339.320000000007</v>
      </c>
      <c r="G40" s="48"/>
      <c r="H40" s="46"/>
      <c r="I40" s="47"/>
    </row>
    <row r="41" spans="1:9" x14ac:dyDescent="0.3">
      <c r="A41" s="31">
        <v>500</v>
      </c>
      <c r="B41" s="38" t="s">
        <v>50</v>
      </c>
      <c r="C41" s="36">
        <v>34468.9</v>
      </c>
      <c r="D41" s="109">
        <v>3472.58</v>
      </c>
      <c r="E41" s="109">
        <v>5094.41</v>
      </c>
      <c r="F41" s="36">
        <f t="shared" si="0"/>
        <v>43035.89</v>
      </c>
      <c r="G41" s="48"/>
      <c r="H41" s="46"/>
      <c r="I41" s="49"/>
    </row>
    <row r="42" spans="1:9" x14ac:dyDescent="0.3">
      <c r="A42" s="31">
        <v>550</v>
      </c>
      <c r="B42" s="32" t="s">
        <v>51</v>
      </c>
      <c r="C42" s="36">
        <f>SUM(C37:C41)</f>
        <v>265027.91000000003</v>
      </c>
      <c r="D42" s="36">
        <v>36057.97</v>
      </c>
      <c r="E42" s="36">
        <f>SUM(E37:E41)</f>
        <v>33441.42</v>
      </c>
      <c r="F42" s="36">
        <f>SUM(F37:F41)</f>
        <v>334527.29000000004</v>
      </c>
      <c r="G42" s="48"/>
      <c r="H42" s="46"/>
      <c r="I42" s="49"/>
    </row>
    <row r="43" spans="1:9" x14ac:dyDescent="0.3">
      <c r="A43" s="1"/>
      <c r="B43" s="1"/>
      <c r="C43" s="50"/>
      <c r="D43" s="1"/>
      <c r="E43" s="1"/>
      <c r="F43" s="1"/>
      <c r="G43" s="48"/>
      <c r="H43" s="46"/>
      <c r="I43" s="49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4" t="s">
        <v>2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4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4" t="s">
        <v>6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67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2" t="s">
        <v>9</v>
      </c>
      <c r="D60" s="113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1">
        <f>H11</f>
        <v>42916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2"/>
      <c r="D63" s="1"/>
      <c r="E63" s="1"/>
      <c r="F63" s="1" t="s">
        <v>11</v>
      </c>
      <c r="G63" s="1"/>
      <c r="H63" s="9">
        <f>H13</f>
        <v>2017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3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4" t="s">
        <v>68</v>
      </c>
      <c r="F66" s="17"/>
      <c r="G66" s="17"/>
      <c r="H66" s="21" t="s">
        <v>69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4" t="s">
        <v>70</v>
      </c>
      <c r="F67" s="17" t="s">
        <v>68</v>
      </c>
      <c r="G67" s="17"/>
      <c r="H67" s="25" t="s">
        <v>71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4" t="s">
        <v>72</v>
      </c>
      <c r="F68" s="17" t="s">
        <v>73</v>
      </c>
      <c r="G68" s="17" t="s">
        <v>21</v>
      </c>
      <c r="H68" s="20" t="s">
        <v>74</v>
      </c>
      <c r="I68" s="17" t="s">
        <v>75</v>
      </c>
    </row>
    <row r="69" spans="1:9" x14ac:dyDescent="0.3">
      <c r="A69" s="17" t="s">
        <v>32</v>
      </c>
      <c r="B69" s="18"/>
      <c r="C69" s="19" t="s">
        <v>33</v>
      </c>
      <c r="D69" s="17" t="s">
        <v>76</v>
      </c>
      <c r="E69" s="54" t="s">
        <v>37</v>
      </c>
      <c r="F69" s="17" t="s">
        <v>77</v>
      </c>
      <c r="G69" s="24" t="s">
        <v>78</v>
      </c>
      <c r="H69" s="20" t="s">
        <v>79</v>
      </c>
      <c r="I69" s="17" t="s">
        <v>80</v>
      </c>
    </row>
    <row r="70" spans="1:9" x14ac:dyDescent="0.3">
      <c r="A70" s="17"/>
      <c r="B70" s="18"/>
      <c r="C70" s="23"/>
      <c r="D70" s="17"/>
      <c r="E70" s="54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55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56"/>
      <c r="F72" s="57"/>
      <c r="G72" s="57"/>
      <c r="H72" s="29"/>
      <c r="I72" s="27"/>
    </row>
    <row r="73" spans="1:9" x14ac:dyDescent="0.3">
      <c r="A73" s="31">
        <v>600</v>
      </c>
      <c r="B73" s="38" t="s">
        <v>81</v>
      </c>
      <c r="C73" s="36">
        <v>3425</v>
      </c>
      <c r="D73" s="58">
        <v>3430.67</v>
      </c>
      <c r="E73" s="59">
        <v>1333993.07</v>
      </c>
      <c r="F73" s="30">
        <v>1333993.07</v>
      </c>
      <c r="G73" s="58">
        <v>312711.21000000002</v>
      </c>
      <c r="H73" s="58">
        <v>533173.17000000004</v>
      </c>
      <c r="I73" s="60">
        <f>SUM(F73:H73)</f>
        <v>2179877.4500000002</v>
      </c>
    </row>
    <row r="74" spans="1:9" x14ac:dyDescent="0.3">
      <c r="A74" s="31">
        <v>700</v>
      </c>
      <c r="B74" s="61" t="s">
        <v>82</v>
      </c>
      <c r="C74" s="62">
        <f>+C73+C28</f>
        <v>20074.666666666668</v>
      </c>
      <c r="D74" s="62">
        <f>+D73+D28</f>
        <v>20374.336666666662</v>
      </c>
      <c r="E74" s="62">
        <f>+E73+E28</f>
        <v>10078375.08</v>
      </c>
      <c r="F74" s="36">
        <f>+F73+E28</f>
        <v>10078375.08</v>
      </c>
      <c r="G74" s="62">
        <f>+G73+F28</f>
        <v>1165066.17</v>
      </c>
      <c r="H74" s="62">
        <f>+H73+G28</f>
        <v>1606773.5</v>
      </c>
      <c r="I74" s="36">
        <f>+I73+H28</f>
        <v>12850214.75</v>
      </c>
    </row>
    <row r="75" spans="1:9" x14ac:dyDescent="0.3">
      <c r="A75" s="63"/>
      <c r="B75" s="64"/>
      <c r="C75" s="65"/>
      <c r="D75" s="66"/>
      <c r="E75" s="67" t="s">
        <v>83</v>
      </c>
      <c r="F75" s="68" t="s">
        <v>83</v>
      </c>
      <c r="G75" s="69" t="s">
        <v>84</v>
      </c>
      <c r="H75" s="69" t="s">
        <v>85</v>
      </c>
      <c r="I75" s="69" t="s">
        <v>86</v>
      </c>
    </row>
    <row r="76" spans="1:9" x14ac:dyDescent="0.3">
      <c r="A76" s="70"/>
      <c r="B76" s="71"/>
      <c r="C76" s="8"/>
      <c r="D76" s="72"/>
      <c r="E76" s="73" t="s">
        <v>87</v>
      </c>
      <c r="F76" s="74" t="s">
        <v>87</v>
      </c>
      <c r="G76" s="75" t="s">
        <v>87</v>
      </c>
      <c r="H76" s="75" t="s">
        <v>87</v>
      </c>
      <c r="I76" s="75" t="s">
        <v>87</v>
      </c>
    </row>
    <row r="77" spans="1:9" x14ac:dyDescent="0.3">
      <c r="A77" s="76"/>
      <c r="B77" s="77"/>
      <c r="C77" s="78"/>
      <c r="D77" s="79"/>
      <c r="E77" s="80" t="s">
        <v>88</v>
      </c>
      <c r="F77" s="81" t="s">
        <v>89</v>
      </c>
      <c r="G77" s="82" t="s">
        <v>90</v>
      </c>
      <c r="H77" s="82" t="s">
        <v>91</v>
      </c>
      <c r="I77" s="82" t="s">
        <v>92</v>
      </c>
    </row>
    <row r="78" spans="1:9" x14ac:dyDescent="0.3">
      <c r="A78" s="10"/>
      <c r="B78" s="1"/>
      <c r="C78" s="83"/>
      <c r="D78" s="56" t="s">
        <v>52</v>
      </c>
      <c r="E78" s="14"/>
      <c r="F78" s="84"/>
      <c r="G78" s="85" t="s">
        <v>93</v>
      </c>
      <c r="H78" s="14"/>
      <c r="I78" s="10" t="s">
        <v>94</v>
      </c>
    </row>
    <row r="79" spans="1:9" x14ac:dyDescent="0.3">
      <c r="A79" s="17"/>
      <c r="B79" s="1"/>
      <c r="C79" s="86" t="s">
        <v>95</v>
      </c>
      <c r="D79" s="10"/>
      <c r="E79" s="49" t="s">
        <v>69</v>
      </c>
      <c r="F79" s="10"/>
      <c r="G79" s="87"/>
      <c r="H79" s="7" t="s">
        <v>96</v>
      </c>
      <c r="I79" s="17" t="s">
        <v>97</v>
      </c>
    </row>
    <row r="80" spans="1:9" x14ac:dyDescent="0.3">
      <c r="A80" s="17"/>
      <c r="B80" s="1"/>
      <c r="C80" s="88" t="s">
        <v>73</v>
      </c>
      <c r="D80" s="17" t="s">
        <v>54</v>
      </c>
      <c r="E80" s="55" t="s">
        <v>71</v>
      </c>
      <c r="F80" s="17" t="s">
        <v>23</v>
      </c>
      <c r="G80" s="20" t="s">
        <v>98</v>
      </c>
      <c r="H80" s="7" t="s">
        <v>99</v>
      </c>
      <c r="I80" s="17" t="s">
        <v>100</v>
      </c>
    </row>
    <row r="81" spans="1:9" x14ac:dyDescent="0.3">
      <c r="A81" s="17" t="s">
        <v>24</v>
      </c>
      <c r="B81" s="17" t="s">
        <v>25</v>
      </c>
      <c r="C81" s="88" t="s">
        <v>77</v>
      </c>
      <c r="D81" s="24" t="s">
        <v>78</v>
      </c>
      <c r="E81" s="54" t="s">
        <v>74</v>
      </c>
      <c r="F81" s="17" t="s">
        <v>57</v>
      </c>
      <c r="G81" s="20" t="s">
        <v>101</v>
      </c>
      <c r="H81" s="7" t="s">
        <v>101</v>
      </c>
      <c r="I81" s="17" t="s">
        <v>102</v>
      </c>
    </row>
    <row r="82" spans="1:9" x14ac:dyDescent="0.3">
      <c r="A82" s="17" t="s">
        <v>32</v>
      </c>
      <c r="B82" s="1"/>
      <c r="C82" s="88"/>
      <c r="D82" s="17"/>
      <c r="E82" s="54" t="s">
        <v>79</v>
      </c>
      <c r="F82" s="17"/>
      <c r="G82" s="20"/>
      <c r="H82" s="7"/>
      <c r="I82" s="17" t="s">
        <v>103</v>
      </c>
    </row>
    <row r="83" spans="1:9" x14ac:dyDescent="0.3">
      <c r="A83" s="17"/>
      <c r="B83" s="1"/>
      <c r="C83" s="89" t="s">
        <v>62</v>
      </c>
      <c r="D83" s="24" t="s">
        <v>63</v>
      </c>
      <c r="E83" s="55" t="s">
        <v>64</v>
      </c>
      <c r="F83" s="24" t="s">
        <v>104</v>
      </c>
      <c r="G83" s="25" t="s">
        <v>105</v>
      </c>
      <c r="H83" s="90" t="s">
        <v>106</v>
      </c>
      <c r="I83" s="24" t="s">
        <v>107</v>
      </c>
    </row>
    <row r="84" spans="1:9" x14ac:dyDescent="0.3">
      <c r="A84" s="26"/>
      <c r="B84" s="1"/>
      <c r="C84" s="91"/>
      <c r="D84" s="27"/>
      <c r="E84" s="56"/>
      <c r="F84" s="27"/>
      <c r="G84" s="21"/>
      <c r="H84" s="54"/>
      <c r="I84" s="17"/>
    </row>
    <row r="85" spans="1:9" x14ac:dyDescent="0.3">
      <c r="A85" s="31">
        <v>600</v>
      </c>
      <c r="B85" s="38" t="s">
        <v>81</v>
      </c>
      <c r="C85" s="36">
        <v>47627</v>
      </c>
      <c r="D85" s="58">
        <v>16192</v>
      </c>
      <c r="E85" s="58">
        <v>24307</v>
      </c>
      <c r="F85" s="36">
        <f>SUM(C85:E85)</f>
        <v>88126</v>
      </c>
      <c r="G85" s="92"/>
      <c r="H85" s="92" t="s">
        <v>1</v>
      </c>
      <c r="I85" s="92"/>
    </row>
    <row r="86" spans="1:9" x14ac:dyDescent="0.3">
      <c r="A86" s="31">
        <v>700</v>
      </c>
      <c r="B86" s="61" t="s">
        <v>82</v>
      </c>
      <c r="C86" s="36">
        <f>+C85+C42</f>
        <v>312654.91000000003</v>
      </c>
      <c r="D86" s="36">
        <f>+D85+D42</f>
        <v>52249.97</v>
      </c>
      <c r="E86" s="36">
        <f>+E85+E42</f>
        <v>57748.42</v>
      </c>
      <c r="F86" s="36">
        <f>+F85+F42</f>
        <v>422653.29000000004</v>
      </c>
      <c r="G86" s="93" t="s">
        <v>108</v>
      </c>
      <c r="H86" s="93" t="s">
        <v>109</v>
      </c>
      <c r="I86" s="93" t="s">
        <v>110</v>
      </c>
    </row>
    <row r="87" spans="1:9" x14ac:dyDescent="0.3">
      <c r="A87" s="10"/>
      <c r="B87" s="61"/>
      <c r="C87" s="94" t="s">
        <v>111</v>
      </c>
      <c r="D87" s="95" t="s">
        <v>112</v>
      </c>
      <c r="E87" s="95" t="s">
        <v>113</v>
      </c>
      <c r="F87" s="95" t="s">
        <v>114</v>
      </c>
      <c r="G87" s="96" t="s">
        <v>1</v>
      </c>
      <c r="H87" s="49"/>
      <c r="I87" s="49"/>
    </row>
    <row r="88" spans="1:9" x14ac:dyDescent="0.3">
      <c r="A88" s="26"/>
      <c r="B88" s="97"/>
      <c r="C88" s="98" t="s">
        <v>115</v>
      </c>
      <c r="D88" s="99" t="s">
        <v>116</v>
      </c>
      <c r="E88" s="99" t="s">
        <v>117</v>
      </c>
      <c r="F88" s="99" t="s">
        <v>118</v>
      </c>
      <c r="G88" s="49"/>
      <c r="H88" s="49"/>
      <c r="I88" s="49"/>
    </row>
    <row r="89" spans="1:9" x14ac:dyDescent="0.3">
      <c r="A89" s="54"/>
      <c r="B89" s="100"/>
      <c r="C89" s="101"/>
      <c r="D89" s="102"/>
      <c r="E89" s="102"/>
      <c r="F89" s="102"/>
      <c r="G89" s="49"/>
      <c r="H89" s="49"/>
      <c r="I89" s="49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4" t="s">
        <v>119</v>
      </c>
      <c r="B97" s="114"/>
      <c r="C97" s="114"/>
      <c r="D97" s="114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120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121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3" t="s">
        <v>122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123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3" t="s">
        <v>124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3" t="s">
        <v>125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126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127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3" t="s">
        <v>128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129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3" t="s">
        <v>130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3" t="s">
        <v>131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3" t="s">
        <v>132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133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3" t="s">
        <v>134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135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136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137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138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139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140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3" t="s">
        <v>141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3" t="s">
        <v>142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143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3" t="s">
        <v>144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156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145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146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147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56" t="s">
        <v>157</v>
      </c>
      <c r="C137" s="2"/>
      <c r="D137" s="56"/>
      <c r="E137" s="1"/>
      <c r="F137" s="1"/>
      <c r="G137" s="1"/>
      <c r="H137" s="1"/>
      <c r="I137" s="1"/>
    </row>
    <row r="138" spans="1:9" x14ac:dyDescent="0.3">
      <c r="A138" s="1"/>
      <c r="B138" s="1" t="s">
        <v>148</v>
      </c>
      <c r="C138" s="2"/>
      <c r="D138" s="1" t="s">
        <v>149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04" t="s">
        <v>150</v>
      </c>
      <c r="C140" s="105"/>
      <c r="D140" s="106"/>
      <c r="E140" s="1"/>
      <c r="F140" s="1"/>
      <c r="G140" s="1"/>
      <c r="H140" s="1"/>
      <c r="I140" s="1"/>
    </row>
    <row r="141" spans="1:9" x14ac:dyDescent="0.3">
      <c r="A141" s="1"/>
      <c r="B141" s="5" t="s">
        <v>151</v>
      </c>
      <c r="C141" s="2"/>
      <c r="D141" s="1" t="s">
        <v>152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56" t="s">
        <v>153</v>
      </c>
      <c r="C143" s="2"/>
      <c r="D143" s="104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154</v>
      </c>
      <c r="C144" s="2"/>
      <c r="D144" s="1" t="s">
        <v>155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07"/>
      <c r="B150" s="107"/>
      <c r="D150" s="107"/>
      <c r="E150" s="107"/>
      <c r="F150" s="107"/>
    </row>
  </sheetData>
  <mergeCells count="3">
    <mergeCell ref="C10:D10"/>
    <mergeCell ref="C60:D60"/>
    <mergeCell ref="A97:D97"/>
  </mergeCells>
  <pageMargins left="0.78431321084864403" right="0.78431321084864403" top="0.98039151356080501" bottom="0.98039151356080501" header="0.50980314960629902" footer="0.50980314960629902"/>
  <pageSetup scale="63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2017-04-12T20:24:16Z</cp:lastPrinted>
  <dcterms:created xsi:type="dcterms:W3CDTF">2016-08-02T19:55:32Z</dcterms:created>
  <dcterms:modified xsi:type="dcterms:W3CDTF">2017-07-25T14:53:51Z</dcterms:modified>
</cp:coreProperties>
</file>