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yroll C&amp;A\Headcounts\Wage Forms A &amp; B\2017\"/>
    </mc:Choice>
  </mc:AlternateContent>
  <bookViews>
    <workbookView xWindow="0" yWindow="0" windowWidth="28800" windowHeight="12135"/>
  </bookViews>
  <sheets>
    <sheet name="Q3 2017" sheetId="1" r:id="rId1"/>
  </sheets>
  <externalReferences>
    <externalReference r:id="rId2"/>
  </externalReference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K42" i="1"/>
  <c r="J36" i="1"/>
  <c r="I43" i="1" s="1"/>
  <c r="J7" i="1"/>
  <c r="J42" i="1" s="1"/>
  <c r="B76" i="1" l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<sst xmlns="http://schemas.openxmlformats.org/spreadsheetml/2006/main" count="213" uniqueCount="125">
  <si>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</si>
  <si>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</si>
  <si>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Q3 2017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</si>
  <si>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</si>
  <si>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</si>
  <si>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</si>
  <si>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</si>
  <si>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</si>
  <si>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</si>
  <si>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</si>
  <si>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</si>
  <si>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</si>
  <si>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</si>
  <si>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AMENDED: NO</t>
  </si>
  <si>
    <t>FT. WORTH, TEXAS 76131-2828</t>
  </si>
  <si>
    <t>3rd Quarter</t>
  </si>
  <si>
    <t>YEAR: 2017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</si>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</sst>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  <family val="2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7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 2017"/>
      <sheetName val="Q2 2017"/>
      <sheetName val="Q1 2017"/>
      <sheetName val="Full 2016"/>
      <sheetName val="Q4 2016"/>
      <sheetName val="Q3 2016"/>
      <sheetName val="Q2 2016"/>
      <sheetName val="Q1 2016"/>
      <sheetName val="Q1 2015"/>
      <sheetName val="Q2 2015"/>
      <sheetName val="Q3 2015"/>
      <sheetName val="Q4 2015"/>
      <sheetName val="Full 2015"/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A37" zoomScaleNormal="100" workbookViewId="0">
      <selection activeCell="J70" sqref="J70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43039.527935648148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v>1483.6666666666665</v>
      </c>
      <c r="H16" s="18">
        <v>1488.6666666666665</v>
      </c>
      <c r="I16" s="18">
        <v>822869</v>
      </c>
      <c r="J16" s="18">
        <v>0</v>
      </c>
      <c r="K16" s="18">
        <v>3084</v>
      </c>
      <c r="L16" s="19">
        <v>825953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v>4102.6666666666661</v>
      </c>
      <c r="H17" s="18">
        <v>4150</v>
      </c>
      <c r="I17" s="18">
        <v>2169589</v>
      </c>
      <c r="J17" s="18">
        <v>84845</v>
      </c>
      <c r="K17" s="18">
        <v>87412</v>
      </c>
      <c r="L17" s="19">
        <v>2341846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v>8993</v>
      </c>
      <c r="H18" s="18">
        <v>9171.3333333333339</v>
      </c>
      <c r="I18" s="18">
        <v>4159938</v>
      </c>
      <c r="J18" s="18">
        <v>869718</v>
      </c>
      <c r="K18" s="18">
        <v>721482</v>
      </c>
      <c r="L18" s="19">
        <v>5751138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v>7590.666666666667</v>
      </c>
      <c r="H19" s="18">
        <v>7690.6666666666661</v>
      </c>
      <c r="I19" s="18">
        <v>3599162</v>
      </c>
      <c r="J19" s="18">
        <v>379797</v>
      </c>
      <c r="K19" s="18">
        <v>494408</v>
      </c>
      <c r="L19" s="19">
        <v>4473367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20">
        <v>1819.9999999999998</v>
      </c>
      <c r="H20" s="20">
        <v>1848.6666666666665</v>
      </c>
      <c r="I20" s="20">
        <v>798890</v>
      </c>
      <c r="J20" s="20">
        <v>79298</v>
      </c>
      <c r="K20" s="20">
        <v>94119</v>
      </c>
      <c r="L20" s="21">
        <v>972307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2">
        <v>23991</v>
      </c>
      <c r="H21" s="22">
        <v>24350</v>
      </c>
      <c r="I21" s="22">
        <v>11550448</v>
      </c>
      <c r="J21" s="22">
        <v>1413658</v>
      </c>
      <c r="K21" s="22">
        <v>1400505</v>
      </c>
      <c r="L21" s="22">
        <v>14364611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3"/>
      <c r="I22" s="23"/>
      <c r="J22" s="23"/>
      <c r="K22" s="23"/>
      <c r="L22" s="23"/>
      <c r="M22" s="24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4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5" t="s">
        <v>20</v>
      </c>
      <c r="H25" s="25" t="s">
        <v>21</v>
      </c>
      <c r="I25" s="26"/>
      <c r="J25" s="26"/>
      <c r="K25" s="3"/>
      <c r="L25" s="3"/>
      <c r="M25" s="24"/>
    </row>
    <row r="26" spans="1:13" x14ac:dyDescent="0.2">
      <c r="A26" s="3"/>
      <c r="B26" s="6"/>
      <c r="C26" s="6"/>
      <c r="D26" s="6"/>
      <c r="E26" s="6"/>
      <c r="F26" s="6"/>
      <c r="G26" s="27" t="s">
        <v>24</v>
      </c>
      <c r="H26" s="27" t="s">
        <v>25</v>
      </c>
      <c r="I26" s="27" t="s">
        <v>26</v>
      </c>
      <c r="J26" s="27" t="s">
        <v>61</v>
      </c>
      <c r="K26" s="3"/>
      <c r="L26" s="3"/>
      <c r="M26" s="24"/>
    </row>
    <row r="27" spans="1:13" x14ac:dyDescent="0.2">
      <c r="A27" s="3"/>
      <c r="B27" s="6"/>
      <c r="C27" s="6"/>
      <c r="D27" s="6"/>
      <c r="E27" s="6"/>
      <c r="F27" s="6"/>
      <c r="G27" s="27" t="s">
        <v>31</v>
      </c>
      <c r="H27" s="27" t="s">
        <v>62</v>
      </c>
      <c r="I27" s="27" t="s">
        <v>33</v>
      </c>
      <c r="J27" s="27" t="s">
        <v>63</v>
      </c>
      <c r="K27" s="3"/>
      <c r="L27" s="3"/>
      <c r="M27" s="24"/>
    </row>
    <row r="28" spans="1:13" x14ac:dyDescent="0.2">
      <c r="A28" s="3"/>
      <c r="B28" s="6"/>
      <c r="C28" s="6"/>
      <c r="D28" s="6"/>
      <c r="E28" s="6"/>
      <c r="F28" s="6"/>
      <c r="G28" s="28" t="s">
        <v>37</v>
      </c>
      <c r="H28" s="28" t="s">
        <v>38</v>
      </c>
      <c r="I28" s="28" t="s">
        <v>39</v>
      </c>
      <c r="J28" s="28" t="s">
        <v>40</v>
      </c>
      <c r="K28" s="3"/>
      <c r="L28" s="3"/>
      <c r="M28" s="24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4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v>47620.894999999997</v>
      </c>
      <c r="H30" s="18">
        <v>0</v>
      </c>
      <c r="I30" s="18">
        <v>215.06</v>
      </c>
      <c r="J30" s="19">
        <v>47835.954999999994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v>84973.653999999995</v>
      </c>
      <c r="H31" s="18">
        <v>3487.136</v>
      </c>
      <c r="I31" s="18">
        <v>2620.0810000000001</v>
      </c>
      <c r="J31" s="19">
        <v>91080.870999999999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v>128628.70699999999</v>
      </c>
      <c r="H32" s="18">
        <v>38673.724000000002</v>
      </c>
      <c r="I32" s="18">
        <v>23370.454000000002</v>
      </c>
      <c r="J32" s="19">
        <v>190672.88499999998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v>111138.29399999999</v>
      </c>
      <c r="H33" s="18">
        <v>17373.518</v>
      </c>
      <c r="I33" s="18">
        <v>14751.373</v>
      </c>
      <c r="J33" s="19">
        <v>143263.185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29">
        <v>28944.751</v>
      </c>
      <c r="H34" s="29">
        <v>3319.3710000000001</v>
      </c>
      <c r="I34" s="29">
        <v>3804.1880000000001</v>
      </c>
      <c r="J34" s="21">
        <v>36068.31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2">
        <v>401307</v>
      </c>
      <c r="H35" s="22">
        <v>62854</v>
      </c>
      <c r="I35" s="22">
        <v>44760</v>
      </c>
      <c r="J35" s="22">
        <v>508921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Q3 2017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43039.527935648148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Q3 2017</v>
      </c>
      <c r="J43" s="6" t="str">
        <f>J8</f>
        <v>YEAR: 2017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6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7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7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8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20">
        <v>17667.333333333332</v>
      </c>
      <c r="H51" s="20">
        <v>18173.333333333336</v>
      </c>
      <c r="I51" s="20">
        <v>7102555</v>
      </c>
      <c r="J51" s="20">
        <v>9562790</v>
      </c>
      <c r="K51" s="20">
        <v>892251</v>
      </c>
      <c r="L51" s="20">
        <v>1992289</v>
      </c>
      <c r="M51" s="21">
        <v>12447330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2">
        <v>41658.333333333328</v>
      </c>
      <c r="H52" s="22">
        <v>42523.333333333336</v>
      </c>
      <c r="I52" s="22">
        <v>18653003</v>
      </c>
      <c r="J52" s="22">
        <v>21113238</v>
      </c>
      <c r="K52" s="22">
        <v>2305909</v>
      </c>
      <c r="L52" s="22">
        <v>3392794</v>
      </c>
      <c r="M52" s="22">
        <v>26811941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30" t="s">
        <v>83</v>
      </c>
      <c r="J53" s="30" t="s">
        <v>83</v>
      </c>
      <c r="K53" s="30" t="s">
        <v>84</v>
      </c>
      <c r="L53" s="30" t="s">
        <v>85</v>
      </c>
      <c r="M53" s="30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0" t="s">
        <v>87</v>
      </c>
      <c r="J54" s="30" t="s">
        <v>87</v>
      </c>
      <c r="K54" s="30" t="s">
        <v>87</v>
      </c>
      <c r="L54" s="30" t="s">
        <v>87</v>
      </c>
      <c r="M54" s="30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0" t="s">
        <v>88</v>
      </c>
      <c r="J55" s="30" t="s">
        <v>89</v>
      </c>
      <c r="K55" s="30" t="s">
        <v>90</v>
      </c>
      <c r="L55" s="30" t="s">
        <v>91</v>
      </c>
      <c r="M55" s="30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31" t="s">
        <v>93</v>
      </c>
      <c r="M57" s="32"/>
    </row>
    <row r="58" spans="1:13" x14ac:dyDescent="0.2">
      <c r="A58" s="6"/>
      <c r="B58" s="6"/>
      <c r="C58" s="6"/>
      <c r="D58" s="6"/>
      <c r="E58" s="6"/>
      <c r="F58" s="6"/>
      <c r="G58" s="26"/>
      <c r="H58" s="26"/>
      <c r="I58" s="25" t="s">
        <v>70</v>
      </c>
      <c r="J58" s="26"/>
      <c r="K58" s="26"/>
      <c r="L58" s="26"/>
      <c r="M58" s="25" t="s">
        <v>94</v>
      </c>
    </row>
    <row r="59" spans="1:13" x14ac:dyDescent="0.2">
      <c r="A59" s="6"/>
      <c r="B59" s="6"/>
      <c r="C59" s="6"/>
      <c r="D59" s="6"/>
      <c r="E59" s="6"/>
      <c r="F59" s="6"/>
      <c r="G59" s="33"/>
      <c r="H59" s="33"/>
      <c r="I59" s="27" t="s">
        <v>72</v>
      </c>
      <c r="J59" s="33"/>
      <c r="K59" s="33"/>
      <c r="L59" s="33"/>
      <c r="M59" s="27" t="s">
        <v>95</v>
      </c>
    </row>
    <row r="60" spans="1:13" x14ac:dyDescent="0.2">
      <c r="A60" s="6"/>
      <c r="B60" s="6"/>
      <c r="C60" s="6"/>
      <c r="D60" s="6"/>
      <c r="E60" s="6"/>
      <c r="F60" s="6"/>
      <c r="G60" s="27" t="s">
        <v>74</v>
      </c>
      <c r="H60" s="27" t="s">
        <v>21</v>
      </c>
      <c r="I60" s="27" t="s">
        <v>75</v>
      </c>
      <c r="J60" s="27" t="s">
        <v>61</v>
      </c>
      <c r="K60" s="27" t="s">
        <v>73</v>
      </c>
      <c r="L60" s="27" t="s">
        <v>96</v>
      </c>
      <c r="M60" s="27" t="s">
        <v>97</v>
      </c>
    </row>
    <row r="61" spans="1:13" x14ac:dyDescent="0.2">
      <c r="A61" s="6"/>
      <c r="B61" s="6"/>
      <c r="C61" s="6"/>
      <c r="D61" s="6"/>
      <c r="E61" s="6"/>
      <c r="F61" s="6"/>
      <c r="G61" s="28" t="s">
        <v>26</v>
      </c>
      <c r="H61" s="28" t="s">
        <v>40</v>
      </c>
      <c r="I61" s="28" t="s">
        <v>98</v>
      </c>
      <c r="J61" s="28" t="s">
        <v>63</v>
      </c>
      <c r="K61" s="28" t="s">
        <v>99</v>
      </c>
      <c r="L61" s="28" t="s">
        <v>100</v>
      </c>
      <c r="M61" s="28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20">
        <v>294668.29499999998</v>
      </c>
      <c r="H63" s="20">
        <v>26137.803</v>
      </c>
      <c r="I63" s="20">
        <v>101761.961</v>
      </c>
      <c r="J63" s="21">
        <v>422568.05900000001</v>
      </c>
      <c r="K63" s="20">
        <v>132493740</v>
      </c>
      <c r="L63" s="20">
        <v>2178468</v>
      </c>
      <c r="M63" s="20">
        <v>834384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2">
        <v>695975.29499999993</v>
      </c>
      <c r="H64" s="22">
        <v>88991.803</v>
      </c>
      <c r="I64" s="22">
        <v>146521.96100000001</v>
      </c>
      <c r="J64" s="22">
        <v>931489.05900000001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30" t="s">
        <v>106</v>
      </c>
      <c r="H65" s="30" t="s">
        <v>107</v>
      </c>
      <c r="I65" s="30" t="s">
        <v>108</v>
      </c>
      <c r="J65" s="30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0" t="s">
        <v>87</v>
      </c>
      <c r="H66" s="30" t="s">
        <v>87</v>
      </c>
      <c r="I66" s="30" t="s">
        <v>87</v>
      </c>
      <c r="J66" s="30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0" t="s">
        <v>110</v>
      </c>
      <c r="H67" s="30" t="s">
        <v>111</v>
      </c>
      <c r="I67" s="30" t="s">
        <v>112</v>
      </c>
      <c r="J67" s="30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4" t="s">
        <v>120</v>
      </c>
      <c r="B76" s="35">
        <f ca="1">+J7</f>
        <v>43039.527935648148</v>
      </c>
      <c r="C76" s="3"/>
      <c r="D76" s="3"/>
      <c r="E76" s="34" t="s">
        <v>121</v>
      </c>
      <c r="F76" s="36"/>
      <c r="G76" s="36" t="s">
        <v>122</v>
      </c>
      <c r="H76" s="37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4" t="s">
        <v>123</v>
      </c>
      <c r="F77" s="36"/>
      <c r="G77" s="36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2017</vt:lpstr>
    </vt:vector>
  </TitlesOfParts>
  <Company>BNSF Railway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BNSF Railway</cp:lastModifiedBy>
  <dcterms:created xsi:type="dcterms:W3CDTF">2017-10-31T17:39:13Z</dcterms:created>
  <dcterms:modified xsi:type="dcterms:W3CDTF">2017-10-31T17:40:42Z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