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7\Reported to STB\"/>
    </mc:Choice>
  </mc:AlternateContent>
  <bookViews>
    <workbookView xWindow="0" yWindow="756" windowWidth="15300" windowHeight="7392" tabRatio="930" activeTab="1"/>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5" i="5" l="1"/>
  <c r="H16" i="4" l="1"/>
  <c r="I10" i="5"/>
  <c r="C27" i="4"/>
  <c r="C16" i="5" s="1"/>
  <c r="H17" i="4"/>
  <c r="E18" i="4"/>
  <c r="F23" i="4"/>
  <c r="F18" i="4"/>
  <c r="H13" i="4"/>
  <c r="C18" i="4"/>
  <c r="C11" i="5" s="1"/>
  <c r="D18" i="4"/>
  <c r="D11" i="5" s="1"/>
  <c r="F22" i="4"/>
  <c r="H15" i="4"/>
  <c r="G18" i="4"/>
  <c r="H11" i="5" s="1"/>
  <c r="D27" i="4"/>
  <c r="D16" i="5" s="1"/>
  <c r="F26" i="4"/>
  <c r="F25" i="4"/>
  <c r="E27" i="4"/>
  <c r="E16" i="5" s="1"/>
  <c r="F24" i="4"/>
  <c r="H14" i="4"/>
  <c r="F16" i="5" l="1"/>
  <c r="F27" i="4"/>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<sst xmlns="http://schemas.openxmlformats.org/spreadsheetml/2006/main" count="102" uniqueCount="91">
  <si>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</si>
  <si>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</si>
  <si>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</si>
  <si>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</si>
  <si>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</si>
  <si>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</si>
  <si>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</si>
  <si>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</si>
  <si>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</si>
  <si>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</si>
  <si>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</si>
  <si>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</si>
  <si>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</si>
  <si>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</si>
  <si>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</si>
  <si>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</si>
  <si>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</si>
  <si>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</si>
  <si>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</si>
  <si>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</si>
  <si>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</si>
  <si>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</si>
  <si>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</si>
  <si>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</si>
  <si>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</si>
  <si>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</si>
  <si>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</si>
  <si>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</si>
  <si>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</si>
  <si>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</si>
  <si>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</si>
  <si>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</si>
  <si>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</si>
  <si>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</si>
  <si>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</si>
  <si>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</si>
  <si>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</si>
  <si>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</si>
  <si>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</si>
  <si>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</si>
  <si>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</si>
  <si>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</si>
  <si>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</si>
  <si>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</si>
  <si>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</si>
  <si>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</si>
  <si>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</si>
  <si>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</si>
  <si>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</si>
  <si>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</si>
  <si>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</si>
  <si>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</si>
  <si>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</si>
  <si>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</si>
  <si>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</si>
  <si>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</si>
  <si>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</si>
  <si>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</si>
  <si>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</si>
  <si>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</si>
  <si>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</si>
  <si>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</si>
  <si>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</si>
  <si>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</si>
  <si>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</si>
  <si>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</si>
  <si>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</si>
  <si>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</si>
  <si>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</si>
  <si>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</si>
  <si>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</si>
  <si>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</si>
  <si>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</si>
  <si>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</si>
  <si>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</si>
  <si>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</si>
  <si>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</si>
  <si>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</si>
  <si>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r>
      <rPr>
        <b/>
        <sz val="8"/>
        <rFont val="Arial"/>
        <family val="34"/>
      </rPr>
      <t>Wage A &amp; B Instructions</t>
    </r>
  </si>
  <si>
    <t xml:space="preserve">                  Miles of line covered by this report    </t>
  </si>
  <si>
    <t>Expires 10-31-2018</t>
  </si>
  <si>
    <r>
      <t xml:space="preserve">For Calendar Year: </t>
    </r>
    <r>
      <rPr>
        <b/>
        <u/>
        <sz val="10"/>
        <color rgb="FF0000CC"/>
        <rFont val="Times New Roman"/>
        <family val="1"/>
      </rPr>
      <t>2017</t>
    </r>
  </si>
  <si>
    <r>
      <t xml:space="preserve">I, the undersigned </t>
    </r>
    <r>
      <rPr>
        <u/>
        <sz val="8"/>
        <color rgb="FF0000CC"/>
        <rFont val="Arial"/>
        <family val="2"/>
      </rPr>
      <t xml:space="preserve">Kelly Armagost,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</si>
  <si>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Kelly Armagost, Director Payroll</t>
  </si>
  <si>
    <t>Signature:  /s/ Kelly Armagost</t>
  </si>
  <si>
    <t>904-279-6500</t>
  </si>
  <si>
    <t>CSX Transportation 500 Water St. J685</t>
  </si>
  <si>
    <t>Jacksonville, FL  32202</t>
  </si>
  <si>
    <r>
      <t xml:space="preserve">For Quarter Ending:  </t>
    </r>
    <r>
      <rPr>
        <b/>
        <u/>
        <sz val="10"/>
        <color rgb="FF0000CC"/>
        <rFont val="Times New Roman"/>
        <family val="1"/>
      </rPr>
      <t>Q4-DECEMBER 31</t>
    </r>
  </si>
  <si>
    <r>
      <t xml:space="preserve">For Quarter Ending: </t>
    </r>
    <r>
      <rPr>
        <sz val="10"/>
        <color rgb="FF0000CC"/>
        <rFont val="Times New Roman"/>
        <family val="1"/>
      </rPr>
      <t xml:space="preserve"> </t>
    </r>
    <r>
      <rPr>
        <b/>
        <u/>
        <sz val="10"/>
        <color rgb="FF0000CC"/>
        <rFont val="Times New Roman"/>
        <family val="1"/>
      </rPr>
      <t>Q4-DECEMBER 31</t>
    </r>
  </si>
  <si>
    <t>Date:  1/31/2018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</si>
</sst>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0">
    <xf numFmtId="0" fontId="0" fillId="0" borderId="0" xfId="0"/>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19" fillId="33" borderId="0" xfId="49" applyFont="1" applyFill="1" applyBorder="1" applyAlignment="1">
      <alignment horizontal="left" vertical="center"/>
    </xf>
    <xf numFmtId="0" fontId="19" fillId="33" borderId="0" xfId="49" applyFill="1" applyBorder="1" applyAlignment="1">
      <alignment horizontal="left" vertical="center"/>
    </xf>
    <xf numFmtId="0" fontId="36" fillId="33" borderId="0" xfId="49" applyFont="1" applyFill="1" applyBorder="1" applyAlignment="1">
      <alignment horizontal="center" vertical="center"/>
    </xf>
    <xf numFmtId="0" fontId="24" fillId="33" borderId="0" xfId="49" applyFont="1" applyFill="1" applyBorder="1" applyAlignment="1">
      <alignment horizontal="left" vertical="center"/>
    </xf>
    <xf numFmtId="0" fontId="34" fillId="33" borderId="0" xfId="49" applyFont="1" applyFill="1" applyBorder="1" applyAlignment="1">
      <alignment horizontal="left" vertical="center" wrapText="1"/>
    </xf>
    <xf numFmtId="0" fontId="32" fillId="33" borderId="0" xfId="49" applyFont="1" applyFill="1" applyBorder="1" applyAlignment="1">
      <alignment horizontal="left" vertical="center" wrapText="1"/>
    </xf>
    <xf numFmtId="0" fontId="19" fillId="33" borderId="0" xfId="49" applyFill="1" applyBorder="1" applyAlignment="1">
      <alignment horizontal="left" vertical="center"/>
    </xf>
    <xf numFmtId="0" fontId="34" fillId="33" borderId="0" xfId="49" applyFont="1" applyFill="1" applyBorder="1" applyAlignment="1">
      <alignment horizontal="left" vertical="center"/>
    </xf>
    <xf numFmtId="0" fontId="32" fillId="33" borderId="0" xfId="49" applyFont="1" applyFill="1" applyBorder="1" applyAlignment="1">
      <alignment horizontal="left" vertical="center"/>
    </xf>
    <xf numFmtId="0" fontId="20" fillId="33" borderId="0" xfId="49" applyFont="1" applyFill="1" applyBorder="1" applyAlignment="1">
      <alignment horizontal="left" vertical="center"/>
    </xf>
    <xf numFmtId="0" fontId="23" fillId="33" borderId="0" xfId="49" applyFont="1" applyFill="1" applyBorder="1" applyAlignment="1">
      <alignment horizontal="left" vertical="center" wrapText="1"/>
    </xf>
    <xf numFmtId="0" fontId="19" fillId="33" borderId="0" xfId="49" applyFill="1" applyBorder="1" applyAlignment="1">
      <alignment horizontal="center" vertical="center"/>
    </xf>
    <xf numFmtId="0" fontId="21" fillId="33" borderId="0" xfId="49" applyFont="1" applyFill="1" applyBorder="1" applyAlignment="1">
      <alignment horizontal="center" vertical="center"/>
    </xf>
    <xf numFmtId="0" fontId="25" fillId="33" borderId="0" xfId="49" applyFont="1" applyFill="1" applyBorder="1" applyAlignment="1">
      <alignment horizontal="left" vertical="center"/>
    </xf>
    <xf numFmtId="0" fontId="26" fillId="33" borderId="0" xfId="49" applyFont="1" applyFill="1" applyBorder="1" applyAlignment="1">
      <alignment horizontal="left" vertical="center"/>
    </xf>
    <xf numFmtId="0" fontId="20" fillId="33" borderId="0" xfId="49" applyFont="1" applyFill="1" applyBorder="1" applyAlignment="1">
      <alignment horizontal="left" vertical="center"/>
    </xf>
    <xf numFmtId="0" fontId="36" fillId="33" borderId="0" xfId="49" applyFont="1" applyFill="1" applyBorder="1" applyAlignment="1">
      <alignment horizontal="left" vertical="center"/>
    </xf>
    <xf numFmtId="0" fontId="19" fillId="33" borderId="33" xfId="49" applyFill="1" applyBorder="1" applyAlignment="1">
      <alignment horizontal="left" vertical="center"/>
    </xf>
    <xf numFmtId="0" fontId="19" fillId="33" borderId="12" xfId="49" applyFill="1" applyBorder="1" applyAlignment="1">
      <alignment horizontal="left" vertical="center"/>
    </xf>
    <xf numFmtId="0" fontId="19" fillId="33" borderId="34" xfId="49" applyFill="1" applyBorder="1" applyAlignment="1">
      <alignment horizontal="left" vertical="center"/>
    </xf>
    <xf numFmtId="0" fontId="20" fillId="33" borderId="35" xfId="49" applyFont="1" applyFill="1" applyBorder="1" applyAlignment="1">
      <alignment horizontal="center" vertical="center"/>
    </xf>
    <xf numFmtId="0" fontId="20" fillId="33" borderId="10" xfId="49" applyFont="1" applyFill="1" applyBorder="1" applyAlignment="1">
      <alignment horizontal="left" vertical="center"/>
    </xf>
    <xf numFmtId="0" fontId="20" fillId="33" borderId="11" xfId="49" applyFont="1" applyFill="1" applyBorder="1" applyAlignment="1">
      <alignment horizontal="left" vertical="center"/>
    </xf>
    <xf numFmtId="0" fontId="19" fillId="33" borderId="37" xfId="49" applyFill="1" applyBorder="1" applyAlignment="1">
      <alignment horizontal="center" vertical="center"/>
    </xf>
    <xf numFmtId="0" fontId="19" fillId="33" borderId="37" xfId="49" applyFont="1" applyFill="1" applyBorder="1" applyAlignment="1">
      <alignment horizontal="left" vertical="center"/>
    </xf>
    <xf numFmtId="0" fontId="20" fillId="33" borderId="37" xfId="49" applyFont="1" applyFill="1" applyBorder="1" applyAlignment="1">
      <alignment horizontal="center" vertical="center"/>
    </xf>
    <xf numFmtId="0" fontId="20" fillId="33" borderId="37" xfId="49" applyFont="1" applyFill="1" applyBorder="1" applyAlignment="1">
      <alignment horizontal="left" vertical="center"/>
    </xf>
    <xf numFmtId="0" fontId="19" fillId="33" borderId="34" xfId="49" applyFill="1" applyBorder="1" applyAlignment="1">
      <alignment horizontal="center" vertical="center"/>
    </xf>
    <xf numFmtId="0" fontId="19" fillId="33" borderId="12" xfId="49" applyFill="1" applyBorder="1" applyAlignment="1">
      <alignment horizontal="left" vertical="center"/>
    </xf>
    <xf numFmtId="0" fontId="19" fillId="33" borderId="10" xfId="49" applyFill="1" applyBorder="1" applyAlignment="1">
      <alignment horizontal="left" vertical="center"/>
    </xf>
    <xf numFmtId="0" fontId="19" fillId="33" borderId="11" xfId="49" applyFill="1" applyBorder="1" applyAlignment="1">
      <alignment horizontal="left" vertical="center"/>
    </xf>
    <xf numFmtId="0" fontId="19" fillId="33" borderId="33" xfId="49" applyFill="1" applyBorder="1" applyAlignment="1">
      <alignment horizontal="center" vertical="center"/>
    </xf>
    <xf numFmtId="0" fontId="19" fillId="33" borderId="13" xfId="49" applyFill="1" applyBorder="1" applyAlignment="1">
      <alignment horizontal="left" vertical="center"/>
    </xf>
    <xf numFmtId="0" fontId="20" fillId="33" borderId="10" xfId="49" applyFont="1" applyFill="1" applyBorder="1" applyAlignment="1">
      <alignment horizontal="center" vertical="center" wrapText="1"/>
    </xf>
    <xf numFmtId="0" fontId="20" fillId="33" borderId="35" xfId="49" applyFont="1" applyFill="1" applyBorder="1" applyAlignment="1">
      <alignment horizontal="center" vertical="center" wrapText="1"/>
    </xf>
    <xf numFmtId="0" fontId="20" fillId="33" borderId="11" xfId="49" applyFont="1" applyFill="1" applyBorder="1" applyAlignment="1">
      <alignment horizontal="center" vertical="center" wrapText="1"/>
    </xf>
    <xf numFmtId="0" fontId="19" fillId="33" borderId="13" xfId="49" applyFont="1" applyFill="1" applyBorder="1" applyAlignment="1">
      <alignment horizontal="left" vertical="center" wrapText="1"/>
    </xf>
    <xf numFmtId="0" fontId="27" fillId="33" borderId="0" xfId="49" applyFont="1" applyFill="1" applyBorder="1" applyAlignment="1">
      <alignment horizontal="left" vertical="center"/>
    </xf>
    <xf numFmtId="167" fontId="24" fillId="33" borderId="0" xfId="49" applyNumberFormat="1" applyFont="1" applyFill="1" applyBorder="1" applyAlignment="1">
      <alignment horizontal="left" vertical="center"/>
    </xf>
    <xf numFmtId="167" fontId="24" fillId="33" borderId="0" xfId="49" applyNumberFormat="1" applyFont="1" applyFill="1" applyBorder="1" applyAlignment="1">
      <alignment horizontal="center" vertical="center"/>
    </xf>
    <xf numFmtId="0" fontId="19" fillId="33" borderId="0" xfId="49" applyFont="1" applyFill="1" applyBorder="1" applyAlignment="1">
      <alignment horizontal="left" vertical="center"/>
    </xf>
    <xf numFmtId="0" fontId="37" fillId="33" borderId="0" xfId="49" applyFont="1" applyFill="1" applyBorder="1" applyAlignment="1">
      <alignment horizontal="left" vertical="center"/>
    </xf>
    <xf numFmtId="0" fontId="38" fillId="33" borderId="0" xfId="49" applyFont="1" applyFill="1" applyBorder="1" applyAlignment="1">
      <alignment horizontal="left" vertical="center"/>
    </xf>
    <xf numFmtId="0" fontId="23" fillId="33" borderId="0" xfId="49" applyFont="1" applyFill="1" applyBorder="1" applyAlignment="1">
      <alignment vertical="center"/>
    </xf>
    <xf numFmtId="0" fontId="19" fillId="33" borderId="0" xfId="49" applyFill="1" applyBorder="1" applyAlignment="1">
      <alignment vertical="center"/>
    </xf>
    <xf numFmtId="0" fontId="20" fillId="33" borderId="16" xfId="49" applyFont="1" applyFill="1" applyBorder="1" applyAlignment="1">
      <alignment horizontal="center" vertical="center" wrapText="1"/>
    </xf>
    <xf numFmtId="0" fontId="20" fillId="33" borderId="17" xfId="49" applyFont="1" applyFill="1" applyBorder="1" applyAlignment="1">
      <alignment horizontal="center" vertical="center" wrapText="1"/>
    </xf>
    <xf numFmtId="0" fontId="20" fillId="33" borderId="18" xfId="49" applyFont="1" applyFill="1" applyBorder="1" applyAlignment="1">
      <alignment horizontal="center" vertical="center" wrapText="1"/>
    </xf>
    <xf numFmtId="166" fontId="24" fillId="33" borderId="22" xfId="49" applyNumberFormat="1" applyFont="1" applyFill="1" applyBorder="1" applyAlignment="1">
      <alignment horizontal="center" vertical="center" wrapText="1"/>
    </xf>
    <xf numFmtId="0" fontId="19" fillId="33" borderId="22" xfId="49" applyFill="1" applyBorder="1" applyAlignment="1">
      <alignment horizontal="left" vertical="center" wrapText="1"/>
    </xf>
    <xf numFmtId="166" fontId="24" fillId="33" borderId="14" xfId="49" applyNumberFormat="1" applyFont="1" applyFill="1" applyBorder="1" applyAlignment="1">
      <alignment horizontal="center" vertical="center" wrapText="1"/>
    </xf>
    <xf numFmtId="0" fontId="19" fillId="33" borderId="14" xfId="49" applyFill="1" applyBorder="1" applyAlignment="1">
      <alignment horizontal="left" vertical="center" wrapText="1"/>
    </xf>
    <xf numFmtId="166" fontId="30" fillId="33" borderId="24" xfId="49" applyNumberFormat="1" applyFont="1" applyFill="1" applyBorder="1" applyAlignment="1">
      <alignment horizontal="center" vertical="center" wrapText="1"/>
    </xf>
    <xf numFmtId="0" fontId="20" fillId="33" borderId="25" xfId="49" applyFont="1" applyFill="1" applyBorder="1" applyAlignment="1">
      <alignment horizontal="left" vertical="center" wrapText="1"/>
    </xf>
    <xf numFmtId="166" fontId="24" fillId="33" borderId="0" xfId="49" applyNumberFormat="1" applyFont="1" applyFill="1" applyBorder="1" applyAlignment="1">
      <alignment horizontal="center" vertical="center" wrapText="1"/>
    </xf>
    <xf numFmtId="0" fontId="19" fillId="33" borderId="0" xfId="49" applyFill="1" applyBorder="1" applyAlignment="1">
      <alignment horizontal="left" vertical="center" wrapText="1"/>
    </xf>
    <xf numFmtId="0" fontId="19" fillId="33" borderId="27" xfId="49" applyFill="1" applyBorder="1" applyAlignment="1">
      <alignment horizontal="center" vertical="center" wrapText="1"/>
    </xf>
    <xf numFmtId="0" fontId="19" fillId="33" borderId="28" xfId="49" applyFill="1" applyBorder="1" applyAlignment="1">
      <alignment horizontal="left" vertical="center" wrapText="1"/>
    </xf>
    <xf numFmtId="0" fontId="20" fillId="33" borderId="29" xfId="49" applyFont="1" applyFill="1" applyBorder="1" applyAlignment="1">
      <alignment horizontal="center" vertical="center" wrapText="1"/>
    </xf>
    <xf numFmtId="0" fontId="19" fillId="33" borderId="30" xfId="49" applyFill="1" applyBorder="1" applyAlignment="1">
      <alignment horizontal="center" vertical="center" wrapText="1"/>
    </xf>
    <xf numFmtId="0" fontId="19" fillId="33" borderId="31" xfId="49" applyFill="1" applyBorder="1" applyAlignment="1">
      <alignment horizontal="left" vertical="center" wrapText="1"/>
    </xf>
    <xf numFmtId="166" fontId="24" fillId="33" borderId="19" xfId="49" applyNumberFormat="1" applyFont="1" applyFill="1" applyBorder="1" applyAlignment="1">
      <alignment horizontal="center" vertical="center" wrapText="1"/>
    </xf>
    <xf numFmtId="0" fontId="19" fillId="33" borderId="19" xfId="49" applyFill="1" applyBorder="1" applyAlignment="1">
      <alignment horizontal="left" vertical="center" wrapText="1"/>
    </xf>
    <xf numFmtId="0" fontId="27" fillId="33" borderId="0" xfId="49" applyFont="1" applyFill="1" applyBorder="1" applyAlignment="1">
      <alignment horizontal="left" vertical="center"/>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zoomScaleNormal="100" workbookViewId="0">
      <selection sqref="A1:B1"/>
    </sheetView>
  </sheetViews>
  <sheetFormatPr defaultColWidth="8.88671875" defaultRowHeight="13.2" x14ac:dyDescent="0.3"/>
  <cols>
    <col min="1" max="1" width="6" style="42" customWidth="1"/>
    <col min="2" max="2" width="39.6640625" style="42" customWidth="1"/>
    <col min="3" max="3" width="13.33203125" style="42" customWidth="1"/>
    <col min="4" max="4" width="12.33203125" style="42" customWidth="1"/>
    <col min="5" max="5" width="13" style="42" customWidth="1"/>
    <col min="6" max="6" width="13.5546875" style="42" customWidth="1"/>
    <col min="7" max="7" width="11.33203125" style="42" customWidth="1"/>
    <col min="8" max="8" width="15.6640625" style="42" customWidth="1"/>
    <col min="9" max="9" width="2.6640625" style="42" customWidth="1"/>
    <col min="10" max="10" width="11.6640625" style="42" customWidth="1"/>
    <col min="11" max="16384" width="8.88671875" style="42"/>
  </cols>
  <sheetData>
    <row r="1" spans="1:8" s="42" customFormat="1" ht="12.75" customHeight="1" x14ac:dyDescent="0.3">
      <c r="A1" s="51" t="s">
        <v>2</v>
      </c>
      <c r="B1" s="51"/>
      <c r="F1" s="45" t="s">
        <v>3</v>
      </c>
    </row>
    <row r="2" spans="1:8" s="42" customFormat="1" ht="12.75" customHeight="1" x14ac:dyDescent="0.3">
      <c r="A2" s="51" t="s">
        <v>4</v>
      </c>
      <c r="B2" s="51"/>
      <c r="F2" s="76" t="s">
        <v>5</v>
      </c>
    </row>
    <row r="3" spans="1:8" s="42" customFormat="1" x14ac:dyDescent="0.3">
      <c r="A3" s="51" t="s">
        <v>6</v>
      </c>
      <c r="B3" s="51"/>
      <c r="F3" s="76" t="s">
        <v>80</v>
      </c>
    </row>
    <row r="4" spans="1:8" s="42" customFormat="1" ht="11.1" customHeight="1" x14ac:dyDescent="0.3"/>
    <row r="5" spans="1:8" s="42" customFormat="1" ht="12.9" customHeight="1" x14ac:dyDescent="0.3">
      <c r="A5" s="42" t="s">
        <v>7</v>
      </c>
    </row>
    <row r="6" spans="1:8" s="42" customFormat="1" ht="12.9" customHeight="1" x14ac:dyDescent="0.3"/>
    <row r="7" spans="1:8" s="42" customFormat="1" ht="13.5" customHeight="1" x14ac:dyDescent="0.3">
      <c r="A7" s="77" t="s">
        <v>0</v>
      </c>
      <c r="B7" s="78"/>
      <c r="C7" s="78"/>
      <c r="D7" s="78"/>
      <c r="E7" s="78"/>
      <c r="F7" s="36" t="s">
        <v>88</v>
      </c>
      <c r="G7" s="37"/>
      <c r="H7" s="37"/>
    </row>
    <row r="8" spans="1:8" s="42" customFormat="1" ht="14.25" customHeight="1" x14ac:dyDescent="0.3">
      <c r="F8" s="38">
        <v>2017</v>
      </c>
      <c r="G8" s="38"/>
      <c r="H8" s="38"/>
    </row>
    <row r="9" spans="1:8" s="42" customFormat="1" ht="11.1" customHeight="1" x14ac:dyDescent="0.3">
      <c r="A9" s="79" t="s">
        <v>79</v>
      </c>
      <c r="B9" s="80"/>
      <c r="C9" s="80"/>
      <c r="D9" s="80"/>
      <c r="E9" s="80"/>
    </row>
    <row r="10" spans="1:8" s="42" customFormat="1" ht="15" customHeight="1" x14ac:dyDescent="0.3">
      <c r="A10" s="36" t="s">
        <v>8</v>
      </c>
      <c r="B10" s="37"/>
      <c r="C10" s="37"/>
      <c r="D10" s="37"/>
      <c r="E10" s="37"/>
    </row>
    <row r="11" spans="1:8" s="42" customFormat="1" ht="11.25" customHeight="1" x14ac:dyDescent="0.3">
      <c r="A11" s="31" t="s">
        <v>9</v>
      </c>
      <c r="B11" s="31" t="s">
        <v>10</v>
      </c>
      <c r="C11" s="33" t="s">
        <v>11</v>
      </c>
      <c r="D11" s="34" t="s">
        <v>55</v>
      </c>
      <c r="E11" s="81" t="s">
        <v>75</v>
      </c>
      <c r="F11" s="82"/>
      <c r="G11" s="82"/>
      <c r="H11" s="83"/>
    </row>
    <row r="12" spans="1:8" s="42" customFormat="1" ht="40.799999999999997" x14ac:dyDescent="0.3">
      <c r="A12" s="32"/>
      <c r="B12" s="32"/>
      <c r="C12" s="32"/>
      <c r="D12" s="35"/>
      <c r="E12" s="8" t="s">
        <v>56</v>
      </c>
      <c r="F12" s="9" t="s">
        <v>57</v>
      </c>
      <c r="G12" s="9" t="s">
        <v>58</v>
      </c>
      <c r="H12" s="10" t="s">
        <v>12</v>
      </c>
    </row>
    <row r="13" spans="1:8" s="42" customFormat="1" ht="12" customHeight="1" x14ac:dyDescent="0.3">
      <c r="A13" s="84">
        <v>100</v>
      </c>
      <c r="B13" s="85" t="s">
        <v>13</v>
      </c>
      <c r="C13" s="1">
        <v>764</v>
      </c>
      <c r="D13" s="1">
        <v>764</v>
      </c>
      <c r="E13" s="2">
        <v>394930</v>
      </c>
      <c r="F13" s="22">
        <v>0</v>
      </c>
      <c r="G13" s="22">
        <v>0</v>
      </c>
      <c r="H13" s="4">
        <f>SUM(E13:G13)</f>
        <v>394930</v>
      </c>
    </row>
    <row r="14" spans="1:8" s="42" customFormat="1" ht="12" customHeight="1" x14ac:dyDescent="0.3">
      <c r="A14" s="84">
        <v>200</v>
      </c>
      <c r="B14" s="85" t="s">
        <v>14</v>
      </c>
      <c r="C14" s="1">
        <v>1977</v>
      </c>
      <c r="D14" s="1">
        <v>1999</v>
      </c>
      <c r="E14" s="2">
        <v>942860.92</v>
      </c>
      <c r="F14" s="2">
        <v>50981.06</v>
      </c>
      <c r="G14" s="2">
        <v>84472.13</v>
      </c>
      <c r="H14" s="4">
        <f t="shared" ref="H14:H18" si="0">SUM(E14:G14)</f>
        <v>1078314.1099999999</v>
      </c>
    </row>
    <row r="15" spans="1:8" s="42" customFormat="1" ht="12" customHeight="1" x14ac:dyDescent="0.3">
      <c r="A15" s="84">
        <v>300</v>
      </c>
      <c r="B15" s="85" t="s">
        <v>15</v>
      </c>
      <c r="C15" s="1">
        <v>5529</v>
      </c>
      <c r="D15" s="1">
        <v>5613</v>
      </c>
      <c r="E15" s="3">
        <v>2358167.88</v>
      </c>
      <c r="F15" s="3">
        <v>460541.63</v>
      </c>
      <c r="G15" s="3">
        <v>618623.04</v>
      </c>
      <c r="H15" s="4">
        <f t="shared" si="0"/>
        <v>3437332.55</v>
      </c>
    </row>
    <row r="16" spans="1:8" s="42" customFormat="1" ht="12" customHeight="1" x14ac:dyDescent="0.3">
      <c r="A16" s="84">
        <v>400</v>
      </c>
      <c r="B16" s="85" t="s">
        <v>16</v>
      </c>
      <c r="C16" s="1">
        <v>3405</v>
      </c>
      <c r="D16" s="1">
        <v>3531</v>
      </c>
      <c r="E16" s="3">
        <v>1506766.37</v>
      </c>
      <c r="F16" s="3">
        <v>231451.69</v>
      </c>
      <c r="G16" s="3">
        <v>350859.56</v>
      </c>
      <c r="H16" s="4">
        <f t="shared" si="0"/>
        <v>2089077.62</v>
      </c>
    </row>
    <row r="17" spans="1:8" s="42" customFormat="1" ht="12" customHeight="1" x14ac:dyDescent="0.3">
      <c r="A17" s="86">
        <v>500</v>
      </c>
      <c r="B17" s="87" t="s">
        <v>17</v>
      </c>
      <c r="C17" s="1">
        <v>972</v>
      </c>
      <c r="D17" s="1">
        <v>1002</v>
      </c>
      <c r="E17" s="3">
        <v>380451.55</v>
      </c>
      <c r="F17" s="3">
        <v>76749.490000000005</v>
      </c>
      <c r="G17" s="3">
        <v>147122.68</v>
      </c>
      <c r="H17" s="4">
        <f t="shared" si="0"/>
        <v>604323.72</v>
      </c>
    </row>
    <row r="18" spans="1:8" s="42" customFormat="1" ht="12" customHeight="1" x14ac:dyDescent="0.3">
      <c r="A18" s="88">
        <v>550</v>
      </c>
      <c r="B18" s="89" t="s">
        <v>59</v>
      </c>
      <c r="C18" s="5">
        <f>SUM(C13:C17)</f>
        <v>12647</v>
      </c>
      <c r="D18" s="5">
        <f t="shared" ref="D18:G18" si="1">SUM(D13:D17)</f>
        <v>12909</v>
      </c>
      <c r="E18" s="6">
        <f t="shared" si="1"/>
        <v>5583176.7199999997</v>
      </c>
      <c r="F18" s="6">
        <f t="shared" si="1"/>
        <v>819723.87</v>
      </c>
      <c r="G18" s="6">
        <f t="shared" si="1"/>
        <v>1201077.4099999999</v>
      </c>
      <c r="H18" s="7">
        <f t="shared" si="0"/>
        <v>7603978</v>
      </c>
    </row>
    <row r="19" spans="1:8" s="42" customFormat="1" ht="12" customHeight="1" x14ac:dyDescent="0.3">
      <c r="A19" s="90"/>
      <c r="B19" s="91"/>
      <c r="C19" s="91"/>
      <c r="D19" s="91"/>
      <c r="E19" s="91"/>
      <c r="F19" s="91"/>
      <c r="G19" s="91"/>
      <c r="H19" s="91"/>
    </row>
    <row r="20" spans="1:8" s="42" customFormat="1" ht="12" customHeight="1" x14ac:dyDescent="0.3">
      <c r="A20" s="92"/>
      <c r="B20" s="93"/>
      <c r="C20" s="94" t="s">
        <v>76</v>
      </c>
      <c r="D20" s="82"/>
      <c r="E20" s="82"/>
      <c r="F20" s="83"/>
    </row>
    <row r="21" spans="1:8" s="42" customFormat="1" ht="40.799999999999997" x14ac:dyDescent="0.3">
      <c r="A21" s="95"/>
      <c r="B21" s="96"/>
      <c r="C21" s="11" t="s">
        <v>51</v>
      </c>
      <c r="D21" s="11" t="s">
        <v>52</v>
      </c>
      <c r="E21" s="11" t="s">
        <v>53</v>
      </c>
      <c r="F21" s="12" t="s">
        <v>54</v>
      </c>
    </row>
    <row r="22" spans="1:8" s="42" customFormat="1" ht="12" customHeight="1" x14ac:dyDescent="0.3">
      <c r="A22" s="97">
        <v>100</v>
      </c>
      <c r="B22" s="98" t="s">
        <v>13</v>
      </c>
      <c r="C22" s="13">
        <v>22402.641210000002</v>
      </c>
      <c r="D22" s="13">
        <v>0</v>
      </c>
      <c r="E22" s="13">
        <v>0</v>
      </c>
      <c r="F22" s="14">
        <f>SUM(C22:E22)</f>
        <v>22402.641210000002</v>
      </c>
    </row>
    <row r="23" spans="1:8" s="42" customFormat="1" ht="12" customHeight="1" x14ac:dyDescent="0.3">
      <c r="A23" s="84">
        <v>200</v>
      </c>
      <c r="B23" s="85" t="s">
        <v>14</v>
      </c>
      <c r="C23" s="13">
        <v>36855.298149999995</v>
      </c>
      <c r="D23" s="13">
        <v>2253.5657700000002</v>
      </c>
      <c r="E23" s="13">
        <v>3373.7816699999998</v>
      </c>
      <c r="F23" s="14">
        <f t="shared" ref="F23:F26" si="2">SUM(C23:E23)</f>
        <v>42482.645589999993</v>
      </c>
    </row>
    <row r="24" spans="1:8" s="42" customFormat="1" ht="12" customHeight="1" x14ac:dyDescent="0.3">
      <c r="A24" s="84">
        <v>300</v>
      </c>
      <c r="B24" s="85" t="s">
        <v>15</v>
      </c>
      <c r="C24" s="13">
        <v>75156.294859999995</v>
      </c>
      <c r="D24" s="13">
        <v>21734.44038</v>
      </c>
      <c r="E24" s="13">
        <v>22778.816770000001</v>
      </c>
      <c r="F24" s="14">
        <f t="shared" si="2"/>
        <v>119669.55201</v>
      </c>
    </row>
    <row r="25" spans="1:8" s="42" customFormat="1" ht="12" customHeight="1" x14ac:dyDescent="0.3">
      <c r="A25" s="84">
        <v>400</v>
      </c>
      <c r="B25" s="85" t="s">
        <v>16</v>
      </c>
      <c r="C25" s="13">
        <v>46647.389390000004</v>
      </c>
      <c r="D25" s="13">
        <v>10612.02377</v>
      </c>
      <c r="E25" s="13">
        <v>10374.683929999999</v>
      </c>
      <c r="F25" s="14">
        <f t="shared" si="2"/>
        <v>67634.097089999996</v>
      </c>
    </row>
    <row r="26" spans="1:8" s="42" customFormat="1" ht="12" customHeight="1" x14ac:dyDescent="0.3">
      <c r="A26" s="84">
        <v>500</v>
      </c>
      <c r="B26" s="85" t="s">
        <v>17</v>
      </c>
      <c r="C26" s="13">
        <v>14133.108390000001</v>
      </c>
      <c r="D26" s="13">
        <v>4123.2490699999998</v>
      </c>
      <c r="E26" s="13">
        <v>6236.2324500000004</v>
      </c>
      <c r="F26" s="14">
        <f t="shared" si="2"/>
        <v>24492.589909999999</v>
      </c>
    </row>
    <row r="27" spans="1:8" s="42" customFormat="1" ht="12" customHeight="1" x14ac:dyDescent="0.3">
      <c r="A27" s="84">
        <v>550</v>
      </c>
      <c r="B27" s="85" t="s">
        <v>18</v>
      </c>
      <c r="C27" s="15">
        <f>SUM(C22:C26)</f>
        <v>195194.73199999999</v>
      </c>
      <c r="D27" s="15">
        <f t="shared" ref="D27:F27" si="3">SUM(D22:D26)</f>
        <v>38723.278989999999</v>
      </c>
      <c r="E27" s="15">
        <f t="shared" si="3"/>
        <v>42763.514820000004</v>
      </c>
      <c r="F27" s="15">
        <f t="shared" si="3"/>
        <v>276681.52580999996</v>
      </c>
    </row>
    <row r="28" spans="1:8" s="42" customFormat="1" ht="11.1" customHeight="1" x14ac:dyDescent="0.3">
      <c r="A28" s="99" t="s">
        <v>19</v>
      </c>
      <c r="B28" s="99"/>
    </row>
    <row r="29" spans="1:8" s="42" customFormat="1" ht="11.1" customHeight="1" x14ac:dyDescent="0.3">
      <c r="A29" s="99" t="s">
        <v>20</v>
      </c>
      <c r="B29" s="99"/>
    </row>
    <row r="30" spans="1:8" s="42" customFormat="1" ht="11.1" customHeight="1" x14ac:dyDescent="0.3"/>
    <row r="31" spans="1:8" s="42" customFormat="1" ht="11.1" customHeight="1" x14ac:dyDescent="0.3"/>
    <row r="32" spans="1:8" s="42" customFormat="1" ht="11.1" customHeight="1" x14ac:dyDescent="0.3"/>
    <row r="33" s="42" customFormat="1" ht="12.9" customHeight="1" x14ac:dyDescent="0.3"/>
    <row r="34" s="42" customFormat="1" ht="11.1" customHeight="1" x14ac:dyDescent="0.3"/>
    <row r="35" s="42" customFormat="1" ht="11.1" customHeight="1" x14ac:dyDescent="0.3"/>
    <row r="36" s="42" customFormat="1" ht="11.1" customHeight="1" x14ac:dyDescent="0.3"/>
    <row r="37" s="42" customFormat="1" ht="11.1" customHeight="1" x14ac:dyDescent="0.3"/>
    <row r="38" s="42" customFormat="1" ht="11.1" customHeight="1" x14ac:dyDescent="0.3"/>
    <row r="39" s="42" customFormat="1" ht="11.1" customHeight="1" x14ac:dyDescent="0.3"/>
    <row r="40" s="42" customFormat="1" ht="11.1" customHeight="1" x14ac:dyDescent="0.3"/>
    <row r="41" s="42" customFormat="1" ht="11.1" customHeight="1" x14ac:dyDescent="0.3"/>
    <row r="42" s="42" customFormat="1" ht="11.1" customHeight="1" x14ac:dyDescent="0.3"/>
    <row r="43" s="42" customFormat="1" ht="11.1" customHeight="1" x14ac:dyDescent="0.3"/>
    <row r="44" s="42" customFormat="1" ht="11.1" customHeight="1" x14ac:dyDescent="0.3"/>
    <row r="45" s="42" customFormat="1" ht="11.1" customHeight="1" x14ac:dyDescent="0.3"/>
    <row r="46" s="42" customFormat="1" ht="11.1" customHeight="1" x14ac:dyDescent="0.3"/>
    <row r="47" s="42" customFormat="1" ht="11.1" customHeight="1" x14ac:dyDescent="0.3"/>
    <row r="48" s="42" customFormat="1" ht="11.1" customHeight="1" x14ac:dyDescent="0.3"/>
    <row r="49" s="42" customFormat="1" ht="11.1" customHeight="1" x14ac:dyDescent="0.3"/>
    <row r="50" s="42" customFormat="1" ht="11.1" customHeight="1" x14ac:dyDescent="0.3"/>
    <row r="51" s="42" customFormat="1" ht="11.1" customHeight="1" x14ac:dyDescent="0.3"/>
    <row r="52" s="42" customFormat="1" ht="11.1" customHeight="1" x14ac:dyDescent="0.3"/>
    <row r="53" s="42" customFormat="1" ht="11.1" customHeight="1" x14ac:dyDescent="0.3"/>
    <row r="54" s="42" customFormat="1" ht="11.1" customHeight="1" x14ac:dyDescent="0.3"/>
    <row r="55" s="42" customFormat="1" ht="11.1" customHeight="1" x14ac:dyDescent="0.3"/>
    <row r="56" s="42" customFormat="1" ht="11.1" customHeight="1" x14ac:dyDescent="0.3"/>
    <row r="57" s="42" customFormat="1" ht="11.1" customHeight="1" x14ac:dyDescent="0.3"/>
    <row r="58" s="42" customFormat="1" ht="11.1" customHeight="1" x14ac:dyDescent="0.3"/>
    <row r="59" s="42" customFormat="1" ht="11.1" customHeight="1" x14ac:dyDescent="0.3"/>
    <row r="60" s="42" customFormat="1" ht="11.1" customHeight="1" x14ac:dyDescent="0.3"/>
    <row r="61" s="42" customFormat="1" ht="11.1" customHeight="1" x14ac:dyDescent="0.3"/>
    <row r="62" s="42" customFormat="1" ht="11.1" customHeight="1" x14ac:dyDescent="0.3"/>
    <row r="63" s="42" customFormat="1" ht="11.1" customHeight="1" x14ac:dyDescent="0.3"/>
    <row r="64" s="42" customFormat="1" ht="11.1" customHeight="1" x14ac:dyDescent="0.3"/>
    <row r="65" s="42" customFormat="1" ht="11.1" customHeight="1" x14ac:dyDescent="0.3"/>
    <row r="66" s="42" customFormat="1" ht="11.1" customHeight="1" x14ac:dyDescent="0.3"/>
    <row r="67" s="42" customFormat="1" ht="11.1" customHeight="1" x14ac:dyDescent="0.3"/>
    <row r="68" s="42" customFormat="1" ht="11.1" customHeight="1" x14ac:dyDescent="0.3"/>
    <row r="69" s="42" customFormat="1" ht="11.1" customHeight="1" x14ac:dyDescent="0.3"/>
    <row r="70" s="42" customFormat="1" ht="11.1" customHeight="1" x14ac:dyDescent="0.3"/>
    <row r="71" s="42" customFormat="1" ht="11.1" customHeight="1" x14ac:dyDescent="0.3"/>
    <row r="72" s="42" customFormat="1" ht="11.1" customHeight="1" x14ac:dyDescent="0.3"/>
    <row r="73" s="42" customFormat="1" ht="11.1" customHeight="1" x14ac:dyDescent="0.3"/>
    <row r="74" s="42" customFormat="1" ht="11.1" customHeight="1" x14ac:dyDescent="0.3"/>
    <row r="75" s="42" customFormat="1" ht="11.1" customHeight="1" x14ac:dyDescent="0.3"/>
    <row r="76" s="42" customFormat="1" ht="11.1" customHeight="1" x14ac:dyDescent="0.3"/>
    <row r="77" s="42" customFormat="1" ht="11.1" customHeight="1" x14ac:dyDescent="0.3"/>
    <row r="78" s="42" customFormat="1" ht="11.1" customHeight="1" x14ac:dyDescent="0.3"/>
    <row r="79" s="42" customFormat="1" ht="11.1" customHeight="1" x14ac:dyDescent="0.3"/>
    <row r="80" s="42" customFormat="1" ht="11.1" customHeight="1" x14ac:dyDescent="0.3"/>
    <row r="81" s="42" customFormat="1" ht="11.1" customHeight="1" x14ac:dyDescent="0.3"/>
    <row r="82" s="42" customFormat="1" ht="11.1" customHeight="1" x14ac:dyDescent="0.3"/>
    <row r="83" s="42" customFormat="1" ht="11.1" customHeight="1" x14ac:dyDescent="0.3"/>
    <row r="84" s="42" customFormat="1" ht="11.1" customHeight="1" x14ac:dyDescent="0.3"/>
    <row r="85" s="42" customFormat="1" ht="11.1" customHeight="1" x14ac:dyDescent="0.3"/>
    <row r="86" s="42" customFormat="1" ht="11.1" customHeight="1" x14ac:dyDescent="0.3"/>
    <row r="87" s="42" customFormat="1" ht="11.1" customHeight="1" x14ac:dyDescent="0.3"/>
    <row r="88" s="42" customFormat="1" ht="11.1" customHeight="1" x14ac:dyDescent="0.3"/>
    <row r="89" s="42" customFormat="1" ht="11.1" customHeight="1" x14ac:dyDescent="0.3"/>
    <row r="90" s="42" customFormat="1" ht="11.1" customHeight="1" x14ac:dyDescent="0.3"/>
    <row r="91" s="42" customFormat="1" ht="11.1" customHeight="1" x14ac:dyDescent="0.3"/>
    <row r="92" s="42" customFormat="1" ht="11.1" customHeight="1" x14ac:dyDescent="0.3"/>
    <row r="93" s="42" customFormat="1" ht="11.1" customHeight="1" x14ac:dyDescent="0.3"/>
    <row r="94" s="42" customFormat="1" ht="11.1" customHeight="1" x14ac:dyDescent="0.3"/>
    <row r="95" s="42" customFormat="1" ht="11.1" customHeight="1" x14ac:dyDescent="0.3"/>
    <row r="96" s="42" customFormat="1" ht="11.1" customHeight="1" x14ac:dyDescent="0.3"/>
    <row r="97" s="42" customFormat="1" ht="11.1" customHeight="1" x14ac:dyDescent="0.3"/>
    <row r="98" s="42" customFormat="1" ht="11.1" customHeight="1" x14ac:dyDescent="0.3"/>
    <row r="99" s="42" customFormat="1" ht="11.1" customHeight="1" x14ac:dyDescent="0.3"/>
    <row r="100" s="42" customFormat="1" ht="11.1" customHeight="1" x14ac:dyDescent="0.3"/>
    <row r="101" s="42" customFormat="1" ht="11.1" customHeight="1" x14ac:dyDescent="0.3"/>
    <row r="102" s="42" customFormat="1" ht="11.1" customHeight="1" x14ac:dyDescent="0.3"/>
    <row r="103" s="42" customFormat="1" ht="11.1" customHeight="1" x14ac:dyDescent="0.3"/>
    <row r="104" s="42" customFormat="1" ht="11.1" customHeight="1" x14ac:dyDescent="0.3"/>
    <row r="105" s="42" customFormat="1" ht="11.1" customHeight="1" x14ac:dyDescent="0.3"/>
    <row r="106" s="42" customFormat="1" ht="11.1" customHeight="1" x14ac:dyDescent="0.3"/>
    <row r="107" s="42" customFormat="1" ht="11.1" customHeight="1" x14ac:dyDescent="0.3"/>
    <row r="108" s="42" customFormat="1" ht="11.1" customHeight="1" x14ac:dyDescent="0.3"/>
    <row r="109" s="42" customFormat="1" ht="11.1" customHeight="1" x14ac:dyDescent="0.3"/>
    <row r="110" s="42" customFormat="1" ht="11.1" customHeight="1" x14ac:dyDescent="0.3"/>
    <row r="111" s="42" customFormat="1" ht="11.1" customHeight="1" x14ac:dyDescent="0.3"/>
    <row r="112" s="42" customFormat="1" ht="11.1" customHeight="1" x14ac:dyDescent="0.3"/>
    <row r="113" s="42" customFormat="1" ht="11.1" customHeight="1" x14ac:dyDescent="0.3"/>
    <row r="114" s="42" customFormat="1" ht="11.1" customHeight="1" x14ac:dyDescent="0.3"/>
    <row r="115" s="42" customFormat="1" ht="11.1" customHeight="1" x14ac:dyDescent="0.3"/>
    <row r="116" s="42" customFormat="1" ht="11.1" customHeight="1" x14ac:dyDescent="0.3"/>
    <row r="117" s="42" customFormat="1" ht="11.1" customHeight="1" x14ac:dyDescent="0.3"/>
    <row r="118" s="42" customFormat="1" ht="11.1" customHeight="1" x14ac:dyDescent="0.3"/>
    <row r="119" s="42" customFormat="1" ht="11.1" customHeight="1" x14ac:dyDescent="0.3"/>
    <row r="120" s="42" customFormat="1" ht="11.1" customHeight="1" x14ac:dyDescent="0.3"/>
    <row r="121" s="42" customFormat="1" ht="11.1" customHeight="1" x14ac:dyDescent="0.3"/>
    <row r="122" s="42" customFormat="1" ht="11.1" customHeight="1" x14ac:dyDescent="0.3"/>
    <row r="123" s="42" customFormat="1" ht="11.1" customHeight="1" x14ac:dyDescent="0.3"/>
    <row r="124" s="42" customFormat="1" ht="11.1" customHeight="1" x14ac:dyDescent="0.3"/>
    <row r="125" s="42" customFormat="1" ht="11.1" customHeight="1" x14ac:dyDescent="0.3"/>
    <row r="126" s="42" customFormat="1" ht="11.1" customHeight="1" x14ac:dyDescent="0.3"/>
    <row r="127" s="42" customFormat="1" ht="11.1" customHeight="1" x14ac:dyDescent="0.3"/>
    <row r="128" s="42" customFormat="1" ht="11.1" customHeight="1" x14ac:dyDescent="0.3"/>
    <row r="129" s="42" customFormat="1" ht="11.1" customHeight="1" x14ac:dyDescent="0.3"/>
    <row r="130" s="42" customFormat="1" ht="11.1" customHeight="1" x14ac:dyDescent="0.3"/>
    <row r="131" s="42" customFormat="1" ht="11.1" customHeight="1" x14ac:dyDescent="0.3"/>
    <row r="132" s="42" customFormat="1" ht="11.1" customHeight="1" x14ac:dyDescent="0.3"/>
    <row r="133" s="42" customFormat="1" ht="11.1" customHeight="1" x14ac:dyDescent="0.3"/>
    <row r="134" s="42" customFormat="1" ht="11.1" customHeight="1" x14ac:dyDescent="0.3"/>
    <row r="135" s="42" customFormat="1" ht="11.1" customHeight="1" x14ac:dyDescent="0.3"/>
    <row r="136" s="42" customFormat="1" ht="11.1" customHeight="1" x14ac:dyDescent="0.3"/>
    <row r="137" s="42" customFormat="1" ht="11.1" customHeight="1" x14ac:dyDescent="0.3"/>
    <row r="138" s="42" customFormat="1" ht="11.1" customHeight="1" x14ac:dyDescent="0.3"/>
    <row r="139" s="42" customFormat="1" ht="11.1" customHeight="1" x14ac:dyDescent="0.3"/>
    <row r="140" s="42" customFormat="1" ht="11.1" customHeight="1" x14ac:dyDescent="0.3"/>
    <row r="141" s="42" customFormat="1" ht="11.1" customHeight="1" x14ac:dyDescent="0.3"/>
    <row r="142" s="42" customFormat="1" ht="11.1" customHeight="1" x14ac:dyDescent="0.3"/>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tabSelected="1" zoomScaleNormal="100" workbookViewId="0">
      <selection sqref="A1:B1"/>
    </sheetView>
  </sheetViews>
  <sheetFormatPr defaultColWidth="8.88671875" defaultRowHeight="13.2" x14ac:dyDescent="0.3"/>
  <cols>
    <col min="1" max="1" width="6.6640625" style="42" customWidth="1"/>
    <col min="2" max="2" width="30.5546875" style="42" bestFit="1" customWidth="1"/>
    <col min="3" max="3" width="14.109375" style="42" customWidth="1"/>
    <col min="4" max="4" width="13.33203125" style="42" customWidth="1"/>
    <col min="5" max="5" width="13.44140625" style="42" customWidth="1"/>
    <col min="6" max="6" width="14.33203125" style="42" customWidth="1"/>
    <col min="7" max="7" width="13" style="42" customWidth="1"/>
    <col min="8" max="8" width="12" style="42" customWidth="1"/>
    <col min="9" max="9" width="15" style="42" customWidth="1"/>
    <col min="10" max="16384" width="8.88671875" style="42"/>
  </cols>
  <sheetData>
    <row r="1" spans="1:9" x14ac:dyDescent="0.3">
      <c r="A1" s="49" t="s">
        <v>21</v>
      </c>
      <c r="B1" s="50"/>
      <c r="F1" s="51" t="s">
        <v>22</v>
      </c>
      <c r="G1" s="51"/>
      <c r="H1" s="51"/>
      <c r="I1" s="51"/>
    </row>
    <row r="2" spans="1:9" x14ac:dyDescent="0.3">
      <c r="A2" s="50" t="s">
        <v>23</v>
      </c>
      <c r="B2" s="50"/>
      <c r="F2" s="36" t="s">
        <v>24</v>
      </c>
      <c r="G2" s="37"/>
      <c r="H2" s="37"/>
      <c r="I2" s="37"/>
    </row>
    <row r="3" spans="1:9" x14ac:dyDescent="0.3">
      <c r="A3" s="50" t="s">
        <v>25</v>
      </c>
      <c r="B3" s="50"/>
      <c r="F3" s="36" t="s">
        <v>80</v>
      </c>
      <c r="G3" s="37"/>
      <c r="H3" s="37"/>
      <c r="I3" s="37"/>
    </row>
    <row r="5" spans="1:9" x14ac:dyDescent="0.3">
      <c r="A5" s="51" t="s">
        <v>26</v>
      </c>
      <c r="B5" s="51"/>
      <c r="C5" s="51"/>
      <c r="D5" s="51"/>
      <c r="F5" s="36" t="s">
        <v>89</v>
      </c>
      <c r="G5" s="37"/>
      <c r="H5" s="37"/>
      <c r="I5" s="37"/>
    </row>
    <row r="6" spans="1:9" x14ac:dyDescent="0.3">
      <c r="F6" s="36" t="s">
        <v>81</v>
      </c>
      <c r="G6" s="37"/>
      <c r="H6" s="37"/>
      <c r="I6" s="37"/>
    </row>
    <row r="7" spans="1:9" x14ac:dyDescent="0.3">
      <c r="A7" s="52" t="s">
        <v>0</v>
      </c>
      <c r="B7" s="52"/>
      <c r="C7" s="52"/>
      <c r="D7" s="52"/>
      <c r="E7" s="52"/>
    </row>
    <row r="8" spans="1:9" x14ac:dyDescent="0.3">
      <c r="A8" s="53"/>
      <c r="B8" s="54"/>
      <c r="C8" s="53"/>
      <c r="D8" s="55"/>
      <c r="E8" s="56" t="s">
        <v>1</v>
      </c>
      <c r="F8" s="57"/>
      <c r="G8" s="57"/>
      <c r="H8" s="57"/>
      <c r="I8" s="58"/>
    </row>
    <row r="9" spans="1:9" ht="51" x14ac:dyDescent="0.3">
      <c r="A9" s="16" t="s">
        <v>27</v>
      </c>
      <c r="B9" s="16" t="s">
        <v>60</v>
      </c>
      <c r="C9" s="16" t="s">
        <v>74</v>
      </c>
      <c r="D9" s="16" t="s">
        <v>61</v>
      </c>
      <c r="E9" s="16" t="s">
        <v>62</v>
      </c>
      <c r="F9" s="17" t="s">
        <v>63</v>
      </c>
      <c r="G9" s="17" t="s">
        <v>64</v>
      </c>
      <c r="H9" s="17" t="s">
        <v>65</v>
      </c>
      <c r="I9" s="17" t="s">
        <v>66</v>
      </c>
    </row>
    <row r="10" spans="1:9" x14ac:dyDescent="0.3">
      <c r="A10" s="59">
        <v>600</v>
      </c>
      <c r="B10" s="60" t="s">
        <v>28</v>
      </c>
      <c r="C10" s="20">
        <v>9006</v>
      </c>
      <c r="D10" s="20">
        <v>9453</v>
      </c>
      <c r="E10" s="21">
        <v>3299809.73</v>
      </c>
      <c r="F10" s="21">
        <v>3747880.06</v>
      </c>
      <c r="G10" s="21">
        <v>432763.95</v>
      </c>
      <c r="H10" s="21">
        <v>1525161.12</v>
      </c>
      <c r="I10" s="23">
        <f>SUM(F10:H10)</f>
        <v>5705805.1300000008</v>
      </c>
    </row>
    <row r="11" spans="1:9" ht="15" customHeight="1" x14ac:dyDescent="0.3">
      <c r="A11" s="61">
        <v>700</v>
      </c>
      <c r="B11" s="62" t="s">
        <v>29</v>
      </c>
      <c r="C11" s="24">
        <f>C10+'STB Form A'!C18</f>
        <v>21653</v>
      </c>
      <c r="D11" s="24">
        <f>D10+'STB Form A'!D18</f>
        <v>22362</v>
      </c>
      <c r="E11" s="25">
        <f>E10+'STB Form A'!E18</f>
        <v>8882986.4499999993</v>
      </c>
      <c r="F11" s="25">
        <f>F10+'STB Form A'!E18</f>
        <v>9331056.7799999993</v>
      </c>
      <c r="G11" s="25">
        <f>G10+'STB Form A'!F18</f>
        <v>1252487.82</v>
      </c>
      <c r="H11" s="25">
        <f>H10+'STB Form A'!G18</f>
        <v>2726238.5300000003</v>
      </c>
      <c r="I11" s="25">
        <f>SUM(F11:H11)</f>
        <v>13309783.129999999</v>
      </c>
    </row>
    <row r="12" spans="1:9" ht="31.5" customHeight="1" x14ac:dyDescent="0.3">
      <c r="A12" s="63"/>
      <c r="B12" s="64"/>
      <c r="C12" s="65"/>
      <c r="D12" s="66"/>
      <c r="E12" s="18" t="s">
        <v>30</v>
      </c>
      <c r="F12" s="18" t="s">
        <v>31</v>
      </c>
      <c r="G12" s="19" t="s">
        <v>32</v>
      </c>
      <c r="H12" s="19" t="s">
        <v>33</v>
      </c>
      <c r="I12" s="19" t="s">
        <v>34</v>
      </c>
    </row>
    <row r="13" spans="1:9" ht="13.5" customHeight="1" x14ac:dyDescent="0.3">
      <c r="A13" s="67"/>
      <c r="B13" s="68"/>
      <c r="C13" s="69" t="s">
        <v>35</v>
      </c>
      <c r="D13" s="69"/>
      <c r="E13" s="69"/>
      <c r="F13" s="69"/>
      <c r="G13" s="70" t="s">
        <v>77</v>
      </c>
      <c r="H13" s="71"/>
      <c r="I13" s="72"/>
    </row>
    <row r="14" spans="1:9" ht="51" x14ac:dyDescent="0.3">
      <c r="A14" s="16" t="s">
        <v>27</v>
      </c>
      <c r="B14" s="16" t="s">
        <v>60</v>
      </c>
      <c r="C14" s="17" t="s">
        <v>67</v>
      </c>
      <c r="D14" s="17" t="s">
        <v>68</v>
      </c>
      <c r="E14" s="17" t="s">
        <v>69</v>
      </c>
      <c r="F14" s="17" t="s">
        <v>70</v>
      </c>
      <c r="G14" s="16" t="s">
        <v>71</v>
      </c>
      <c r="H14" s="16" t="s">
        <v>72</v>
      </c>
      <c r="I14" s="16" t="s">
        <v>73</v>
      </c>
    </row>
    <row r="15" spans="1:9" x14ac:dyDescent="0.3">
      <c r="A15" s="59">
        <v>600</v>
      </c>
      <c r="B15" s="60" t="s">
        <v>28</v>
      </c>
      <c r="C15" s="26">
        <v>108721.34112000001</v>
      </c>
      <c r="D15" s="26">
        <v>18673.54132</v>
      </c>
      <c r="E15" s="26">
        <v>54621.910409999997</v>
      </c>
      <c r="F15" s="27">
        <f>SUM(C15:E15)</f>
        <v>182016.79285000003</v>
      </c>
      <c r="G15" s="21">
        <v>37751150</v>
      </c>
      <c r="H15" s="21">
        <v>7380110.6900000004</v>
      </c>
      <c r="I15" s="21">
        <v>401396</v>
      </c>
    </row>
    <row r="16" spans="1:9" x14ac:dyDescent="0.3">
      <c r="A16" s="61">
        <v>700</v>
      </c>
      <c r="B16" s="62" t="s">
        <v>29</v>
      </c>
      <c r="C16" s="28">
        <f>C15+'STB Form A'!C27</f>
        <v>303916.07312000002</v>
      </c>
      <c r="D16" s="28">
        <f>D15+'STB Form A'!D27</f>
        <v>57396.820309999996</v>
      </c>
      <c r="E16" s="28">
        <f>E15+'STB Form A'!E27</f>
        <v>97385.425229999993</v>
      </c>
      <c r="F16" s="29">
        <f>SUM(C16:E16)</f>
        <v>458698.31865999999</v>
      </c>
      <c r="G16" s="30"/>
      <c r="H16" s="30"/>
      <c r="I16" s="30"/>
    </row>
    <row r="17" spans="1:8" ht="22.95" customHeight="1" x14ac:dyDescent="0.3">
      <c r="A17" s="30"/>
      <c r="B17" s="30"/>
      <c r="C17" s="18" t="s">
        <v>36</v>
      </c>
      <c r="D17" s="18" t="s">
        <v>37</v>
      </c>
      <c r="E17" s="18" t="s">
        <v>38</v>
      </c>
      <c r="F17" s="18" t="s">
        <v>39</v>
      </c>
    </row>
    <row r="18" spans="1:8" x14ac:dyDescent="0.3">
      <c r="A18" s="73" t="s">
        <v>40</v>
      </c>
      <c r="B18" s="73"/>
      <c r="C18" s="73"/>
      <c r="D18" s="73"/>
      <c r="E18" s="73"/>
      <c r="F18" s="73"/>
      <c r="G18" s="73"/>
      <c r="H18" s="73"/>
    </row>
    <row r="19" spans="1:8" x14ac:dyDescent="0.3">
      <c r="A19" s="73" t="s">
        <v>41</v>
      </c>
      <c r="B19" s="73"/>
      <c r="C19" s="73"/>
      <c r="D19" s="73"/>
      <c r="E19" s="73"/>
      <c r="F19" s="73"/>
      <c r="G19" s="73"/>
      <c r="H19" s="73"/>
    </row>
    <row r="22" spans="1:8" x14ac:dyDescent="0.3">
      <c r="A22" s="74"/>
    </row>
    <row r="25" spans="1:8" x14ac:dyDescent="0.3">
      <c r="A25" s="74"/>
    </row>
    <row r="26" spans="1:8" x14ac:dyDescent="0.3">
      <c r="A26" s="47"/>
    </row>
    <row r="27" spans="1:8" x14ac:dyDescent="0.3">
      <c r="A27" s="47"/>
    </row>
    <row r="28" spans="1:8" x14ac:dyDescent="0.3">
      <c r="A28" s="74"/>
    </row>
    <row r="31" spans="1:8" x14ac:dyDescent="0.3">
      <c r="A31" s="74"/>
    </row>
    <row r="32" spans="1:8" x14ac:dyDescent="0.3">
      <c r="A32" s="47"/>
    </row>
    <row r="33" spans="1:1" x14ac:dyDescent="0.3">
      <c r="A33" s="47"/>
    </row>
    <row r="34" spans="1:1" x14ac:dyDescent="0.3">
      <c r="A34" s="74"/>
    </row>
    <row r="37" spans="1:1" x14ac:dyDescent="0.3">
      <c r="A37" s="74"/>
    </row>
    <row r="38" spans="1:1" x14ac:dyDescent="0.3">
      <c r="A38" s="47"/>
    </row>
    <row r="39" spans="1:1" x14ac:dyDescent="0.3">
      <c r="A39" s="47"/>
    </row>
    <row r="40" spans="1:1" x14ac:dyDescent="0.3">
      <c r="A40" s="74"/>
    </row>
    <row r="43" spans="1:1" x14ac:dyDescent="0.3">
      <c r="A43" s="74"/>
    </row>
    <row r="46" spans="1:1" x14ac:dyDescent="0.3">
      <c r="A46" s="47"/>
    </row>
    <row r="47" spans="1:1" x14ac:dyDescent="0.3">
      <c r="A47" s="47"/>
    </row>
    <row r="48" spans="1:1" x14ac:dyDescent="0.3">
      <c r="A48" s="47"/>
    </row>
    <row r="49" spans="1:1" x14ac:dyDescent="0.3">
      <c r="A49" s="47"/>
    </row>
    <row r="50" spans="1:1" x14ac:dyDescent="0.3">
      <c r="A50" s="47"/>
    </row>
    <row r="51" spans="1:1" x14ac:dyDescent="0.3">
      <c r="A51" s="47"/>
    </row>
    <row r="52" spans="1:1" x14ac:dyDescent="0.3">
      <c r="A52" s="47"/>
    </row>
    <row r="53" spans="1:1" x14ac:dyDescent="0.3">
      <c r="A53" s="47"/>
    </row>
    <row r="54" spans="1:1" x14ac:dyDescent="0.3">
      <c r="A54" s="47"/>
    </row>
    <row r="55" spans="1:1" x14ac:dyDescent="0.3">
      <c r="A55" s="47"/>
    </row>
    <row r="60" spans="1:1" x14ac:dyDescent="0.3">
      <c r="A60" s="47"/>
    </row>
    <row r="61" spans="1:1" x14ac:dyDescent="0.3">
      <c r="A61" s="47"/>
    </row>
    <row r="62" spans="1:1" x14ac:dyDescent="0.3">
      <c r="A62" s="75"/>
    </row>
    <row r="63" spans="1:1" x14ac:dyDescent="0.3">
      <c r="A63" s="47"/>
    </row>
    <row r="64" spans="1:1" x14ac:dyDescent="0.3">
      <c r="A64" s="47"/>
    </row>
    <row r="65" spans="1:1" x14ac:dyDescent="0.3">
      <c r="A65" s="75"/>
    </row>
    <row r="67" spans="1:1" x14ac:dyDescent="0.3">
      <c r="A67" s="47"/>
    </row>
    <row r="68" spans="1:1" x14ac:dyDescent="0.3">
      <c r="A68" s="47"/>
    </row>
    <row r="69" spans="1:1" x14ac:dyDescent="0.3">
      <c r="A69" s="47"/>
    </row>
    <row r="70" spans="1:1" x14ac:dyDescent="0.3">
      <c r="A70" s="75"/>
    </row>
    <row r="71" spans="1:1" x14ac:dyDescent="0.3">
      <c r="A71" s="47"/>
    </row>
    <row r="72" spans="1:1" x14ac:dyDescent="0.3">
      <c r="A72" s="47"/>
    </row>
    <row r="73" spans="1:1" x14ac:dyDescent="0.3">
      <c r="A73" s="75"/>
    </row>
    <row r="74" spans="1:1" x14ac:dyDescent="0.3">
      <c r="A74" s="47"/>
    </row>
    <row r="75" spans="1:1" x14ac:dyDescent="0.3">
      <c r="A75" s="47"/>
    </row>
    <row r="76" spans="1:1" x14ac:dyDescent="0.3">
      <c r="A76" s="75"/>
    </row>
    <row r="81" spans="1:1" x14ac:dyDescent="0.3">
      <c r="A81" s="47"/>
    </row>
    <row r="82" spans="1:1" x14ac:dyDescent="0.3">
      <c r="A82" s="47"/>
    </row>
    <row r="83" spans="1:1" x14ac:dyDescent="0.3">
      <c r="A83" s="47"/>
    </row>
    <row r="84" spans="1:1" x14ac:dyDescent="0.3">
      <c r="A84" s="47"/>
    </row>
    <row r="85" spans="1:1" x14ac:dyDescent="0.3">
      <c r="A85" s="47"/>
    </row>
    <row r="86" spans="1:1" x14ac:dyDescent="0.3">
      <c r="A86" s="47"/>
    </row>
    <row r="87" spans="1:1" x14ac:dyDescent="0.3">
      <c r="A87" s="47"/>
    </row>
    <row r="88" spans="1:1" x14ac:dyDescent="0.3">
      <c r="A88" s="47"/>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42" customWidth="1"/>
    <col min="2" max="2" width="34.6640625" style="42" customWidth="1"/>
    <col min="3" max="3" width="12.109375" style="42" bestFit="1" customWidth="1"/>
    <col min="4" max="4" width="60.44140625" style="42" customWidth="1"/>
    <col min="5" max="16384" width="8.88671875" style="42"/>
  </cols>
  <sheetData>
    <row r="1" spans="1:4" ht="40.200000000000003" customHeight="1" x14ac:dyDescent="0.3">
      <c r="A1" s="40" t="s">
        <v>82</v>
      </c>
      <c r="B1" s="41"/>
      <c r="C1" s="41"/>
      <c r="D1" s="41"/>
    </row>
    <row r="2" spans="1:4" ht="13.2" customHeight="1" x14ac:dyDescent="0.3">
      <c r="A2" s="43" t="s">
        <v>83</v>
      </c>
      <c r="B2" s="39"/>
      <c r="C2" s="39" t="s">
        <v>84</v>
      </c>
      <c r="D2" s="44"/>
    </row>
    <row r="3" spans="1:4" x14ac:dyDescent="0.3">
      <c r="A3" s="43" t="s">
        <v>86</v>
      </c>
      <c r="B3" s="39"/>
      <c r="C3" s="39" t="s">
        <v>90</v>
      </c>
      <c r="D3" s="44"/>
    </row>
    <row r="4" spans="1:4" ht="13.2" customHeight="1" x14ac:dyDescent="0.3">
      <c r="A4" s="43" t="s">
        <v>87</v>
      </c>
      <c r="B4" s="39"/>
      <c r="C4" s="39" t="s">
        <v>85</v>
      </c>
      <c r="D4" s="44"/>
    </row>
    <row r="5" spans="1:4" x14ac:dyDescent="0.3">
      <c r="A5" s="44"/>
      <c r="B5" s="44"/>
      <c r="C5" s="44"/>
      <c r="D5" s="4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8671875" defaultRowHeight="13.2" x14ac:dyDescent="0.3"/>
  <cols>
    <col min="1" max="1" width="130.6640625" style="42" customWidth="1"/>
    <col min="2" max="16384" width="8.88671875" style="42"/>
  </cols>
  <sheetData>
    <row r="1" spans="1:1" ht="21.75" customHeight="1" x14ac:dyDescent="0.3">
      <c r="A1" s="45" t="s">
        <v>78</v>
      </c>
    </row>
    <row r="2" spans="1:1" ht="36.6" customHeight="1" x14ac:dyDescent="0.3">
      <c r="A2" s="46" t="s">
        <v>42</v>
      </c>
    </row>
    <row r="3" spans="1:1" ht="36.75" customHeight="1" x14ac:dyDescent="0.3">
      <c r="A3" s="46" t="s">
        <v>43</v>
      </c>
    </row>
    <row r="4" spans="1:1" ht="31.2" customHeight="1" x14ac:dyDescent="0.3">
      <c r="A4" s="46" t="s">
        <v>44</v>
      </c>
    </row>
    <row r="5" spans="1:1" ht="28.2" customHeight="1" x14ac:dyDescent="0.3">
      <c r="A5" s="46" t="s">
        <v>45</v>
      </c>
    </row>
    <row r="6" spans="1:1" ht="62.4" customHeight="1" x14ac:dyDescent="0.3">
      <c r="A6" s="46" t="s">
        <v>46</v>
      </c>
    </row>
    <row r="7" spans="1:1" s="47" customFormat="1" ht="19.2" customHeight="1" x14ac:dyDescent="0.3">
      <c r="A7" s="47" t="s">
        <v>47</v>
      </c>
    </row>
    <row r="8" spans="1:1" x14ac:dyDescent="0.3">
      <c r="A8" s="48" t="s">
        <v>48</v>
      </c>
    </row>
    <row r="9" spans="1:1" ht="16.95" customHeight="1" x14ac:dyDescent="0.3">
      <c r="A9" s="46" t="s">
        <v>49</v>
      </c>
    </row>
    <row r="10" spans="1:1" ht="105.75" customHeight="1" x14ac:dyDescent="0.3">
      <c r="A10" s="46"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2014-11-03T13:50:11Z</cp:lastPrinted>
  <dcterms:created xsi:type="dcterms:W3CDTF">2013-07-22T15:27:27Z</dcterms:created>
  <dcterms:modified xsi:type="dcterms:W3CDTF">2018-01-23T20:45:30Z</dcterms:modified>
</cp:coreProperties>
</file>