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A Payroll\STB AAR Reporting\2016 Reports Sent\"/>
    </mc:Choice>
  </mc:AlternateContent>
  <bookViews>
    <workbookView xWindow="120" yWindow="15" windowWidth="15600" windowHeight="11325"/>
  </bookViews>
  <sheets>
    <sheet name="Form A" sheetId="1" r:id="rId1"/>
    <sheet name="Form B" sheetId="2" r:id="rId2"/>
    <sheet name="Certification" sheetId="3" r:id="rId3"/>
    <sheet name="Instructions" sheetId="4" r:id="rId4"/>
  </sheets>
  <calcPr calcId="152511"/>
</workbook>
</file>

<file path=xl/calcChain.xml><?xml version="1.0" encoding="utf-8"?>
<calcChain xmlns="http://schemas.openxmlformats.org/spreadsheetml/2006/main">
  <c r="H11" i="2" l="1"/>
  <c r="G11" i="2"/>
  <c r="F11" i="2"/>
  <c r="E11" i="2"/>
  <c r="C11" i="2"/>
  <c r="C27" i="1" l="1"/>
  <c r="D27" i="1"/>
  <c r="E27" i="1"/>
  <c r="F26" i="1"/>
  <c r="F25" i="1"/>
  <c r="F24" i="1"/>
  <c r="F23" i="1"/>
  <c r="F27" i="1" s="1"/>
  <c r="F22" i="1"/>
  <c r="C18" i="1"/>
  <c r="D18" i="1"/>
  <c r="E18" i="1"/>
  <c r="F18" i="1"/>
  <c r="G18" i="1"/>
  <c r="H17" i="1"/>
  <c r="H16" i="1"/>
  <c r="H15" i="1"/>
  <c r="H14" i="1"/>
  <c r="H13" i="1"/>
  <c r="H18" i="1" s="1"/>
  <c r="F15" i="2"/>
  <c r="I11" i="2"/>
  <c r="F16" i="2"/>
  <c r="I10" i="2"/>
</calcChain>
</file>

<file path=xl/sharedStrings.xml><?xml version="1.0" encoding="utf-8"?>
<sst xmlns="http://schemas.openxmlformats.org/spreadsheetml/2006/main" count="107" uniqueCount="95">
  <si>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</si>
  <si>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</si>
  <si>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</si>
  <si>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</si>
  <si>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</si>
  <si>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</si>
  <si>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</si>
  <si>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</si>
  <si>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</si>
  <si>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</si>
  <si>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</si>
  <si>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</si>
  <si>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</si>
  <si>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</si>
  <si>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</si>
  <si>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</si>
  <si>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</si>
  <si>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</si>
  <si>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</si>
  <si>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</si>
  <si>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</si>
  <si>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</si>
  <si>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</si>
  <si>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</si>
  <si>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</si>
  <si>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</si>
  <si>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</si>
  <si>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</si>
  <si>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</si>
  <si>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</si>
  <si>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</si>
  <si>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</si>
  <si>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</si>
  <si>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</si>
  <si>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</si>
  <si>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</si>
  <si>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</si>
  <si>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</si>
  <si>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</si>
  <si>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</si>
  <si>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</si>
  <si>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</si>
  <si>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</si>
  <si>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</si>
  <si>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</si>
  <si>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</si>
  <si>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</si>
  <si>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</si>
  <si>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</si>
  <si>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</si>
  <si>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</si>
  <si>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</si>
  <si>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</si>
  <si>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</si>
  <si>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</si>
  <si>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</si>
  <si>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</si>
  <si>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</si>
  <si>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</si>
  <si>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</si>
  <si>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</si>
  <si>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</si>
  <si>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</si>
  <si>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</si>
  <si>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</si>
  <si>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</si>
  <si>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</si>
  <si>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</si>
  <si>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</si>
  <si>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</si>
  <si>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</si>
  <si>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</si>
  <si>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</si>
  <si>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</si>
  <si>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</si>
  <si>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</si>
  <si>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</si>
  <si>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</si>
  <si>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</si>
  <si>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</si>
  <si>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</si>
  <si>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</si>
  <si>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</si>
  <si>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</si>
  <si>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</si>
  <si>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</si>
  <si>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</si>
  <si>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t>For Year Ending December 31st, 2016</t>
  </si>
  <si>
    <t>For Calendar Year 2016</t>
  </si>
  <si>
    <t>Dona Amadio</t>
  </si>
  <si>
    <t>Date 1/30/2017</t>
  </si>
  <si>
    <t>708-332-3639</t>
  </si>
  <si>
    <t>Full Name of Reporting Company          CN / GRAND TRUNK CORPORATION</t>
  </si>
  <si>
    <t>Full Name of Reporting Company                 CN / GRAND TRUNK CORPORATION</t>
  </si>
  <si>
    <r>
      <t xml:space="preserve">I, the undersigned </t>
    </r>
    <r>
      <rPr>
        <u/>
        <sz val="8"/>
        <rFont val="Arial"/>
        <family val="34"/>
      </rPr>
      <t xml:space="preserve"> Dona Amadio, Manager US Payroll Operations, </t>
    </r>
    <r>
      <rPr>
        <sz val="8"/>
        <rFont val="Arial"/>
        <family val="34"/>
      </rPr>
      <t>(title) of the CN / Grand Trunk Corporation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</si>
</sst>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92</v>
      </c>
      <c r="B7" s="67"/>
      <c r="C7" s="67"/>
      <c r="D7" s="67"/>
      <c r="E7" s="67"/>
      <c r="F7" s="68" t="s">
        <v>87</v>
      </c>
      <c r="G7" s="67"/>
      <c r="H7" s="67"/>
    </row>
    <row r="8" spans="1:8" ht="14.25" customHeight="1" x14ac:dyDescent="0.2">
      <c r="A8" s="52"/>
      <c r="B8" s="52"/>
      <c r="C8" s="52"/>
      <c r="D8" s="52"/>
      <c r="E8" s="52"/>
      <c r="F8" s="68" t="s">
        <v>88</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281</v>
      </c>
      <c r="D13" s="38">
        <v>296</v>
      </c>
      <c r="E13" s="40">
        <v>591773</v>
      </c>
      <c r="F13" s="43">
        <v>0</v>
      </c>
      <c r="G13" s="43">
        <v>0</v>
      </c>
      <c r="H13" s="44">
        <f>SUM(E13:G13)</f>
        <v>591773</v>
      </c>
    </row>
    <row r="14" spans="1:8" ht="12" customHeight="1" x14ac:dyDescent="0.2">
      <c r="A14" s="22">
        <v>200</v>
      </c>
      <c r="B14" s="2" t="s">
        <v>10</v>
      </c>
      <c r="C14" s="36">
        <v>764</v>
      </c>
      <c r="D14" s="38">
        <v>798</v>
      </c>
      <c r="E14" s="40">
        <v>1578498.35</v>
      </c>
      <c r="F14" s="43">
        <v>15208.8</v>
      </c>
      <c r="G14" s="43">
        <v>62431.16</v>
      </c>
      <c r="H14" s="44">
        <f>SUM(E14:G14)</f>
        <v>1656138.31</v>
      </c>
    </row>
    <row r="15" spans="1:8" ht="12" customHeight="1" x14ac:dyDescent="0.2">
      <c r="A15" s="22">
        <v>300</v>
      </c>
      <c r="B15" s="2" t="s">
        <v>11</v>
      </c>
      <c r="C15" s="36">
        <v>1923</v>
      </c>
      <c r="D15" s="38">
        <v>2018</v>
      </c>
      <c r="E15" s="40">
        <v>3792166.52</v>
      </c>
      <c r="F15" s="43">
        <v>622386.10000000009</v>
      </c>
      <c r="G15" s="43">
        <v>396131.72999999986</v>
      </c>
      <c r="H15" s="44">
        <f>SUM(E15:G15)</f>
        <v>4810684.3499999996</v>
      </c>
    </row>
    <row r="16" spans="1:8" ht="12" customHeight="1" x14ac:dyDescent="0.2">
      <c r="A16" s="22">
        <v>400</v>
      </c>
      <c r="B16" s="2" t="s">
        <v>12</v>
      </c>
      <c r="C16" s="36">
        <v>924</v>
      </c>
      <c r="D16" s="38">
        <v>1038</v>
      </c>
      <c r="E16" s="40">
        <v>1978087.2500000002</v>
      </c>
      <c r="F16" s="56">
        <v>116795.00000000003</v>
      </c>
      <c r="G16" s="43">
        <v>200987.27999999997</v>
      </c>
      <c r="H16" s="44">
        <f>SUM(E16:G16)</f>
        <v>2295869.5300000003</v>
      </c>
    </row>
    <row r="17" spans="1:8" ht="12" customHeight="1" x14ac:dyDescent="0.2">
      <c r="A17" s="23">
        <v>500</v>
      </c>
      <c r="B17" s="3" t="s">
        <v>13</v>
      </c>
      <c r="C17" s="37">
        <v>364</v>
      </c>
      <c r="D17" s="39">
        <v>394</v>
      </c>
      <c r="E17" s="41">
        <v>682017.57</v>
      </c>
      <c r="F17" s="45">
        <v>64807.479999999996</v>
      </c>
      <c r="G17" s="43">
        <v>102960.96000000001</v>
      </c>
      <c r="H17" s="44">
        <f>SUM(E17:G17)</f>
        <v>849786.00999999989</v>
      </c>
    </row>
    <row r="18" spans="1:8" ht="12" customHeight="1" x14ac:dyDescent="0.2">
      <c r="A18" s="24">
        <v>550</v>
      </c>
      <c r="B18" s="19" t="s">
        <v>14</v>
      </c>
      <c r="C18" s="57">
        <f t="shared" ref="C18:H18" si="0">SUM(C13:C17)</f>
        <v>4256</v>
      </c>
      <c r="D18" s="57">
        <f t="shared" si="0"/>
        <v>4544</v>
      </c>
      <c r="E18" s="57">
        <f t="shared" si="0"/>
        <v>8622542.6899999995</v>
      </c>
      <c r="F18" s="57">
        <f t="shared" si="0"/>
        <v>819197.38000000012</v>
      </c>
      <c r="G18" s="57">
        <f t="shared" si="0"/>
        <v>762511.12999999989</v>
      </c>
      <c r="H18" s="57">
        <f t="shared" si="0"/>
        <v>10204251.200000001</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39383</v>
      </c>
      <c r="D22" s="46">
        <v>0</v>
      </c>
      <c r="E22" s="46">
        <v>0</v>
      </c>
      <c r="F22" s="46">
        <f>SUM(C22:E22)</f>
        <v>39383</v>
      </c>
      <c r="G22" s="52"/>
      <c r="H22" s="52"/>
    </row>
    <row r="23" spans="1:8" ht="12" customHeight="1" x14ac:dyDescent="0.2">
      <c r="A23" s="22">
        <v>200</v>
      </c>
      <c r="B23" s="2" t="s">
        <v>10</v>
      </c>
      <c r="C23" s="47">
        <v>69357</v>
      </c>
      <c r="D23" s="47">
        <v>696</v>
      </c>
      <c r="E23" s="47">
        <v>2023</v>
      </c>
      <c r="F23" s="46">
        <f>SUM(C23:E23)</f>
        <v>72076</v>
      </c>
      <c r="G23" s="52"/>
      <c r="H23" s="52"/>
    </row>
    <row r="24" spans="1:8" ht="12" customHeight="1" x14ac:dyDescent="0.2">
      <c r="A24" s="22">
        <v>300</v>
      </c>
      <c r="B24" s="2" t="s">
        <v>11</v>
      </c>
      <c r="C24" s="47">
        <v>117392</v>
      </c>
      <c r="D24" s="47">
        <v>27743</v>
      </c>
      <c r="E24" s="47">
        <v>12168</v>
      </c>
      <c r="F24" s="46">
        <f>SUM(C24:E24)</f>
        <v>157303</v>
      </c>
      <c r="G24" s="52"/>
      <c r="H24" s="52"/>
    </row>
    <row r="25" spans="1:8" ht="12" customHeight="1" x14ac:dyDescent="0.2">
      <c r="A25" s="22">
        <v>400</v>
      </c>
      <c r="B25" s="2" t="s">
        <v>12</v>
      </c>
      <c r="C25" s="47">
        <v>61269</v>
      </c>
      <c r="D25" s="47">
        <v>5361</v>
      </c>
      <c r="E25" s="47">
        <v>6071</v>
      </c>
      <c r="F25" s="46">
        <f>SUM(C25:E25)</f>
        <v>72701</v>
      </c>
      <c r="G25" s="52"/>
      <c r="H25" s="52"/>
    </row>
    <row r="26" spans="1:8" ht="12" customHeight="1" x14ac:dyDescent="0.2">
      <c r="A26" s="22">
        <v>500</v>
      </c>
      <c r="B26" s="2" t="s">
        <v>13</v>
      </c>
      <c r="C26" s="47">
        <v>24461</v>
      </c>
      <c r="D26" s="47">
        <v>3362</v>
      </c>
      <c r="E26" s="47">
        <v>4060</v>
      </c>
      <c r="F26" s="46">
        <f>SUM(C26:E26)</f>
        <v>31883</v>
      </c>
      <c r="G26" s="52"/>
      <c r="H26" s="52"/>
    </row>
    <row r="27" spans="1:8" ht="12" customHeight="1" x14ac:dyDescent="0.2">
      <c r="A27" s="22">
        <v>550</v>
      </c>
      <c r="B27" s="2" t="s">
        <v>14</v>
      </c>
      <c r="C27" s="57">
        <f>SUM(C22:C26)</f>
        <v>311862</v>
      </c>
      <c r="D27" s="57">
        <f>SUM(D22:D26)</f>
        <v>37162</v>
      </c>
      <c r="E27" s="57">
        <f>SUM(E22:E26)</f>
        <v>24322</v>
      </c>
      <c r="F27" s="47">
        <f>SUM(F22:F26)</f>
        <v>373346</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sqref="A1:B1"/>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7" t="s">
        <v>35</v>
      </c>
      <c r="B1" s="88"/>
      <c r="C1" s="52"/>
      <c r="D1" s="52"/>
      <c r="E1" s="52"/>
      <c r="F1" s="68" t="s">
        <v>72</v>
      </c>
      <c r="G1" s="67"/>
      <c r="H1" s="67"/>
      <c r="I1" s="67"/>
    </row>
    <row r="2" spans="1:9" x14ac:dyDescent="0.2">
      <c r="A2" s="88" t="s">
        <v>36</v>
      </c>
      <c r="B2" s="88"/>
      <c r="C2" s="52"/>
      <c r="D2" s="52"/>
      <c r="E2" s="52"/>
      <c r="F2" s="68" t="s">
        <v>73</v>
      </c>
      <c r="G2" s="67"/>
      <c r="H2" s="67"/>
      <c r="I2" s="67"/>
    </row>
    <row r="3" spans="1:9" x14ac:dyDescent="0.2">
      <c r="A3" s="88" t="s">
        <v>37</v>
      </c>
      <c r="B3" s="88"/>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87</v>
      </c>
      <c r="G5" s="67"/>
      <c r="H5" s="67"/>
      <c r="I5" s="67"/>
    </row>
    <row r="6" spans="1:9" x14ac:dyDescent="0.2">
      <c r="A6" s="52"/>
      <c r="B6" s="52"/>
      <c r="C6" s="52"/>
      <c r="D6" s="52"/>
      <c r="E6" s="52"/>
      <c r="F6" s="68" t="s">
        <v>88</v>
      </c>
      <c r="G6" s="67"/>
      <c r="H6" s="67"/>
      <c r="I6" s="67"/>
    </row>
    <row r="7" spans="1:9" x14ac:dyDescent="0.2">
      <c r="A7" s="68" t="s">
        <v>93</v>
      </c>
      <c r="B7" s="67"/>
      <c r="C7" s="67"/>
      <c r="D7" s="67"/>
      <c r="E7" s="67"/>
      <c r="F7" s="52"/>
      <c r="G7" s="52"/>
      <c r="H7" s="52"/>
      <c r="I7" s="52"/>
    </row>
    <row r="8" spans="1:9" x14ac:dyDescent="0.2">
      <c r="A8" s="15"/>
      <c r="B8" s="54"/>
      <c r="C8" s="15"/>
      <c r="D8" s="31"/>
      <c r="E8" s="86" t="s">
        <v>52</v>
      </c>
      <c r="F8" s="84"/>
      <c r="G8" s="84"/>
      <c r="H8" s="84"/>
      <c r="I8" s="85"/>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2183.0833333333335</v>
      </c>
      <c r="D10" s="48">
        <v>2336</v>
      </c>
      <c r="E10" s="48">
        <v>4094024.1499999994</v>
      </c>
      <c r="F10" s="48">
        <v>4094024.1499999994</v>
      </c>
      <c r="G10" s="48">
        <v>268705.53000000003</v>
      </c>
      <c r="H10" s="48">
        <v>925369.95000000065</v>
      </c>
      <c r="I10" s="48">
        <f>SUM(F10:H10)</f>
        <v>5288099.6300000008</v>
      </c>
    </row>
    <row r="11" spans="1:9" x14ac:dyDescent="0.2">
      <c r="A11" s="12">
        <v>700</v>
      </c>
      <c r="B11" s="13" t="s">
        <v>42</v>
      </c>
      <c r="C11" s="48">
        <f>+C10+'Form A'!C18</f>
        <v>6439.0833333333339</v>
      </c>
      <c r="D11" s="48">
        <v>6879.25</v>
      </c>
      <c r="E11" s="48">
        <f>+E10+'Form A'!E18</f>
        <v>12716566.84</v>
      </c>
      <c r="F11" s="48">
        <f>+F10+'Form A'!E18</f>
        <v>12716566.84</v>
      </c>
      <c r="G11" s="48">
        <f>+G10+'Form A'!F18</f>
        <v>1087902.9100000001</v>
      </c>
      <c r="H11" s="48">
        <f>+H10+'Form A'!G18</f>
        <v>1687881.0800000005</v>
      </c>
      <c r="I11" s="48">
        <f>SUM(F11:H11)</f>
        <v>15492350.83</v>
      </c>
    </row>
    <row r="12" spans="1:9" ht="42" customHeight="1" x14ac:dyDescent="0.2">
      <c r="A12" s="82"/>
      <c r="B12" s="83"/>
      <c r="C12" s="84"/>
      <c r="D12" s="85"/>
      <c r="E12" s="11" t="s">
        <v>43</v>
      </c>
      <c r="F12" s="11" t="s">
        <v>44</v>
      </c>
      <c r="G12" s="11" t="s">
        <v>45</v>
      </c>
      <c r="H12" s="11" t="s">
        <v>46</v>
      </c>
      <c r="I12" s="32" t="s">
        <v>47</v>
      </c>
    </row>
    <row r="13" spans="1:9" ht="13.5" customHeight="1" x14ac:dyDescent="0.2">
      <c r="A13" s="29"/>
      <c r="B13" s="28"/>
      <c r="C13" s="78" t="s">
        <v>53</v>
      </c>
      <c r="D13" s="79"/>
      <c r="E13" s="79"/>
      <c r="F13" s="80"/>
      <c r="G13" s="81" t="s">
        <v>54</v>
      </c>
      <c r="H13" s="79"/>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174750</v>
      </c>
      <c r="D15" s="49">
        <v>17760</v>
      </c>
      <c r="E15" s="49">
        <v>49242</v>
      </c>
      <c r="F15" s="50">
        <f>SUM(C15:E15)</f>
        <v>241752</v>
      </c>
      <c r="G15" s="48">
        <v>40032772</v>
      </c>
      <c r="H15" s="48"/>
      <c r="I15" s="48">
        <v>581904</v>
      </c>
    </row>
    <row r="16" spans="1:9" x14ac:dyDescent="0.2">
      <c r="A16" s="12">
        <v>700</v>
      </c>
      <c r="B16" s="13" t="s">
        <v>42</v>
      </c>
      <c r="C16" s="49">
        <v>486612</v>
      </c>
      <c r="D16" s="48">
        <v>54922</v>
      </c>
      <c r="E16" s="48">
        <v>73564</v>
      </c>
      <c r="F16" s="50">
        <f>SUM(C16:E16)</f>
        <v>615098</v>
      </c>
      <c r="G16" s="48">
        <v>40032772</v>
      </c>
      <c r="H16" s="48"/>
      <c r="I16" s="48">
        <v>581904</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sqref="A1:D1"/>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94</v>
      </c>
      <c r="B1" s="90"/>
      <c r="C1" s="90"/>
      <c r="D1" s="90"/>
    </row>
    <row r="2" spans="1:4" x14ac:dyDescent="0.2">
      <c r="A2" s="35" t="s">
        <v>83</v>
      </c>
      <c r="B2" s="8" t="s">
        <v>89</v>
      </c>
      <c r="C2" s="8" t="s">
        <v>26</v>
      </c>
    </row>
    <row r="3" spans="1:4" x14ac:dyDescent="0.2">
      <c r="A3" s="8" t="s">
        <v>24</v>
      </c>
      <c r="B3" s="8" t="s">
        <v>84</v>
      </c>
      <c r="C3" s="8" t="s">
        <v>90</v>
      </c>
      <c r="D3" s="51"/>
    </row>
    <row r="4" spans="1:4" x14ac:dyDescent="0.2">
      <c r="A4" s="8" t="s">
        <v>25</v>
      </c>
      <c r="B4" s="8" t="s">
        <v>85</v>
      </c>
      <c r="C4" s="8" t="s">
        <v>86</v>
      </c>
      <c r="D4" s="34"/>
    </row>
    <row r="5" spans="1:4" x14ac:dyDescent="0.2">
      <c r="C5" s="53" t="s">
        <v>91</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118358</cp:lastModifiedBy>
  <cp:lastPrinted>2017-01-30T21:02:48Z</cp:lastPrinted>
  <dcterms:created xsi:type="dcterms:W3CDTF">2012-12-18T14:52:04Z</dcterms:created>
  <dcterms:modified xsi:type="dcterms:W3CDTF">2017-01-31T19:15:47Z</dcterms:modified>
</cp:coreProperties>
</file>