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2018 reports sent\"/>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62913"/>
  <fileRecoveryPr repairLoad="1"/>
</workbook>
</file>

<file path=xl/calcChain.xml><?xml version="1.0" encoding="utf-8"?>
<calcChain xmlns="http://schemas.openxmlformats.org/spreadsheetml/2006/main">
  <c r="F16" i="2" l="1"/>
  <c r="E16" i="2"/>
  <c r="D16" i="2"/>
  <c r="C16" i="2"/>
  <c r="F27" i="1"/>
  <c r="F26" i="1"/>
  <c r="F25" i="1"/>
  <c r="F24" i="1"/>
  <c r="F23" i="1"/>
  <c r="F22" i="1"/>
  <c r="E27" i="1"/>
  <c r="E25" i="1"/>
  <c r="E24" i="1"/>
  <c r="D27" i="1"/>
  <c r="D25" i="1"/>
  <c r="D24" i="1"/>
  <c r="C27" i="1"/>
  <c r="C25" i="1"/>
  <c r="C24" i="1"/>
  <c r="I11" i="2"/>
  <c r="I10" i="2"/>
  <c r="G18" i="1"/>
  <c r="F18" i="1"/>
  <c r="E18" i="1"/>
  <c r="D18" i="1"/>
  <c r="C18" i="1"/>
  <c r="H17" i="1"/>
  <c r="H16" i="1"/>
  <c r="H15" i="1"/>
  <c r="H18" i="1"/>
  <c r="H14" i="1"/>
  <c r="H13" i="1"/>
  <c r="F15" i="2"/>
</calcChain>
</file>

<file path=xl/sharedStrings.xml><?xml version="1.0" encoding="utf-8"?>
<sst xmlns="http://schemas.openxmlformats.org/spreadsheetml/2006/main" count="112" uniqueCount="94">
  <si>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</si>
  <si>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</si>
  <si>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</si>
  <si>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</si>
  <si>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</si>
  <si>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</si>
  <si>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</si>
  <si>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</si>
  <si>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</si>
  <si>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</si>
  <si>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</si>
  <si>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</si>
  <si>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</si>
  <si>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</si>
  <si>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</si>
  <si>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</si>
  <si>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</si>
  <si>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</si>
  <si>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</si>
  <si>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</si>
  <si>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</si>
  <si>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</si>
  <si>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</si>
  <si>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</si>
  <si>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</si>
  <si>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</si>
  <si>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</si>
  <si>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</si>
  <si>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</si>
  <si>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</si>
  <si>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</si>
  <si>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</si>
  <si>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</si>
  <si>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</si>
  <si>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</si>
  <si>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</si>
  <si>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</si>
  <si>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</si>
  <si>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</si>
  <si>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</si>
  <si>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</si>
  <si>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</si>
  <si>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</si>
  <si>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</si>
  <si>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</si>
  <si>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</si>
  <si>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</si>
  <si>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</si>
  <si>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</si>
  <si>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</si>
  <si>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</si>
  <si>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</si>
  <si>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</si>
  <si>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</si>
  <si>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</si>
  <si>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t xml:space="preserve">                  Miles of line covered by this report    _________________________________                                                                                                                        </t>
  </si>
  <si>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</si>
  <si>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</si>
  <si>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</si>
  <si>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</si>
  <si>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</si>
  <si>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</si>
  <si>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</si>
  <si>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</si>
  <si>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</si>
  <si>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</si>
  <si>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June 30th, 2018 - Revised</t>
  </si>
  <si>
    <r>
      <rPr>
        <b/>
        <sz val="10"/>
        <rFont val="Calibri"/>
        <family val="2"/>
        <scheme val="minor"/>
      </rPr>
      <t>REPORT OF RAILROAD EMPLOYEES, SERVICE, AND COMPENSATION</t>
    </r>
  </si>
  <si>
    <t>Date 2/27/2019</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</si>
  <si>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</si>
  <si>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</si>
  <si>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</si>
  <si>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</si>
  <si>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</si>
  <si>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</si>
  <si>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Q2</t>
  </si>
  <si>
    <t>SURFACE TRANSPORTATION BOARD                                                                                                                               FORM A - STB Wage Statistics</t>
  </si>
  <si>
    <t>OFFICE OF ECONOMICS                                                                                                                                                      Approved by OMB (No. 2140-0004)</t>
  </si>
  <si>
    <t>WASHINGTON, DC 20423                                                                                                                                                     Expires:  08-31-2015</t>
  </si>
  <si>
    <t xml:space="preserve">                                                                                       (State in whole numbers)</t>
  </si>
  <si>
    <t>Group
No.</t>
  </si>
  <si>
    <t>Reporting Group
(1)</t>
  </si>
  <si>
    <t>Average number of
employees who received pay during period
(3)</t>
  </si>
  <si>
    <t>SERVICE HOURS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</si>
  <si>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</si>
  <si>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</si>
  <si>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</si>
  <si>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</si>
  <si>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</si>
  <si>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</si>
  <si>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</si>
  <si>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</si>
  <si>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1        Average of three monthly mid-month counts for quarterly report.</t>
  </si>
  <si>
    <t>2        Average of twelve mid-month counts for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</si>
</sst>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4" x14ac:knownFonts="1">
    <font>
      <sz val="10"/>
      <color rgb="FF000000"/>
      <name val="Times New Roman"/>
      <charset val="204"/>
    </font>
    <font>
      <sz val="11"/>
      <color theme="1"/>
      <name val="Calibri"/>
      <family val="2"/>
      <scheme val="minor"/>
    </font>
    <font>
      <b/>
      <sz val="8"/>
      <name val="Arial"/>
      <family val="34"/>
    </font>
    <font>
      <sz val="8"/>
      <name val="Arial"/>
      <family val="34"/>
    </font>
    <font>
      <u/>
      <sz val="8"/>
      <name val="Arial"/>
      <family val="34"/>
    </font>
    <font>
      <sz val="10"/>
      <color rgb="FF000000"/>
      <name val="Times New Roman"/>
      <family val="1"/>
    </font>
    <font>
      <sz val="8"/>
      <color rgb="FF000000"/>
      <name val="Times New Roman"/>
      <family val="1"/>
    </font>
    <font>
      <sz val="10"/>
      <color rgb="FF000000"/>
      <name val="Times New Roman"/>
      <family val="1"/>
    </font>
    <font>
      <sz val="9"/>
      <name val="Calibri"/>
      <family val="2"/>
      <scheme val="minor"/>
    </font>
    <font>
      <b/>
      <sz val="10"/>
      <name val="Calibri"/>
      <family val="2"/>
      <scheme val="minor"/>
    </font>
    <font>
      <sz val="10"/>
      <name val="Calibri"/>
      <family val="2"/>
      <scheme val="minor"/>
    </font>
    <font>
      <sz val="10"/>
      <name val="Times New Roman"/>
      <charset val="204"/>
    </font>
    <font>
      <sz val="10"/>
      <name val="Times New Roman"/>
      <family val="1"/>
    </font>
    <font>
      <sz val="8"/>
      <name val="Arial"/>
      <family val="2"/>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43" fontId="7" fillId="0" borderId="0" applyFont="0" applyFill="0" applyBorder="0" applyAlignment="0" applyProtection="0"/>
    <xf numFmtId="0" fontId="1" fillId="0" borderId="0"/>
  </cellStyleXfs>
  <cellXfs count="88">
    <xf numFmtId="0" fontId="0" fillId="2" borderId="0" xfId="0" applyFill="1" applyBorder="1" applyAlignment="1">
      <alignment horizontal="left" vertical="top"/>
    </xf>
    <xf numFmtId="0" fontId="0" fillId="2" borderId="0" xfId="0"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0" fillId="2" borderId="0" xfId="0" applyFill="1" applyBorder="1" applyAlignment="1">
      <alignment horizontal="left" vertical="top"/>
    </xf>
    <xf numFmtId="0" fontId="3" fillId="2" borderId="0" xfId="0" applyFont="1" applyFill="1" applyBorder="1" applyAlignment="1">
      <alignment horizontal="left" vertical="top"/>
    </xf>
    <xf numFmtId="15" fontId="0" fillId="2" borderId="0" xfId="0" applyNumberFormat="1" applyFill="1" applyBorder="1" applyAlignment="1">
      <alignment horizontal="left" vertical="top"/>
    </xf>
    <xf numFmtId="0" fontId="5" fillId="2" borderId="0" xfId="0" applyFont="1" applyFill="1" applyBorder="1" applyAlignment="1">
      <alignment horizontal="left" vertical="top"/>
    </xf>
    <xf numFmtId="0" fontId="10" fillId="2" borderId="0" xfId="0" applyFont="1" applyFill="1" applyBorder="1" applyAlignment="1">
      <alignment horizontal="left" vertical="top"/>
    </xf>
    <xf numFmtId="0" fontId="8" fillId="2" borderId="0" xfId="0" applyFont="1" applyFill="1" applyBorder="1" applyAlignment="1">
      <alignment horizontal="left" vertical="top"/>
    </xf>
    <xf numFmtId="0" fontId="10"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11" fillId="2" borderId="0" xfId="0" applyFont="1" applyFill="1" applyBorder="1" applyAlignment="1">
      <alignment horizontal="left" vertical="top"/>
    </xf>
    <xf numFmtId="43" fontId="10" fillId="2" borderId="0" xfId="1" applyFont="1" applyFill="1" applyBorder="1" applyAlignment="1">
      <alignment horizontal="left" vertical="top"/>
    </xf>
    <xf numFmtId="0" fontId="8" fillId="2" borderId="2" xfId="0" applyFont="1" applyFill="1" applyBorder="1" applyAlignment="1">
      <alignment horizontal="center" vertical="center" wrapText="1"/>
    </xf>
    <xf numFmtId="0" fontId="8" fillId="2" borderId="2" xfId="0" applyFont="1" applyFill="1" applyBorder="1" applyAlignment="1">
      <alignment horizontal="center" wrapText="1"/>
    </xf>
    <xf numFmtId="0" fontId="8" fillId="2" borderId="10"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wrapText="1"/>
    </xf>
    <xf numFmtId="0" fontId="8" fillId="2" borderId="11" xfId="0" applyFont="1" applyFill="1" applyBorder="1" applyAlignment="1">
      <alignment horizontal="center" vertical="top" wrapText="1"/>
    </xf>
    <xf numFmtId="0" fontId="8" fillId="2" borderId="15"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16" xfId="0" applyFont="1" applyFill="1" applyBorder="1" applyAlignment="1">
      <alignment horizontal="center" vertical="top" wrapText="1"/>
    </xf>
    <xf numFmtId="164" fontId="8" fillId="2" borderId="1" xfId="0" applyNumberFormat="1"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right" vertical="top" wrapText="1"/>
    </xf>
    <xf numFmtId="0" fontId="8" fillId="2" borderId="4" xfId="0" applyFont="1" applyFill="1" applyBorder="1" applyAlignment="1">
      <alignment horizontal="right" vertical="top" wrapText="1"/>
    </xf>
    <xf numFmtId="166" fontId="8" fillId="2" borderId="15" xfId="1" applyNumberFormat="1" applyFont="1" applyFill="1" applyBorder="1" applyAlignment="1">
      <alignment horizontal="right" vertical="top" wrapText="1"/>
    </xf>
    <xf numFmtId="166" fontId="8" fillId="2" borderId="1" xfId="1" applyNumberFormat="1" applyFont="1" applyFill="1" applyBorder="1" applyAlignment="1">
      <alignment horizontal="left" vertical="top" wrapText="1"/>
    </xf>
    <xf numFmtId="166" fontId="8" fillId="2" borderId="16" xfId="1" applyNumberFormat="1" applyFont="1" applyFill="1" applyBorder="1" applyAlignment="1">
      <alignment horizontal="left" vertical="top" wrapText="1"/>
    </xf>
    <xf numFmtId="0" fontId="12" fillId="2" borderId="0" xfId="0" applyFont="1" applyFill="1" applyBorder="1" applyAlignment="1">
      <alignment horizontal="left" vertical="top"/>
    </xf>
    <xf numFmtId="164" fontId="8" fillId="2" borderId="2" xfId="0" applyNumberFormat="1" applyFont="1" applyFill="1" applyBorder="1" applyAlignment="1">
      <alignment horizontal="center" vertical="top" wrapText="1"/>
    </xf>
    <xf numFmtId="0" fontId="8" fillId="2" borderId="2" xfId="0" applyFont="1" applyFill="1" applyBorder="1" applyAlignment="1">
      <alignment horizontal="left" vertical="top" wrapText="1"/>
    </xf>
    <xf numFmtId="0" fontId="8" fillId="2" borderId="2" xfId="0" applyFont="1" applyFill="1" applyBorder="1" applyAlignment="1">
      <alignment horizontal="right" vertical="top" wrapText="1"/>
    </xf>
    <xf numFmtId="0" fontId="8" fillId="2" borderId="10" xfId="0" applyFont="1" applyFill="1" applyBorder="1" applyAlignment="1">
      <alignment horizontal="right" vertical="top" wrapText="1"/>
    </xf>
    <xf numFmtId="166" fontId="8" fillId="2" borderId="19" xfId="1" applyNumberFormat="1" applyFont="1" applyFill="1" applyBorder="1" applyAlignment="1">
      <alignment horizontal="right" vertical="top" wrapText="1"/>
    </xf>
    <xf numFmtId="166" fontId="8" fillId="2" borderId="2" xfId="1" applyNumberFormat="1" applyFont="1" applyFill="1" applyBorder="1" applyAlignment="1">
      <alignment horizontal="left" vertical="top" wrapText="1"/>
    </xf>
    <xf numFmtId="164" fontId="8" fillId="2" borderId="20" xfId="0" applyNumberFormat="1" applyFont="1" applyFill="1" applyBorder="1" applyAlignment="1">
      <alignment horizontal="center" vertical="top" wrapText="1"/>
    </xf>
    <xf numFmtId="0" fontId="8" fillId="2" borderId="21" xfId="0" applyFont="1" applyFill="1" applyBorder="1" applyAlignment="1">
      <alignment horizontal="left" vertical="top" wrapText="1"/>
    </xf>
    <xf numFmtId="166" fontId="8" fillId="2" borderId="21" xfId="1" applyNumberFormat="1" applyFont="1" applyFill="1" applyBorder="1" applyAlignment="1">
      <alignment horizontal="right" vertical="top" wrapText="1"/>
    </xf>
    <xf numFmtId="164" fontId="8" fillId="2" borderId="0" xfId="0" applyNumberFormat="1" applyFont="1" applyFill="1" applyBorder="1" applyAlignment="1">
      <alignment horizontal="center" vertical="top" wrapText="1"/>
    </xf>
    <xf numFmtId="0" fontId="8" fillId="2" borderId="0" xfId="0" applyFont="1" applyFill="1" applyBorder="1" applyAlignment="1">
      <alignment horizontal="left" vertical="top" wrapText="1"/>
    </xf>
    <xf numFmtId="0" fontId="8" fillId="2" borderId="22" xfId="0" applyFont="1" applyFill="1" applyBorder="1" applyAlignment="1">
      <alignment horizontal="center" vertical="top" wrapText="1"/>
    </xf>
    <xf numFmtId="0" fontId="8" fillId="2" borderId="23" xfId="0" applyFont="1" applyFill="1" applyBorder="1" applyAlignment="1">
      <alignment horizontal="left" vertical="top" wrapText="1"/>
    </xf>
    <xf numFmtId="0" fontId="8" fillId="2" borderId="24" xfId="0" applyFont="1" applyFill="1" applyBorder="1" applyAlignment="1">
      <alignment horizontal="center" vertical="top" wrapText="1"/>
    </xf>
    <xf numFmtId="0" fontId="8" fillId="2" borderId="25" xfId="0" applyFont="1" applyFill="1" applyBorder="1" applyAlignment="1">
      <alignment horizontal="center" vertical="top" wrapText="1"/>
    </xf>
    <xf numFmtId="0" fontId="8" fillId="2" borderId="26" xfId="0" applyFont="1" applyFill="1" applyBorder="1" applyAlignment="1">
      <alignment horizontal="left" vertical="top" wrapText="1"/>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164" fontId="8" fillId="2" borderId="3" xfId="0" applyNumberFormat="1" applyFont="1" applyFill="1" applyBorder="1" applyAlignment="1">
      <alignment horizontal="center" vertical="top" wrapText="1"/>
    </xf>
    <xf numFmtId="0" fontId="8" fillId="2" borderId="3" xfId="0" applyFont="1" applyFill="1" applyBorder="1" applyAlignment="1">
      <alignment horizontal="left" vertical="top" wrapText="1"/>
    </xf>
    <xf numFmtId="166" fontId="8" fillId="2" borderId="3" xfId="1" applyNumberFormat="1" applyFont="1" applyFill="1" applyBorder="1" applyAlignment="1">
      <alignment horizontal="right" vertical="top" wrapText="1"/>
    </xf>
    <xf numFmtId="166" fontId="8" fillId="2" borderId="1" xfId="1" applyNumberFormat="1" applyFont="1" applyFill="1" applyBorder="1" applyAlignment="1">
      <alignment horizontal="right" vertical="top" wrapText="1"/>
    </xf>
    <xf numFmtId="166" fontId="8" fillId="2" borderId="0" xfId="0" applyNumberFormat="1" applyFont="1" applyFill="1" applyBorder="1" applyAlignment="1">
      <alignment horizontal="left" vertical="top"/>
    </xf>
    <xf numFmtId="0" fontId="8" fillId="2" borderId="7" xfId="0" applyFont="1" applyFill="1" applyBorder="1" applyAlignment="1">
      <alignment horizontal="left" vertical="top"/>
    </xf>
    <xf numFmtId="0" fontId="8" fillId="2" borderId="28" xfId="0" applyFont="1" applyFill="1" applyBorder="1" applyAlignment="1">
      <alignment horizontal="left" vertical="top"/>
    </xf>
    <xf numFmtId="0" fontId="8" fillId="2" borderId="27" xfId="0" applyFont="1" applyFill="1" applyBorder="1" applyAlignment="1">
      <alignment horizontal="left" vertical="top"/>
    </xf>
    <xf numFmtId="0" fontId="8" fillId="2" borderId="6" xfId="0" applyFont="1" applyFill="1" applyBorder="1" applyAlignment="1">
      <alignment horizontal="center"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29" xfId="0" applyFont="1" applyFill="1" applyBorder="1" applyAlignment="1">
      <alignment horizontal="center" vertical="top" wrapText="1"/>
    </xf>
    <xf numFmtId="0" fontId="8" fillId="2" borderId="2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top"/>
    </xf>
    <xf numFmtId="0" fontId="8" fillId="2" borderId="5" xfId="0" applyFont="1" applyFill="1" applyBorder="1" applyAlignment="1">
      <alignment horizontal="left" vertical="top"/>
    </xf>
    <xf numFmtId="166" fontId="8" fillId="2" borderId="5" xfId="1" applyNumberFormat="1" applyFont="1" applyFill="1" applyBorder="1" applyAlignment="1">
      <alignment horizontal="right" vertical="top"/>
    </xf>
    <xf numFmtId="0" fontId="8" fillId="2" borderId="27" xfId="0" applyFont="1" applyFill="1" applyBorder="1" applyAlignment="1">
      <alignment horizontal="center" vertical="top"/>
    </xf>
    <xf numFmtId="0" fontId="8" fillId="2" borderId="28" xfId="0" applyFont="1" applyFill="1" applyBorder="1" applyAlignment="1">
      <alignment horizontal="left" vertical="top"/>
    </xf>
    <xf numFmtId="0" fontId="8" fillId="2" borderId="5"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7" xfId="0" applyFont="1" applyFill="1" applyBorder="1" applyAlignment="1">
      <alignment horizontal="center" vertical="top"/>
    </xf>
    <xf numFmtId="0" fontId="8" fillId="2" borderId="30" xfId="0" applyFont="1" applyFill="1" applyBorder="1" applyAlignment="1">
      <alignment horizontal="left" vertical="top"/>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7" xfId="0" applyFont="1" applyFill="1" applyBorder="1" applyAlignment="1">
      <alignment horizontal="left" vertical="top" wrapText="1"/>
    </xf>
    <xf numFmtId="166" fontId="8" fillId="2" borderId="5" xfId="1" applyNumberFormat="1" applyFont="1" applyFill="1" applyBorder="1" applyAlignment="1">
      <alignment vertical="top"/>
    </xf>
    <xf numFmtId="166" fontId="8" fillId="2" borderId="5" xfId="0" applyNumberFormat="1" applyFont="1" applyFill="1" applyBorder="1" applyAlignment="1">
      <alignment horizontal="left" vertical="top"/>
    </xf>
    <xf numFmtId="0" fontId="11" fillId="2" borderId="0" xfId="0" applyFont="1" applyFill="1" applyBorder="1" applyAlignment="1">
      <alignment horizontal="center" vertical="top"/>
    </xf>
    <xf numFmtId="165" fontId="13" fillId="2" borderId="0" xfId="0" applyNumberFormat="1" applyFont="1" applyFill="1" applyBorder="1" applyAlignment="1">
      <alignment horizontal="left" vertical="top"/>
    </xf>
    <xf numFmtId="165" fontId="13" fillId="2" borderId="0" xfId="0" applyNumberFormat="1"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workbookViewId="0">
      <selection sqref="A1:B1"/>
    </sheetView>
  </sheetViews>
  <sheetFormatPr defaultRowHeight="12.75" x14ac:dyDescent="0.2"/>
  <cols>
    <col min="1" max="1" width="6" style="16" customWidth="1"/>
    <col min="2" max="2" width="39.6640625" style="16" customWidth="1"/>
    <col min="3" max="3" width="21.6640625" style="16" customWidth="1"/>
    <col min="4" max="4" width="14.83203125" style="16" customWidth="1"/>
    <col min="5" max="5" width="13.33203125" style="16" customWidth="1"/>
    <col min="6" max="6" width="14.33203125" style="16" customWidth="1"/>
    <col min="7" max="7" width="12.33203125" style="16" customWidth="1"/>
    <col min="8" max="8" width="15.83203125" style="16" customWidth="1"/>
    <col min="9" max="9" width="2.6640625" style="16" customWidth="1"/>
    <col min="10" max="10" width="23.83203125" style="16" bestFit="1" customWidth="1"/>
    <col min="11" max="11" width="12.83203125" style="16" bestFit="1" customWidth="1"/>
    <col min="12" max="12" width="7.5" style="16" customWidth="1"/>
    <col min="13" max="16384" width="9.33203125" style="16"/>
  </cols>
  <sheetData>
    <row r="1" spans="1:9" ht="12.75" customHeight="1" x14ac:dyDescent="0.2">
      <c r="A1" s="13" t="s">
        <v>76</v>
      </c>
      <c r="B1" s="13"/>
      <c r="C1" s="9"/>
      <c r="D1" s="9"/>
      <c r="E1" s="9"/>
      <c r="F1" s="9" t="s">
        <v>53</v>
      </c>
      <c r="G1" s="9"/>
      <c r="H1" s="9"/>
    </row>
    <row r="2" spans="1:9" ht="12.75" customHeight="1" x14ac:dyDescent="0.2">
      <c r="A2" s="13" t="s">
        <v>77</v>
      </c>
      <c r="B2" s="13"/>
      <c r="C2" s="9"/>
      <c r="D2" s="9"/>
      <c r="E2" s="9"/>
      <c r="F2" s="9" t="s">
        <v>54</v>
      </c>
      <c r="G2" s="9"/>
      <c r="H2" s="9"/>
    </row>
    <row r="3" spans="1:9" ht="11.1" customHeight="1" x14ac:dyDescent="0.2">
      <c r="A3" s="13" t="s">
        <v>78</v>
      </c>
      <c r="B3" s="13"/>
      <c r="C3" s="9"/>
      <c r="D3" s="9"/>
      <c r="E3" s="17"/>
      <c r="F3" s="9" t="s">
        <v>52</v>
      </c>
      <c r="G3" s="9"/>
      <c r="H3" s="9"/>
    </row>
    <row r="4" spans="1:9" ht="11.1" customHeight="1" x14ac:dyDescent="0.2">
      <c r="A4" s="9"/>
      <c r="B4" s="9"/>
      <c r="C4" s="9"/>
      <c r="D4" s="9"/>
      <c r="E4" s="9"/>
      <c r="F4" s="9"/>
      <c r="G4" s="9"/>
      <c r="H4" s="9"/>
    </row>
    <row r="5" spans="1:9" ht="12.95" customHeight="1" x14ac:dyDescent="0.2">
      <c r="A5" s="9" t="s">
        <v>67</v>
      </c>
      <c r="B5" s="9"/>
      <c r="C5" s="9"/>
      <c r="D5" s="9"/>
      <c r="E5" s="9"/>
      <c r="F5" s="9"/>
      <c r="G5" s="9"/>
      <c r="H5" s="9"/>
    </row>
    <row r="6" spans="1:9" ht="12.95" customHeight="1" x14ac:dyDescent="0.2">
      <c r="A6" s="9"/>
      <c r="B6" s="9"/>
      <c r="C6" s="9"/>
      <c r="D6" s="9"/>
      <c r="E6" s="9"/>
      <c r="F6" s="9"/>
      <c r="G6" s="9"/>
      <c r="H6" s="9"/>
    </row>
    <row r="7" spans="1:9" ht="13.5" customHeight="1" x14ac:dyDescent="0.2">
      <c r="A7" s="11" t="s">
        <v>65</v>
      </c>
      <c r="B7" s="11"/>
      <c r="C7" s="11"/>
      <c r="D7" s="11"/>
      <c r="E7" s="11"/>
      <c r="F7" s="13" t="s">
        <v>66</v>
      </c>
      <c r="G7" s="13"/>
      <c r="H7" s="13"/>
    </row>
    <row r="8" spans="1:9" ht="14.25" customHeight="1" x14ac:dyDescent="0.2">
      <c r="A8" s="9"/>
      <c r="B8" s="9"/>
      <c r="C8" s="9"/>
      <c r="D8" s="9"/>
      <c r="E8" s="9"/>
      <c r="F8" s="11"/>
      <c r="G8" s="11"/>
      <c r="H8" s="11"/>
    </row>
    <row r="9" spans="1:9" ht="11.1" customHeight="1" x14ac:dyDescent="0.2">
      <c r="A9" s="12" t="s">
        <v>55</v>
      </c>
      <c r="B9" s="12"/>
      <c r="C9" s="12"/>
      <c r="D9" s="12"/>
      <c r="E9" s="12"/>
      <c r="F9" s="10"/>
      <c r="G9" s="10"/>
      <c r="H9" s="10"/>
    </row>
    <row r="10" spans="1:9" ht="15" customHeight="1" x14ac:dyDescent="0.2">
      <c r="A10" s="12" t="s">
        <v>79</v>
      </c>
      <c r="B10" s="12"/>
      <c r="C10" s="12"/>
      <c r="D10" s="12"/>
      <c r="E10" s="12"/>
      <c r="F10" s="10"/>
      <c r="G10" s="10"/>
      <c r="H10" s="10"/>
    </row>
    <row r="11" spans="1:9" ht="11.25" customHeight="1" x14ac:dyDescent="0.2">
      <c r="A11" s="18" t="s">
        <v>80</v>
      </c>
      <c r="B11" s="19" t="s">
        <v>81</v>
      </c>
      <c r="C11" s="19" t="s">
        <v>56</v>
      </c>
      <c r="D11" s="20" t="s">
        <v>82</v>
      </c>
      <c r="E11" s="21" t="s">
        <v>83</v>
      </c>
      <c r="F11" s="22"/>
      <c r="G11" s="22"/>
      <c r="H11" s="23"/>
    </row>
    <row r="12" spans="1:9" ht="72" customHeight="1" x14ac:dyDescent="0.2">
      <c r="A12" s="24"/>
      <c r="B12" s="25"/>
      <c r="C12" s="25"/>
      <c r="D12" s="26"/>
      <c r="E12" s="27" t="s">
        <v>84</v>
      </c>
      <c r="F12" s="28" t="s">
        <v>85</v>
      </c>
      <c r="G12" s="28" t="s">
        <v>86</v>
      </c>
      <c r="H12" s="29" t="s">
        <v>87</v>
      </c>
    </row>
    <row r="13" spans="1:9" ht="12" customHeight="1" x14ac:dyDescent="0.2">
      <c r="A13" s="30">
        <v>100</v>
      </c>
      <c r="B13" s="31" t="s">
        <v>69</v>
      </c>
      <c r="C13" s="32">
        <v>282</v>
      </c>
      <c r="D13" s="33">
        <v>290</v>
      </c>
      <c r="E13" s="34">
        <v>148465</v>
      </c>
      <c r="F13" s="35">
        <v>0</v>
      </c>
      <c r="G13" s="35">
        <v>0</v>
      </c>
      <c r="H13" s="36">
        <f>SUM(E13:G13)</f>
        <v>148465</v>
      </c>
      <c r="I13" s="37"/>
    </row>
    <row r="14" spans="1:9" ht="12" customHeight="1" x14ac:dyDescent="0.2">
      <c r="A14" s="30">
        <v>200</v>
      </c>
      <c r="B14" s="31" t="s">
        <v>70</v>
      </c>
      <c r="C14" s="32">
        <v>856</v>
      </c>
      <c r="D14" s="33">
        <v>892</v>
      </c>
      <c r="E14" s="34">
        <v>436958</v>
      </c>
      <c r="F14" s="35">
        <v>3674</v>
      </c>
      <c r="G14" s="35">
        <v>10630</v>
      </c>
      <c r="H14" s="36">
        <f>SUM(E14:G14)</f>
        <v>451262</v>
      </c>
      <c r="I14" s="37"/>
    </row>
    <row r="15" spans="1:9" ht="12" customHeight="1" x14ac:dyDescent="0.2">
      <c r="A15" s="30">
        <v>300</v>
      </c>
      <c r="B15" s="31" t="s">
        <v>71</v>
      </c>
      <c r="C15" s="32">
        <v>2000</v>
      </c>
      <c r="D15" s="33">
        <v>2020</v>
      </c>
      <c r="E15" s="34">
        <v>893869</v>
      </c>
      <c r="F15" s="35">
        <v>180320</v>
      </c>
      <c r="G15" s="35">
        <v>83651</v>
      </c>
      <c r="H15" s="36">
        <f>SUM(E15:G15)</f>
        <v>1157840</v>
      </c>
      <c r="I15" s="37"/>
    </row>
    <row r="16" spans="1:9" ht="12" customHeight="1" x14ac:dyDescent="0.2">
      <c r="A16" s="30">
        <v>400</v>
      </c>
      <c r="B16" s="31" t="s">
        <v>72</v>
      </c>
      <c r="C16" s="32">
        <v>1023</v>
      </c>
      <c r="D16" s="33">
        <v>1043</v>
      </c>
      <c r="E16" s="34">
        <v>474731</v>
      </c>
      <c r="F16" s="35">
        <v>55744</v>
      </c>
      <c r="G16" s="35">
        <v>40627</v>
      </c>
      <c r="H16" s="36">
        <f>SUM(E16:G16)</f>
        <v>571102</v>
      </c>
      <c r="I16" s="37"/>
    </row>
    <row r="17" spans="1:9" ht="12" customHeight="1" x14ac:dyDescent="0.2">
      <c r="A17" s="38">
        <v>500</v>
      </c>
      <c r="B17" s="39" t="s">
        <v>73</v>
      </c>
      <c r="C17" s="40">
        <v>384</v>
      </c>
      <c r="D17" s="41">
        <v>382</v>
      </c>
      <c r="E17" s="42">
        <v>162230</v>
      </c>
      <c r="F17" s="43">
        <v>12825</v>
      </c>
      <c r="G17" s="35">
        <v>21063</v>
      </c>
      <c r="H17" s="36">
        <f>SUM(E17:G17)</f>
        <v>196118</v>
      </c>
      <c r="I17" s="37"/>
    </row>
    <row r="18" spans="1:9" ht="12" customHeight="1" x14ac:dyDescent="0.2">
      <c r="A18" s="44">
        <v>550</v>
      </c>
      <c r="B18" s="45" t="s">
        <v>74</v>
      </c>
      <c r="C18" s="46">
        <f t="shared" ref="C18:H18" si="0">SUM(C13:C17)</f>
        <v>4545</v>
      </c>
      <c r="D18" s="46">
        <f t="shared" si="0"/>
        <v>4627</v>
      </c>
      <c r="E18" s="46">
        <f t="shared" si="0"/>
        <v>2116253</v>
      </c>
      <c r="F18" s="46">
        <f t="shared" si="0"/>
        <v>252563</v>
      </c>
      <c r="G18" s="46">
        <f t="shared" si="0"/>
        <v>155971</v>
      </c>
      <c r="H18" s="46">
        <f t="shared" si="0"/>
        <v>2524787</v>
      </c>
      <c r="I18" s="37"/>
    </row>
    <row r="19" spans="1:9" ht="12" customHeight="1" x14ac:dyDescent="0.2">
      <c r="A19" s="47"/>
      <c r="B19" s="48"/>
      <c r="C19" s="48"/>
      <c r="D19" s="48"/>
      <c r="E19" s="48"/>
      <c r="F19" s="48"/>
      <c r="G19" s="48"/>
      <c r="H19" s="48"/>
    </row>
    <row r="20" spans="1:9" ht="12" customHeight="1" x14ac:dyDescent="0.2">
      <c r="A20" s="49"/>
      <c r="B20" s="50"/>
      <c r="C20" s="51" t="s">
        <v>31</v>
      </c>
      <c r="D20" s="22"/>
      <c r="E20" s="22"/>
      <c r="F20" s="23"/>
      <c r="G20" s="10"/>
      <c r="H20" s="10"/>
    </row>
    <row r="21" spans="1:9" ht="59.1" customHeight="1" x14ac:dyDescent="0.2">
      <c r="A21" s="52"/>
      <c r="B21" s="53"/>
      <c r="C21" s="54" t="s">
        <v>88</v>
      </c>
      <c r="D21" s="54" t="s">
        <v>89</v>
      </c>
      <c r="E21" s="54" t="s">
        <v>90</v>
      </c>
      <c r="F21" s="55" t="s">
        <v>91</v>
      </c>
      <c r="G21" s="10"/>
      <c r="H21" s="10"/>
    </row>
    <row r="22" spans="1:9" ht="12" customHeight="1" x14ac:dyDescent="0.2">
      <c r="A22" s="56">
        <v>100</v>
      </c>
      <c r="B22" s="57" t="s">
        <v>69</v>
      </c>
      <c r="C22" s="58">
        <v>8265</v>
      </c>
      <c r="D22" s="58">
        <v>0</v>
      </c>
      <c r="E22" s="58">
        <v>0</v>
      </c>
      <c r="F22" s="58">
        <f>SUM(C22:E22)</f>
        <v>8265</v>
      </c>
      <c r="G22" s="37" t="s">
        <v>75</v>
      </c>
      <c r="H22" s="10"/>
    </row>
    <row r="23" spans="1:9" ht="12" customHeight="1" x14ac:dyDescent="0.2">
      <c r="A23" s="30">
        <v>200</v>
      </c>
      <c r="B23" s="31" t="s">
        <v>70</v>
      </c>
      <c r="C23" s="59">
        <v>18246</v>
      </c>
      <c r="D23" s="59">
        <v>173</v>
      </c>
      <c r="E23" s="59">
        <v>302</v>
      </c>
      <c r="F23" s="58">
        <f>SUM(C23:E23)</f>
        <v>18721</v>
      </c>
      <c r="G23" s="37" t="s">
        <v>75</v>
      </c>
      <c r="H23" s="10"/>
    </row>
    <row r="24" spans="1:9" ht="12" customHeight="1" x14ac:dyDescent="0.2">
      <c r="A24" s="30">
        <v>300</v>
      </c>
      <c r="B24" s="31" t="s">
        <v>71</v>
      </c>
      <c r="C24" s="59">
        <f>27782-642</f>
        <v>27140</v>
      </c>
      <c r="D24" s="59">
        <f>8303-80</f>
        <v>8223</v>
      </c>
      <c r="E24" s="59">
        <f>2431-76</f>
        <v>2355</v>
      </c>
      <c r="F24" s="58">
        <f>SUM(C24:E24)</f>
        <v>37718</v>
      </c>
      <c r="G24" s="37" t="s">
        <v>75</v>
      </c>
      <c r="H24" s="10"/>
    </row>
    <row r="25" spans="1:9" ht="12" customHeight="1" x14ac:dyDescent="0.2">
      <c r="A25" s="30">
        <v>400</v>
      </c>
      <c r="B25" s="31" t="s">
        <v>72</v>
      </c>
      <c r="C25" s="59">
        <f>14633-32</f>
        <v>14601</v>
      </c>
      <c r="D25" s="59">
        <f>2516-3</f>
        <v>2513</v>
      </c>
      <c r="E25" s="59">
        <f>1264-4</f>
        <v>1260</v>
      </c>
      <c r="F25" s="58">
        <f>SUM(C25:E25)</f>
        <v>18374</v>
      </c>
      <c r="G25" s="37" t="s">
        <v>75</v>
      </c>
      <c r="H25" s="10"/>
    </row>
    <row r="26" spans="1:9" ht="12" customHeight="1" x14ac:dyDescent="0.2">
      <c r="A26" s="30">
        <v>500</v>
      </c>
      <c r="B26" s="31" t="s">
        <v>73</v>
      </c>
      <c r="C26" s="59">
        <v>6020</v>
      </c>
      <c r="D26" s="59">
        <v>669</v>
      </c>
      <c r="E26" s="59">
        <v>854</v>
      </c>
      <c r="F26" s="58">
        <f>SUM(C26:E26)</f>
        <v>7543</v>
      </c>
      <c r="G26" s="37" t="s">
        <v>75</v>
      </c>
      <c r="H26" s="60"/>
    </row>
    <row r="27" spans="1:9" ht="12" customHeight="1" x14ac:dyDescent="0.2">
      <c r="A27" s="30">
        <v>550</v>
      </c>
      <c r="B27" s="31" t="s">
        <v>74</v>
      </c>
      <c r="C27" s="46">
        <f>SUM(C22:C26)</f>
        <v>74272</v>
      </c>
      <c r="D27" s="46">
        <f>SUM(D22:D26)</f>
        <v>11578</v>
      </c>
      <c r="E27" s="46">
        <f>SUM(E22:E26)</f>
        <v>4771</v>
      </c>
      <c r="F27" s="59">
        <f>SUM(F22:F26)</f>
        <v>90621</v>
      </c>
      <c r="G27" s="37" t="s">
        <v>75</v>
      </c>
      <c r="H27" s="10"/>
    </row>
    <row r="28" spans="1:9" ht="11.1" customHeight="1" x14ac:dyDescent="0.2">
      <c r="A28" s="10" t="s">
        <v>92</v>
      </c>
      <c r="B28" s="10"/>
      <c r="C28" s="10"/>
      <c r="D28" s="10"/>
      <c r="E28" s="10"/>
      <c r="F28" s="10"/>
      <c r="G28" s="10"/>
      <c r="H28" s="10"/>
    </row>
    <row r="29" spans="1:9" ht="11.1" customHeight="1" x14ac:dyDescent="0.2">
      <c r="A29" s="10" t="s">
        <v>93</v>
      </c>
      <c r="B29" s="10"/>
      <c r="C29" s="10"/>
      <c r="D29" s="10"/>
      <c r="E29" s="10"/>
      <c r="F29" s="10"/>
      <c r="G29" s="10"/>
      <c r="H29" s="10"/>
    </row>
    <row r="30" spans="1:9" ht="11.1" customHeight="1" x14ac:dyDescent="0.2"/>
    <row r="31" spans="1:9" ht="11.1" customHeight="1" x14ac:dyDescent="0.2"/>
    <row r="32" spans="1:9" ht="11.1" customHeight="1" x14ac:dyDescent="0.2"/>
    <row r="33" ht="11.1" customHeight="1" x14ac:dyDescent="0.2"/>
    <row r="34" ht="11.1" customHeight="1" x14ac:dyDescent="0.2"/>
    <row r="35"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sqref="A1:B1"/>
    </sheetView>
  </sheetViews>
  <sheetFormatPr defaultRowHeight="12.75" x14ac:dyDescent="0.2"/>
  <cols>
    <col min="1" max="1" width="6.6640625" style="16" customWidth="1"/>
    <col min="2" max="2" width="35.5" style="16" customWidth="1"/>
    <col min="3" max="3" width="16.5" style="16" customWidth="1"/>
    <col min="4" max="4" width="15.6640625" style="16" customWidth="1"/>
    <col min="5" max="5" width="13.5" style="16" customWidth="1"/>
    <col min="6" max="6" width="14.33203125" style="16" customWidth="1"/>
    <col min="7" max="7" width="13" style="16" customWidth="1"/>
    <col min="8" max="8" width="13.6640625" style="16" customWidth="1"/>
    <col min="9" max="9" width="20.83203125" style="16" customWidth="1"/>
    <col min="10" max="16384" width="9.33203125" style="16"/>
  </cols>
  <sheetData>
    <row r="1" spans="1:10" x14ac:dyDescent="0.2">
      <c r="A1" s="13" t="s">
        <v>13</v>
      </c>
      <c r="B1" s="13"/>
      <c r="C1" s="9"/>
      <c r="D1" s="9"/>
      <c r="E1" s="9"/>
      <c r="F1" s="11" t="s">
        <v>50</v>
      </c>
      <c r="G1" s="11"/>
      <c r="H1" s="11"/>
      <c r="I1" s="11"/>
    </row>
    <row r="2" spans="1:10" x14ac:dyDescent="0.2">
      <c r="A2" s="13" t="s">
        <v>14</v>
      </c>
      <c r="B2" s="13"/>
      <c r="C2" s="9"/>
      <c r="D2" s="9"/>
      <c r="E2" s="9"/>
      <c r="F2" s="11" t="s">
        <v>51</v>
      </c>
      <c r="G2" s="11"/>
      <c r="H2" s="11"/>
      <c r="I2" s="11"/>
    </row>
    <row r="3" spans="1:10" x14ac:dyDescent="0.2">
      <c r="A3" s="13" t="s">
        <v>15</v>
      </c>
      <c r="B3" s="13"/>
      <c r="C3" s="9"/>
      <c r="D3" s="9"/>
      <c r="E3" s="9"/>
      <c r="F3" s="11" t="s">
        <v>52</v>
      </c>
      <c r="G3" s="11"/>
      <c r="H3" s="11"/>
      <c r="I3" s="11"/>
    </row>
    <row r="4" spans="1:10" x14ac:dyDescent="0.2">
      <c r="A4" s="9"/>
      <c r="B4" s="9"/>
      <c r="C4" s="9"/>
      <c r="D4" s="9"/>
      <c r="E4" s="9"/>
      <c r="F4" s="9"/>
      <c r="G4" s="9"/>
      <c r="H4" s="9"/>
      <c r="I4" s="9"/>
    </row>
    <row r="5" spans="1:10" x14ac:dyDescent="0.2">
      <c r="A5" s="13" t="s">
        <v>16</v>
      </c>
      <c r="B5" s="13"/>
      <c r="C5" s="13"/>
      <c r="D5" s="13"/>
      <c r="E5" s="9"/>
      <c r="F5" s="13" t="s">
        <v>66</v>
      </c>
      <c r="G5" s="13"/>
      <c r="H5" s="13"/>
      <c r="I5" s="13"/>
    </row>
    <row r="6" spans="1:10" x14ac:dyDescent="0.2">
      <c r="A6" s="9"/>
      <c r="B6" s="9"/>
      <c r="C6" s="9"/>
      <c r="D6" s="9"/>
      <c r="E6" s="9"/>
      <c r="F6" s="11"/>
      <c r="G6" s="11"/>
      <c r="H6" s="11"/>
      <c r="I6" s="11"/>
    </row>
    <row r="7" spans="1:10" x14ac:dyDescent="0.2">
      <c r="A7" s="11" t="s">
        <v>64</v>
      </c>
      <c r="B7" s="11"/>
      <c r="C7" s="11"/>
      <c r="D7" s="11"/>
      <c r="E7" s="11"/>
      <c r="F7" s="9"/>
      <c r="G7" s="9"/>
      <c r="H7" s="9"/>
      <c r="I7" s="9"/>
    </row>
    <row r="8" spans="1:10" x14ac:dyDescent="0.2">
      <c r="A8" s="61"/>
      <c r="B8" s="62"/>
      <c r="C8" s="61"/>
      <c r="D8" s="63"/>
      <c r="E8" s="64" t="s">
        <v>30</v>
      </c>
      <c r="F8" s="65"/>
      <c r="G8" s="65"/>
      <c r="H8" s="65"/>
      <c r="I8" s="66"/>
    </row>
    <row r="9" spans="1:10" ht="79.5" customHeight="1" x14ac:dyDescent="0.2">
      <c r="A9" s="67" t="s">
        <v>17</v>
      </c>
      <c r="B9" s="68" t="s">
        <v>35</v>
      </c>
      <c r="C9" s="68" t="s">
        <v>36</v>
      </c>
      <c r="D9" s="68" t="s">
        <v>37</v>
      </c>
      <c r="E9" s="68" t="s">
        <v>38</v>
      </c>
      <c r="F9" s="69" t="s">
        <v>39</v>
      </c>
      <c r="G9" s="69" t="s">
        <v>40</v>
      </c>
      <c r="H9" s="69" t="s">
        <v>41</v>
      </c>
      <c r="I9" s="69" t="s">
        <v>42</v>
      </c>
    </row>
    <row r="10" spans="1:10" x14ac:dyDescent="0.2">
      <c r="A10" s="70">
        <v>600</v>
      </c>
      <c r="B10" s="71" t="s">
        <v>19</v>
      </c>
      <c r="C10" s="72">
        <v>2645</v>
      </c>
      <c r="D10" s="72">
        <v>2818</v>
      </c>
      <c r="E10" s="72">
        <v>1139315</v>
      </c>
      <c r="F10" s="72">
        <v>1139315</v>
      </c>
      <c r="G10" s="72">
        <v>100254</v>
      </c>
      <c r="H10" s="72">
        <v>282834</v>
      </c>
      <c r="I10" s="72">
        <f>SUM(F10:H10)</f>
        <v>1522403</v>
      </c>
      <c r="J10" s="37"/>
    </row>
    <row r="11" spans="1:10" x14ac:dyDescent="0.2">
      <c r="A11" s="70">
        <v>700</v>
      </c>
      <c r="B11" s="71" t="s">
        <v>20</v>
      </c>
      <c r="C11" s="72">
        <v>7190</v>
      </c>
      <c r="D11" s="72">
        <v>7445</v>
      </c>
      <c r="E11" s="72">
        <v>3255568</v>
      </c>
      <c r="F11" s="72">
        <v>3255568</v>
      </c>
      <c r="G11" s="72">
        <v>352817</v>
      </c>
      <c r="H11" s="72">
        <v>438805</v>
      </c>
      <c r="I11" s="72">
        <f>SUM(F11:H11)</f>
        <v>4047190</v>
      </c>
      <c r="J11" s="37"/>
    </row>
    <row r="12" spans="1:10" ht="42" customHeight="1" x14ac:dyDescent="0.2">
      <c r="A12" s="73"/>
      <c r="B12" s="74"/>
      <c r="C12" s="65"/>
      <c r="D12" s="66"/>
      <c r="E12" s="75" t="s">
        <v>21</v>
      </c>
      <c r="F12" s="75" t="s">
        <v>22</v>
      </c>
      <c r="G12" s="75" t="s">
        <v>23</v>
      </c>
      <c r="H12" s="75" t="s">
        <v>24</v>
      </c>
      <c r="I12" s="76" t="s">
        <v>25</v>
      </c>
    </row>
    <row r="13" spans="1:10" ht="13.5" customHeight="1" x14ac:dyDescent="0.2">
      <c r="A13" s="77"/>
      <c r="B13" s="78"/>
      <c r="C13" s="79" t="s">
        <v>31</v>
      </c>
      <c r="D13" s="79"/>
      <c r="E13" s="79"/>
      <c r="F13" s="80"/>
      <c r="G13" s="81" t="s">
        <v>32</v>
      </c>
      <c r="H13" s="79"/>
      <c r="I13" s="82"/>
    </row>
    <row r="14" spans="1:10" ht="73.5" customHeight="1" x14ac:dyDescent="0.2">
      <c r="A14" s="67" t="s">
        <v>17</v>
      </c>
      <c r="B14" s="67" t="s">
        <v>18</v>
      </c>
      <c r="C14" s="69" t="s">
        <v>43</v>
      </c>
      <c r="D14" s="69" t="s">
        <v>44</v>
      </c>
      <c r="E14" s="69" t="s">
        <v>45</v>
      </c>
      <c r="F14" s="69" t="s">
        <v>46</v>
      </c>
      <c r="G14" s="69" t="s">
        <v>47</v>
      </c>
      <c r="H14" s="69" t="s">
        <v>48</v>
      </c>
      <c r="I14" s="68" t="s">
        <v>49</v>
      </c>
    </row>
    <row r="15" spans="1:10" x14ac:dyDescent="0.2">
      <c r="A15" s="70">
        <v>600</v>
      </c>
      <c r="B15" s="71" t="s">
        <v>19</v>
      </c>
      <c r="C15" s="83">
        <v>48061</v>
      </c>
      <c r="D15" s="83">
        <v>6574</v>
      </c>
      <c r="E15" s="83">
        <v>14106</v>
      </c>
      <c r="F15" s="84">
        <f>SUM(C15:E15)</f>
        <v>68741</v>
      </c>
      <c r="G15" s="72">
        <v>12085792</v>
      </c>
      <c r="H15" s="72"/>
      <c r="I15" s="72">
        <v>180026</v>
      </c>
      <c r="J15" s="37"/>
    </row>
    <row r="16" spans="1:10" s="37" customFormat="1" x14ac:dyDescent="0.2">
      <c r="A16" s="70">
        <v>700</v>
      </c>
      <c r="B16" s="71" t="s">
        <v>20</v>
      </c>
      <c r="C16" s="83">
        <f>+C15+'Form A'!C27</f>
        <v>122333</v>
      </c>
      <c r="D16" s="72">
        <f>+D15+'Form A'!D27</f>
        <v>18152</v>
      </c>
      <c r="E16" s="72">
        <f>+E15+'Form A'!E27</f>
        <v>18877</v>
      </c>
      <c r="F16" s="84">
        <f>+F15+'Form A'!F27</f>
        <v>159362</v>
      </c>
      <c r="G16" s="72">
        <v>12085792</v>
      </c>
      <c r="H16" s="72"/>
      <c r="I16" s="72">
        <v>180026</v>
      </c>
    </row>
    <row r="17" spans="1:9" ht="38.25" customHeight="1" x14ac:dyDescent="0.2">
      <c r="A17" s="71"/>
      <c r="B17" s="71"/>
      <c r="C17" s="75" t="s">
        <v>26</v>
      </c>
      <c r="D17" s="75" t="s">
        <v>27</v>
      </c>
      <c r="E17" s="75" t="s">
        <v>28</v>
      </c>
      <c r="F17" s="75" t="s">
        <v>29</v>
      </c>
      <c r="G17" s="10"/>
      <c r="H17" s="10"/>
      <c r="I17" s="10"/>
    </row>
    <row r="18" spans="1:9" x14ac:dyDescent="0.2">
      <c r="A18" s="12" t="s">
        <v>33</v>
      </c>
      <c r="B18" s="12"/>
      <c r="C18" s="12"/>
      <c r="D18" s="12"/>
      <c r="E18" s="12"/>
      <c r="F18" s="12"/>
      <c r="G18" s="12"/>
      <c r="H18" s="12"/>
      <c r="I18" s="10"/>
    </row>
    <row r="19" spans="1:9" x14ac:dyDescent="0.2">
      <c r="A19" s="12" t="s">
        <v>34</v>
      </c>
      <c r="B19" s="12"/>
      <c r="C19" s="12"/>
      <c r="D19" s="12"/>
      <c r="E19" s="12"/>
      <c r="F19" s="12"/>
      <c r="G19" s="12"/>
      <c r="H19" s="12"/>
      <c r="I19" s="10"/>
    </row>
    <row r="20" spans="1:9" x14ac:dyDescent="0.2">
      <c r="A20" s="9"/>
      <c r="B20" s="9"/>
      <c r="C20" s="9"/>
      <c r="D20" s="9"/>
      <c r="E20" s="9"/>
      <c r="F20" s="9"/>
      <c r="G20" s="9"/>
      <c r="H20" s="9"/>
      <c r="I20" s="9"/>
    </row>
    <row r="26" spans="1:9" x14ac:dyDescent="0.2">
      <c r="A26" s="85"/>
    </row>
    <row r="27" spans="1:9" x14ac:dyDescent="0.2">
      <c r="A27" s="85"/>
    </row>
    <row r="28" spans="1:9" x14ac:dyDescent="0.2">
      <c r="A28" s="86"/>
    </row>
    <row r="31" spans="1:9" x14ac:dyDescent="0.2">
      <c r="A31" s="86"/>
    </row>
    <row r="32" spans="1:9" x14ac:dyDescent="0.2">
      <c r="A32" s="85"/>
    </row>
    <row r="33" spans="1:1" x14ac:dyDescent="0.2">
      <c r="A33" s="85"/>
    </row>
    <row r="34" spans="1:1" x14ac:dyDescent="0.2">
      <c r="A34" s="86"/>
    </row>
    <row r="37" spans="1:1" x14ac:dyDescent="0.2">
      <c r="A37" s="86"/>
    </row>
    <row r="38" spans="1:1" x14ac:dyDescent="0.2">
      <c r="A38" s="85"/>
    </row>
    <row r="39" spans="1:1" x14ac:dyDescent="0.2">
      <c r="A39" s="85"/>
    </row>
    <row r="40" spans="1:1" x14ac:dyDescent="0.2">
      <c r="A40" s="86"/>
    </row>
    <row r="43" spans="1:1" x14ac:dyDescent="0.2">
      <c r="A43" s="86"/>
    </row>
    <row r="46" spans="1:1" x14ac:dyDescent="0.2">
      <c r="A46" s="85"/>
    </row>
    <row r="47" spans="1:1" x14ac:dyDescent="0.2">
      <c r="A47" s="85"/>
    </row>
    <row r="48" spans="1:1" x14ac:dyDescent="0.2">
      <c r="A48" s="85"/>
    </row>
    <row r="49" spans="1:1" x14ac:dyDescent="0.2">
      <c r="A49" s="85"/>
    </row>
    <row r="50" spans="1:1" x14ac:dyDescent="0.2">
      <c r="A50" s="85"/>
    </row>
    <row r="51" spans="1:1" x14ac:dyDescent="0.2">
      <c r="A51" s="85"/>
    </row>
    <row r="52" spans="1:1" x14ac:dyDescent="0.2">
      <c r="A52" s="85"/>
    </row>
    <row r="53" spans="1:1" x14ac:dyDescent="0.2">
      <c r="A53" s="85"/>
    </row>
    <row r="54" spans="1:1" x14ac:dyDescent="0.2">
      <c r="A54" s="85"/>
    </row>
    <row r="55" spans="1:1" x14ac:dyDescent="0.2">
      <c r="A55" s="85"/>
    </row>
    <row r="60" spans="1:1" x14ac:dyDescent="0.2">
      <c r="A60" s="85"/>
    </row>
    <row r="61" spans="1:1" x14ac:dyDescent="0.2">
      <c r="A61" s="85"/>
    </row>
    <row r="62" spans="1:1" x14ac:dyDescent="0.2">
      <c r="A62" s="87"/>
    </row>
    <row r="63" spans="1:1" x14ac:dyDescent="0.2">
      <c r="A63" s="85"/>
    </row>
    <row r="64" spans="1:1" x14ac:dyDescent="0.2">
      <c r="A64" s="85"/>
    </row>
    <row r="65" spans="1:1" x14ac:dyDescent="0.2">
      <c r="A65" s="87"/>
    </row>
    <row r="67" spans="1:1" x14ac:dyDescent="0.2">
      <c r="A67" s="85"/>
    </row>
    <row r="68" spans="1:1" x14ac:dyDescent="0.2">
      <c r="A68" s="85"/>
    </row>
    <row r="69" spans="1:1" x14ac:dyDescent="0.2">
      <c r="A69" s="85"/>
    </row>
    <row r="70" spans="1:1" x14ac:dyDescent="0.2">
      <c r="A70" s="87"/>
    </row>
    <row r="71" spans="1:1" x14ac:dyDescent="0.2">
      <c r="A71" s="85"/>
    </row>
    <row r="72" spans="1:1" x14ac:dyDescent="0.2">
      <c r="A72" s="85"/>
    </row>
    <row r="73" spans="1:1" x14ac:dyDescent="0.2">
      <c r="A73" s="87"/>
    </row>
    <row r="74" spans="1:1" x14ac:dyDescent="0.2">
      <c r="A74" s="85"/>
    </row>
    <row r="75" spans="1:1" x14ac:dyDescent="0.2">
      <c r="A75" s="85"/>
    </row>
    <row r="76" spans="1:1" x14ac:dyDescent="0.2">
      <c r="A76" s="87"/>
    </row>
    <row r="81" spans="1:1" x14ac:dyDescent="0.2">
      <c r="A81" s="85"/>
    </row>
    <row r="82" spans="1:1" x14ac:dyDescent="0.2">
      <c r="A82" s="85"/>
    </row>
    <row r="83" spans="1:1" x14ac:dyDescent="0.2">
      <c r="A83" s="85"/>
    </row>
    <row r="84" spans="1:1" x14ac:dyDescent="0.2">
      <c r="A84" s="85"/>
    </row>
    <row r="85" spans="1:1" x14ac:dyDescent="0.2">
      <c r="A85" s="85"/>
    </row>
    <row r="86" spans="1:1" x14ac:dyDescent="0.2">
      <c r="A86" s="85"/>
    </row>
    <row r="87" spans="1:1" x14ac:dyDescent="0.2">
      <c r="A87" s="85"/>
    </row>
    <row r="88" spans="1:1" x14ac:dyDescent="0.2">
      <c r="A88" s="8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1"/>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4" t="s">
        <v>61</v>
      </c>
      <c r="B1" s="15"/>
      <c r="C1" s="15"/>
      <c r="D1" s="15"/>
    </row>
    <row r="2" spans="1:4" x14ac:dyDescent="0.2">
      <c r="A2" s="6" t="s">
        <v>57</v>
      </c>
      <c r="B2" s="2" t="s">
        <v>62</v>
      </c>
      <c r="C2" s="2" t="s">
        <v>4</v>
      </c>
      <c r="D2" t="s">
        <v>62</v>
      </c>
    </row>
    <row r="3" spans="1:4" x14ac:dyDescent="0.2">
      <c r="A3" s="2" t="s">
        <v>2</v>
      </c>
      <c r="B3" s="2" t="s">
        <v>58</v>
      </c>
      <c r="C3" s="2" t="s">
        <v>68</v>
      </c>
      <c r="D3" s="7"/>
    </row>
    <row r="4" spans="1:4" x14ac:dyDescent="0.2">
      <c r="A4" s="2" t="s">
        <v>3</v>
      </c>
      <c r="B4" s="2" t="s">
        <v>59</v>
      </c>
      <c r="C4" s="2" t="s">
        <v>60</v>
      </c>
      <c r="D4" s="5"/>
    </row>
    <row r="5" spans="1:4" x14ac:dyDescent="0.2">
      <c r="C5" s="8" t="s">
        <v>63</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0</v>
      </c>
    </row>
    <row r="2" spans="1:1" ht="49.5" customHeight="1" x14ac:dyDescent="0.2">
      <c r="A2" s="3" t="s">
        <v>5</v>
      </c>
    </row>
    <row r="3" spans="1:1" ht="48.75" customHeight="1" x14ac:dyDescent="0.2">
      <c r="A3" s="3" t="s">
        <v>6</v>
      </c>
    </row>
    <row r="4" spans="1:1" ht="34.5" customHeight="1" x14ac:dyDescent="0.2">
      <c r="A4" s="3" t="s">
        <v>7</v>
      </c>
    </row>
    <row r="5" spans="1:1" ht="36" customHeight="1" x14ac:dyDescent="0.2">
      <c r="A5" s="3" t="s">
        <v>8</v>
      </c>
    </row>
    <row r="6" spans="1:1" ht="97.5" customHeight="1" x14ac:dyDescent="0.2">
      <c r="A6" s="3" t="s">
        <v>9</v>
      </c>
    </row>
    <row r="7" spans="1:1" s="1" customFormat="1" x14ac:dyDescent="0.2">
      <c r="A7" s="1" t="s">
        <v>1</v>
      </c>
    </row>
    <row r="8" spans="1:1" x14ac:dyDescent="0.2">
      <c r="A8" s="4" t="s">
        <v>10</v>
      </c>
    </row>
    <row r="9" spans="1:1" ht="25.5" customHeight="1" x14ac:dyDescent="0.2">
      <c r="A9" s="3" t="s">
        <v>11</v>
      </c>
    </row>
    <row r="10" spans="1:1" ht="120.75" customHeight="1" x14ac:dyDescent="0.2">
      <c r="A10" s="3" t="s">
        <v>12</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2019-02-28T00:01:33Z</cp:lastPrinted>
  <dcterms:created xsi:type="dcterms:W3CDTF">2012-12-18T14:52:04Z</dcterms:created>
  <dcterms:modified xsi:type="dcterms:W3CDTF">2019-02-28T20:39:21Z</dcterms:modified>
</cp:coreProperties>
</file>