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8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F26" i="1" l="1"/>
  <c r="F23" i="1"/>
  <c r="F22" i="1"/>
  <c r="E25" i="1"/>
  <c r="E24" i="1"/>
  <c r="E27" i="1" s="1"/>
  <c r="E16" i="2" s="1"/>
  <c r="D27" i="1"/>
  <c r="D16" i="2" s="1"/>
  <c r="D25" i="1"/>
  <c r="D24" i="1"/>
  <c r="F24" i="1" s="1"/>
  <c r="C25" i="1"/>
  <c r="F25" i="1" s="1"/>
  <c r="C24" i="1"/>
  <c r="I11" i="2"/>
  <c r="I10" i="2"/>
  <c r="H17" i="1"/>
  <c r="H16" i="1"/>
  <c r="H15" i="1"/>
  <c r="H14" i="1"/>
  <c r="H18" i="1" s="1"/>
  <c r="H13" i="1"/>
  <c r="G18" i="1"/>
  <c r="F18" i="1"/>
  <c r="E18" i="1"/>
  <c r="D18" i="1"/>
  <c r="C18" i="1"/>
  <c r="F15" i="2"/>
  <c r="F27" i="1" l="1"/>
  <c r="F16" i="2" s="1"/>
  <c r="C27" i="1"/>
  <c r="C16" i="2" s="1"/>
</calcChain>
</file>

<file path=xl/sharedStrings.xml><?xml version="1.0" encoding="utf-8"?>
<sst xmlns="http://schemas.openxmlformats.org/spreadsheetml/2006/main" count="112" uniqueCount="94">
  <si>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</si>
  <si>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</si>
  <si>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</si>
  <si>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</si>
  <si>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</si>
  <si>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</si>
  <si>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</si>
  <si>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</si>
  <si>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</si>
  <si>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</si>
  <si>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</si>
  <si>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</si>
  <si>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</si>
  <si>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</si>
  <si>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</si>
  <si>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</si>
  <si>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</si>
  <si>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</si>
  <si>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</si>
  <si>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</si>
  <si>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</si>
  <si>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</si>
  <si>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</si>
  <si>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</si>
  <si>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</si>
  <si>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</si>
  <si>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</si>
  <si>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</si>
  <si>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</si>
  <si>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</si>
  <si>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</si>
  <si>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</si>
  <si>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</si>
  <si>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</si>
  <si>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</si>
  <si>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</si>
  <si>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</si>
  <si>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</si>
  <si>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</si>
  <si>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</si>
  <si>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</si>
  <si>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</si>
  <si>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</si>
  <si>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</si>
  <si>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</si>
  <si>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</si>
  <si>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</si>
  <si>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</si>
  <si>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</si>
  <si>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</si>
  <si>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</si>
  <si>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</si>
  <si>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</si>
  <si>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</si>
  <si>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</si>
  <si>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t xml:space="preserve">                  Miles of line covered by this report    _________________________________                                                                                                                        </t>
  </si>
  <si>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</si>
  <si>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</si>
  <si>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</si>
  <si>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</si>
  <si>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</si>
  <si>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</si>
  <si>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</si>
  <si>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</si>
  <si>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</si>
  <si>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</si>
  <si>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2018 - Revised</t>
  </si>
  <si>
    <t>For Quarter Ending September 30th, 2018- Revised</t>
  </si>
  <si>
    <t>Date 02/27/2019</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</si>
  <si>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</si>
  <si>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</si>
  <si>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</si>
  <si>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</si>
  <si>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</si>
  <si>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</si>
  <si>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Q3</t>
  </si>
  <si>
    <t>SURFACE TRANSPORTATION BOARD                                                                                                                               FORM A - STB Wage Statistics</t>
  </si>
  <si>
    <t>OFFICE OF ECONOMICS                                                                                                                                                      Approved by OMB (No. 2140-0004)</t>
  </si>
  <si>
    <t>WASHINGTON, DC 20423                                                                                                                                                     Expires:  08-31-2015</t>
  </si>
  <si>
    <t xml:space="preserve">                                                                                       (State in whole numbers)</t>
  </si>
  <si>
    <t>Group
No.</t>
  </si>
  <si>
    <t>Reporting Group
(1)</t>
  </si>
  <si>
    <t>Average number of
employees who received pay during period
(3)</t>
  </si>
  <si>
    <t>SERVICE HOURS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</si>
  <si>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</si>
  <si>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</si>
  <si>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</si>
  <si>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</si>
  <si>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</si>
  <si>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</si>
  <si>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</si>
  <si>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</si>
  <si>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1        Average of three monthly mid-month counts for quarterly report.</t>
  </si>
  <si>
    <t>2        Average of twelve mid-month counts for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</si>
</sst>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4" x14ac:knownFonts="1">
    <font>
      <sz val="10"/>
      <color rgb="FF000000"/>
      <name val="Times New Roman"/>
      <charset val="204"/>
    </font>
    <font>
      <b/>
      <sz val="8"/>
      <name val="Arial"/>
      <family val="34"/>
    </font>
    <font>
      <sz val="8"/>
      <name val="Arial"/>
      <family val="34"/>
    </font>
    <font>
      <u/>
      <sz val="8"/>
      <name val="Arial"/>
      <family val="34"/>
    </font>
    <font>
      <sz val="10"/>
      <color rgb="FF000000"/>
      <name val="Times New Roman"/>
      <family val="1"/>
    </font>
    <font>
      <sz val="8"/>
      <color rgb="FF000000"/>
      <name val="Times New Roman"/>
      <family val="1"/>
    </font>
    <font>
      <sz val="10"/>
      <color rgb="FF000000"/>
      <name val="Times New Roman"/>
      <family val="1"/>
    </font>
    <font>
      <sz val="9"/>
      <name val="Calibri"/>
      <family val="2"/>
      <scheme val="minor"/>
    </font>
    <font>
      <b/>
      <sz val="10"/>
      <name val="Calibri"/>
      <family val="2"/>
      <scheme val="minor"/>
    </font>
    <font>
      <b/>
      <sz val="10"/>
      <name val="Calibri"/>
      <family val="2"/>
    </font>
    <font>
      <sz val="10"/>
      <name val="Times New Roman"/>
      <family val="1"/>
    </font>
    <font>
      <sz val="10"/>
      <name val="Calibri"/>
      <family val="2"/>
    </font>
    <font>
      <sz val="8"/>
      <name val="Arial"/>
      <family val="2"/>
    </font>
    <font>
      <b/>
      <sz val="1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6" fillId="0" borderId="0" applyFont="0" applyFill="0" applyBorder="0" applyAlignment="0" applyProtection="0"/>
  </cellStyleXfs>
  <cellXfs count="93">
    <xf numFmtId="0" fontId="0" fillId="2" borderId="0" xfId="0" applyFill="1" applyBorder="1" applyAlignment="1">
      <alignment horizontal="left" vertical="top"/>
    </xf>
    <xf numFmtId="0" fontId="0" fillId="2" borderId="0" xfId="0" applyFill="1" applyBorder="1" applyAlignment="1">
      <alignment horizontal="center" vertical="top"/>
    </xf>
    <xf numFmtId="0" fontId="5"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1" fillId="2" borderId="0" xfId="0" applyFont="1" applyFill="1" applyBorder="1" applyAlignment="1">
      <alignment horizontal="center" vertical="top"/>
    </xf>
    <xf numFmtId="0" fontId="0" fillId="2" borderId="0" xfId="0" applyFill="1" applyBorder="1" applyAlignment="1">
      <alignment horizontal="left" vertical="top"/>
    </xf>
    <xf numFmtId="0" fontId="2" fillId="2" borderId="0" xfId="0" applyFont="1" applyFill="1" applyBorder="1" applyAlignment="1">
      <alignment horizontal="left" vertical="top"/>
    </xf>
    <xf numFmtId="15" fontId="0" fillId="2" borderId="0" xfId="0" applyNumberFormat="1" applyFill="1" applyBorder="1" applyAlignment="1">
      <alignment horizontal="left" vertical="top"/>
    </xf>
    <xf numFmtId="0" fontId="4" fillId="2" borderId="0" xfId="0" applyFont="1"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2" xfId="0" applyFont="1" applyFill="1" applyBorder="1" applyAlignment="1">
      <alignment horizontal="center" vertical="top" wrapText="1"/>
    </xf>
    <xf numFmtId="0" fontId="9"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0" fillId="2" borderId="0" xfId="0" applyFill="1" applyBorder="1" applyAlignment="1">
      <alignment horizontal="left" vertical="top" wrapText="1"/>
    </xf>
    <xf numFmtId="164" fontId="7"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right" vertical="top" wrapText="1"/>
    </xf>
    <xf numFmtId="0" fontId="7" fillId="2" borderId="4" xfId="0" applyFont="1" applyFill="1" applyBorder="1" applyAlignment="1">
      <alignment horizontal="right" vertical="top" wrapText="1"/>
    </xf>
    <xf numFmtId="166" fontId="7" fillId="2" borderId="15" xfId="1" applyNumberFormat="1" applyFont="1" applyFill="1" applyBorder="1" applyAlignment="1">
      <alignment horizontal="right" vertical="top" wrapText="1"/>
    </xf>
    <xf numFmtId="166" fontId="7" fillId="2" borderId="1" xfId="1" applyNumberFormat="1" applyFont="1" applyFill="1" applyBorder="1" applyAlignment="1">
      <alignment horizontal="left" vertical="top" wrapText="1"/>
    </xf>
    <xf numFmtId="166" fontId="7" fillId="2" borderId="16" xfId="1" applyNumberFormat="1" applyFont="1" applyFill="1" applyBorder="1" applyAlignment="1">
      <alignment horizontal="left" vertical="top" wrapText="1"/>
    </xf>
    <xf numFmtId="164" fontId="7" fillId="2" borderId="2" xfId="0" applyNumberFormat="1"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2" xfId="0" applyFont="1" applyFill="1" applyBorder="1" applyAlignment="1">
      <alignment horizontal="right" vertical="top" wrapText="1"/>
    </xf>
    <xf numFmtId="0" fontId="7" fillId="2" borderId="10" xfId="0" applyFont="1" applyFill="1" applyBorder="1" applyAlignment="1">
      <alignment horizontal="right" vertical="top" wrapText="1"/>
    </xf>
    <xf numFmtId="166" fontId="7" fillId="2" borderId="19" xfId="1" applyNumberFormat="1" applyFont="1" applyFill="1" applyBorder="1" applyAlignment="1">
      <alignment horizontal="right" vertical="top" wrapText="1"/>
    </xf>
    <xf numFmtId="166" fontId="7" fillId="2" borderId="2" xfId="1" applyNumberFormat="1" applyFont="1" applyFill="1" applyBorder="1" applyAlignment="1">
      <alignment horizontal="left" vertical="top" wrapText="1"/>
    </xf>
    <xf numFmtId="164" fontId="7" fillId="2" borderId="20" xfId="0" applyNumberFormat="1" applyFont="1" applyFill="1" applyBorder="1" applyAlignment="1">
      <alignment horizontal="center" vertical="top" wrapText="1"/>
    </xf>
    <xf numFmtId="0" fontId="7" fillId="2" borderId="21" xfId="0" applyFont="1" applyFill="1" applyBorder="1" applyAlignment="1">
      <alignment horizontal="left" vertical="top" wrapText="1"/>
    </xf>
    <xf numFmtId="166" fontId="7" fillId="2" borderId="21" xfId="1" applyNumberFormat="1" applyFont="1" applyFill="1" applyBorder="1" applyAlignment="1">
      <alignment horizontal="right" vertical="top" wrapText="1"/>
    </xf>
    <xf numFmtId="0" fontId="10" fillId="2" borderId="0" xfId="0" applyFont="1" applyFill="1" applyBorder="1" applyAlignment="1">
      <alignment horizontal="left" vertical="top"/>
    </xf>
    <xf numFmtId="0" fontId="11" fillId="2" borderId="7" xfId="0" applyFont="1" applyFill="1" applyBorder="1" applyAlignment="1">
      <alignment horizontal="left" vertical="top"/>
    </xf>
    <xf numFmtId="0" fontId="11" fillId="2" borderId="28" xfId="0" applyFont="1" applyFill="1" applyBorder="1" applyAlignment="1">
      <alignment horizontal="left" vertical="top"/>
    </xf>
    <xf numFmtId="0" fontId="11" fillId="2" borderId="27" xfId="0" applyFont="1" applyFill="1" applyBorder="1" applyAlignment="1">
      <alignment horizontal="left" vertical="top"/>
    </xf>
    <xf numFmtId="0" fontId="11" fillId="2" borderId="6" xfId="0" applyFont="1" applyFill="1" applyBorder="1" applyAlignment="1">
      <alignment horizontal="center"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1" fillId="2" borderId="29" xfId="0" applyFont="1" applyFill="1" applyBorder="1" applyAlignment="1">
      <alignment horizontal="center" vertical="top" wrapText="1"/>
    </xf>
    <xf numFmtId="0" fontId="11" fillId="2" borderId="2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top"/>
    </xf>
    <xf numFmtId="0" fontId="11" fillId="2" borderId="5" xfId="0" applyFont="1" applyFill="1" applyBorder="1" applyAlignment="1">
      <alignment horizontal="left" vertical="top"/>
    </xf>
    <xf numFmtId="166" fontId="11" fillId="2" borderId="5" xfId="1" applyNumberFormat="1" applyFont="1" applyFill="1" applyBorder="1" applyAlignment="1">
      <alignment horizontal="right" vertical="top"/>
    </xf>
    <xf numFmtId="0" fontId="11" fillId="2" borderId="27" xfId="0" applyFont="1" applyFill="1" applyBorder="1" applyAlignment="1">
      <alignment horizontal="center" vertical="top"/>
    </xf>
    <xf numFmtId="0" fontId="11" fillId="2" borderId="28" xfId="0" applyFont="1" applyFill="1" applyBorder="1" applyAlignment="1">
      <alignment horizontal="left" vertical="top"/>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7" xfId="0" applyFont="1" applyFill="1" applyBorder="1" applyAlignment="1">
      <alignment horizontal="center" vertical="top"/>
    </xf>
    <xf numFmtId="0" fontId="11" fillId="2" borderId="30" xfId="0" applyFont="1" applyFill="1" applyBorder="1" applyAlignment="1">
      <alignment horizontal="left" vertical="top"/>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left" vertical="top" wrapText="1"/>
    </xf>
    <xf numFmtId="166" fontId="11" fillId="2" borderId="5" xfId="1" applyNumberFormat="1" applyFont="1" applyFill="1" applyBorder="1" applyAlignment="1">
      <alignment vertical="top"/>
    </xf>
    <xf numFmtId="166" fontId="11" fillId="2" borderId="5" xfId="0" applyNumberFormat="1" applyFont="1" applyFill="1" applyBorder="1" applyAlignment="1">
      <alignment horizontal="left" vertical="top"/>
    </xf>
    <xf numFmtId="0" fontId="11" fillId="2" borderId="0" xfId="0" applyFont="1" applyFill="1" applyBorder="1" applyAlignment="1">
      <alignment horizontal="left" vertical="top"/>
    </xf>
    <xf numFmtId="0" fontId="11" fillId="2" borderId="0" xfId="0" applyFont="1" applyFill="1" applyBorder="1" applyAlignment="1">
      <alignment horizontal="left" vertical="top"/>
    </xf>
    <xf numFmtId="165" fontId="12" fillId="2" borderId="0" xfId="0" applyNumberFormat="1" applyFont="1" applyFill="1" applyBorder="1" applyAlignment="1">
      <alignment horizontal="left" vertical="top"/>
    </xf>
    <xf numFmtId="0" fontId="10" fillId="2" borderId="0" xfId="0" applyFont="1" applyFill="1" applyBorder="1" applyAlignment="1">
      <alignment horizontal="center" vertical="top"/>
    </xf>
    <xf numFmtId="165" fontId="12" fillId="2" borderId="0" xfId="0" applyNumberFormat="1" applyFont="1" applyFill="1" applyBorder="1" applyAlignment="1">
      <alignment horizontal="center" vertical="top"/>
    </xf>
    <xf numFmtId="0" fontId="13" fillId="2" borderId="0" xfId="0" applyFont="1" applyFill="1" applyBorder="1" applyAlignment="1">
      <alignment horizontal="left" vertical="top"/>
    </xf>
    <xf numFmtId="43" fontId="10" fillId="2" borderId="0" xfId="1" applyFont="1" applyFill="1" applyBorder="1" applyAlignment="1">
      <alignment horizontal="left" vertical="top"/>
    </xf>
    <xf numFmtId="43" fontId="8" fillId="2" borderId="0" xfId="1" applyFont="1" applyFill="1" applyBorder="1" applyAlignment="1">
      <alignment horizontal="left"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1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6" xfId="0" applyFont="1" applyFill="1" applyBorder="1" applyAlignment="1">
      <alignment horizontal="center" vertical="top" wrapText="1"/>
    </xf>
    <xf numFmtId="164" fontId="7" fillId="2" borderId="0" xfId="0" applyNumberFormat="1" applyFont="1" applyFill="1" applyBorder="1" applyAlignment="1">
      <alignment horizontal="center" vertical="top" wrapText="1"/>
    </xf>
    <xf numFmtId="0" fontId="7" fillId="2" borderId="0" xfId="0" applyFont="1" applyFill="1" applyBorder="1" applyAlignment="1">
      <alignment horizontal="left" vertical="top" wrapText="1"/>
    </xf>
    <xf numFmtId="0" fontId="7" fillId="2" borderId="22" xfId="0" applyFont="1" applyFill="1" applyBorder="1" applyAlignment="1">
      <alignment horizontal="center"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26" xfId="0" applyFont="1" applyFill="1" applyBorder="1" applyAlignment="1">
      <alignment horizontal="left" vertical="top" wrapText="1"/>
    </xf>
    <xf numFmtId="0" fontId="7" fillId="2" borderId="17" xfId="0" applyFont="1" applyFill="1" applyBorder="1" applyAlignment="1">
      <alignment horizontal="center" vertical="top" wrapText="1"/>
    </xf>
    <xf numFmtId="0" fontId="7" fillId="2" borderId="18" xfId="0" applyFont="1" applyFill="1" applyBorder="1" applyAlignment="1">
      <alignment horizontal="center" vertical="top" wrapText="1"/>
    </xf>
    <xf numFmtId="164" fontId="7" fillId="2" borderId="3" xfId="0" applyNumberFormat="1" applyFont="1" applyFill="1" applyBorder="1" applyAlignment="1">
      <alignment horizontal="center" vertical="top" wrapText="1"/>
    </xf>
    <xf numFmtId="0" fontId="7" fillId="2" borderId="3" xfId="0" applyFont="1" applyFill="1" applyBorder="1" applyAlignment="1">
      <alignment horizontal="left" vertical="top" wrapText="1"/>
    </xf>
    <xf numFmtId="166" fontId="7" fillId="2" borderId="3"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cellXfs>
  <cellStyles count="2">
    <cellStyle name="Comma" xfId="1" builtinId="3"/>
    <cellStyle name="Normal" xfId="0" builtinId="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
  <sheetViews>
    <sheetView tabSelected="1" workbookViewId="0">
      <selection activeCell="F8" sqref="F8:H8"/>
    </sheetView>
  </sheetViews>
  <sheetFormatPr defaultRowHeight="12.75" x14ac:dyDescent="0.2"/>
  <cols>
    <col min="1" max="1" width="6" style="34" customWidth="1"/>
    <col min="2" max="2" width="39.6640625" style="34" customWidth="1"/>
    <col min="3" max="3" width="21.6640625" style="34" customWidth="1"/>
    <col min="4" max="4" width="14.83203125" style="34" customWidth="1"/>
    <col min="5" max="5" width="13.33203125" style="34" customWidth="1"/>
    <col min="6" max="6" width="14.33203125" style="34" customWidth="1"/>
    <col min="7" max="7" width="12.33203125" style="34" customWidth="1"/>
    <col min="8" max="8" width="21.83203125" style="34" customWidth="1"/>
    <col min="9" max="9" width="2.6640625" style="34" customWidth="1"/>
    <col min="10" max="10" width="21.83203125" style="34" bestFit="1" customWidth="1"/>
    <col min="11" max="11" width="13" style="65" bestFit="1" customWidth="1"/>
    <col min="12" max="12" width="11.5" style="34" customWidth="1"/>
    <col min="13" max="16384" width="9.33203125" style="34"/>
  </cols>
  <sheetData>
    <row r="1" spans="1:9" ht="12.75" customHeight="1" x14ac:dyDescent="0.2">
      <c r="A1" s="12" t="s">
        <v>76</v>
      </c>
      <c r="B1" s="12"/>
      <c r="C1" s="9"/>
      <c r="D1" s="9"/>
      <c r="E1" s="9"/>
      <c r="F1" s="9" t="s">
        <v>53</v>
      </c>
      <c r="G1" s="9"/>
      <c r="H1" s="9"/>
      <c r="I1" s="64"/>
    </row>
    <row r="2" spans="1:9" ht="12.75" customHeight="1" x14ac:dyDescent="0.2">
      <c r="A2" s="12" t="s">
        <v>77</v>
      </c>
      <c r="B2" s="12"/>
      <c r="C2" s="9"/>
      <c r="D2" s="9"/>
      <c r="E2" s="9"/>
      <c r="F2" s="9" t="s">
        <v>54</v>
      </c>
      <c r="G2" s="9"/>
      <c r="H2" s="9"/>
      <c r="I2" s="64"/>
    </row>
    <row r="3" spans="1:9" ht="11.1" customHeight="1" x14ac:dyDescent="0.2">
      <c r="A3" s="12" t="s">
        <v>78</v>
      </c>
      <c r="B3" s="12"/>
      <c r="C3" s="9"/>
      <c r="D3" s="9"/>
      <c r="E3" s="66"/>
      <c r="F3" s="9" t="s">
        <v>52</v>
      </c>
      <c r="G3" s="9"/>
      <c r="H3" s="9"/>
      <c r="I3" s="64"/>
    </row>
    <row r="4" spans="1:9" ht="11.1" customHeight="1" x14ac:dyDescent="0.2">
      <c r="A4" s="9"/>
      <c r="B4" s="9"/>
      <c r="C4" s="9"/>
      <c r="D4" s="9"/>
      <c r="E4" s="9"/>
      <c r="F4" s="9"/>
      <c r="G4" s="9"/>
      <c r="H4" s="9"/>
      <c r="I4" s="64"/>
    </row>
    <row r="5" spans="1:9" ht="12.95" customHeight="1" x14ac:dyDescent="0.2">
      <c r="A5" s="9" t="s">
        <v>16</v>
      </c>
      <c r="B5" s="9"/>
      <c r="C5" s="9"/>
      <c r="D5" s="9"/>
      <c r="E5" s="9"/>
      <c r="F5" s="9"/>
      <c r="G5" s="9"/>
      <c r="H5" s="9"/>
      <c r="I5" s="64"/>
    </row>
    <row r="6" spans="1:9" ht="12.95" customHeight="1" x14ac:dyDescent="0.2">
      <c r="A6" s="9"/>
      <c r="B6" s="9"/>
      <c r="C6" s="9"/>
      <c r="D6" s="9"/>
      <c r="E6" s="9"/>
      <c r="F6" s="9"/>
      <c r="G6" s="9"/>
      <c r="H6" s="9"/>
      <c r="I6" s="64"/>
    </row>
    <row r="7" spans="1:9" ht="13.5" customHeight="1" x14ac:dyDescent="0.2">
      <c r="A7" s="12" t="s">
        <v>65</v>
      </c>
      <c r="B7" s="12"/>
      <c r="C7" s="12"/>
      <c r="D7" s="12"/>
      <c r="E7" s="12"/>
      <c r="F7" s="12" t="s">
        <v>66</v>
      </c>
      <c r="G7" s="12"/>
      <c r="H7" s="12"/>
      <c r="I7" s="64"/>
    </row>
    <row r="8" spans="1:9" ht="14.25" customHeight="1" x14ac:dyDescent="0.2">
      <c r="A8" s="9"/>
      <c r="B8" s="9"/>
      <c r="C8" s="9"/>
      <c r="D8" s="9"/>
      <c r="E8" s="9"/>
      <c r="F8" s="12"/>
      <c r="G8" s="12"/>
      <c r="H8" s="12"/>
      <c r="I8" s="64"/>
    </row>
    <row r="9" spans="1:9" ht="11.1" customHeight="1" x14ac:dyDescent="0.2">
      <c r="A9" s="13" t="s">
        <v>55</v>
      </c>
      <c r="B9" s="13"/>
      <c r="C9" s="13"/>
      <c r="D9" s="13"/>
      <c r="E9" s="13"/>
      <c r="F9" s="10"/>
      <c r="G9" s="10"/>
      <c r="H9" s="10"/>
    </row>
    <row r="10" spans="1:9" ht="15" customHeight="1" x14ac:dyDescent="0.2">
      <c r="A10" s="13" t="s">
        <v>79</v>
      </c>
      <c r="B10" s="13"/>
      <c r="C10" s="13"/>
      <c r="D10" s="13"/>
      <c r="E10" s="13"/>
      <c r="F10" s="10"/>
      <c r="G10" s="10"/>
      <c r="H10" s="10"/>
    </row>
    <row r="11" spans="1:9" ht="11.25" customHeight="1" x14ac:dyDescent="0.2">
      <c r="A11" s="67" t="s">
        <v>80</v>
      </c>
      <c r="B11" s="68" t="s">
        <v>81</v>
      </c>
      <c r="C11" s="14" t="s">
        <v>56</v>
      </c>
      <c r="D11" s="69" t="s">
        <v>82</v>
      </c>
      <c r="E11" s="70" t="s">
        <v>83</v>
      </c>
      <c r="F11" s="71"/>
      <c r="G11" s="71"/>
      <c r="H11" s="72"/>
    </row>
    <row r="12" spans="1:9" ht="72" customHeight="1" x14ac:dyDescent="0.2">
      <c r="A12" s="73"/>
      <c r="B12" s="74"/>
      <c r="C12" s="75"/>
      <c r="D12" s="76"/>
      <c r="E12" s="77" t="s">
        <v>84</v>
      </c>
      <c r="F12" s="78" t="s">
        <v>85</v>
      </c>
      <c r="G12" s="78" t="s">
        <v>86</v>
      </c>
      <c r="H12" s="79" t="s">
        <v>87</v>
      </c>
    </row>
    <row r="13" spans="1:9" ht="12" customHeight="1" x14ac:dyDescent="0.2">
      <c r="A13" s="18">
        <v>100</v>
      </c>
      <c r="B13" s="19" t="s">
        <v>69</v>
      </c>
      <c r="C13" s="20">
        <v>281</v>
      </c>
      <c r="D13" s="21">
        <v>277</v>
      </c>
      <c r="E13" s="22">
        <v>157237</v>
      </c>
      <c r="F13" s="23">
        <v>0</v>
      </c>
      <c r="G13" s="23">
        <v>0</v>
      </c>
      <c r="H13" s="24">
        <f>SUM(E13:G13)</f>
        <v>157237</v>
      </c>
    </row>
    <row r="14" spans="1:9" ht="12" customHeight="1" x14ac:dyDescent="0.2">
      <c r="A14" s="18">
        <v>200</v>
      </c>
      <c r="B14" s="19" t="s">
        <v>70</v>
      </c>
      <c r="C14" s="20">
        <v>869</v>
      </c>
      <c r="D14" s="21">
        <v>826</v>
      </c>
      <c r="E14" s="22">
        <v>461578</v>
      </c>
      <c r="F14" s="23">
        <v>4782</v>
      </c>
      <c r="G14" s="23">
        <v>11011</v>
      </c>
      <c r="H14" s="24">
        <f>SUM(E14:G14)</f>
        <v>477371</v>
      </c>
    </row>
    <row r="15" spans="1:9" ht="12" customHeight="1" x14ac:dyDescent="0.2">
      <c r="A15" s="18">
        <v>300</v>
      </c>
      <c r="B15" s="19" t="s">
        <v>71</v>
      </c>
      <c r="C15" s="20">
        <v>2024</v>
      </c>
      <c r="D15" s="21">
        <v>1841</v>
      </c>
      <c r="E15" s="22">
        <v>1014089</v>
      </c>
      <c r="F15" s="23">
        <v>195142</v>
      </c>
      <c r="G15" s="23">
        <v>111253</v>
      </c>
      <c r="H15" s="24">
        <f>SUM(E15:G15)</f>
        <v>1320484</v>
      </c>
    </row>
    <row r="16" spans="1:9" ht="12" customHeight="1" x14ac:dyDescent="0.2">
      <c r="A16" s="18">
        <v>400</v>
      </c>
      <c r="B16" s="19" t="s">
        <v>72</v>
      </c>
      <c r="C16" s="20">
        <v>1043</v>
      </c>
      <c r="D16" s="21">
        <v>1048</v>
      </c>
      <c r="E16" s="22">
        <v>551490</v>
      </c>
      <c r="F16" s="23">
        <v>69884</v>
      </c>
      <c r="G16" s="23">
        <v>55691</v>
      </c>
      <c r="H16" s="24">
        <f>SUM(E16:G16)</f>
        <v>677065</v>
      </c>
    </row>
    <row r="17" spans="1:8" ht="12" customHeight="1" x14ac:dyDescent="0.2">
      <c r="A17" s="25">
        <v>500</v>
      </c>
      <c r="B17" s="26" t="s">
        <v>73</v>
      </c>
      <c r="C17" s="27">
        <v>371</v>
      </c>
      <c r="D17" s="28">
        <v>354</v>
      </c>
      <c r="E17" s="29">
        <v>179438</v>
      </c>
      <c r="F17" s="30">
        <v>17897</v>
      </c>
      <c r="G17" s="23">
        <v>29495</v>
      </c>
      <c r="H17" s="24">
        <f>SUM(E17:G17)</f>
        <v>226830</v>
      </c>
    </row>
    <row r="18" spans="1:8" ht="12" customHeight="1" x14ac:dyDescent="0.2">
      <c r="A18" s="31">
        <v>550</v>
      </c>
      <c r="B18" s="32" t="s">
        <v>74</v>
      </c>
      <c r="C18" s="33">
        <f t="shared" ref="C18:H18" si="0">SUM(C13:C17)</f>
        <v>4588</v>
      </c>
      <c r="D18" s="33">
        <f t="shared" si="0"/>
        <v>4346</v>
      </c>
      <c r="E18" s="33">
        <f t="shared" si="0"/>
        <v>2363832</v>
      </c>
      <c r="F18" s="33">
        <f t="shared" si="0"/>
        <v>287705</v>
      </c>
      <c r="G18" s="33">
        <f t="shared" si="0"/>
        <v>207450</v>
      </c>
      <c r="H18" s="33">
        <f t="shared" si="0"/>
        <v>2858987</v>
      </c>
    </row>
    <row r="19" spans="1:8" ht="12" customHeight="1" x14ac:dyDescent="0.2">
      <c r="A19" s="80"/>
      <c r="B19" s="81"/>
      <c r="C19" s="81"/>
      <c r="D19" s="81"/>
      <c r="E19" s="81"/>
      <c r="F19" s="81"/>
      <c r="G19" s="81"/>
      <c r="H19" s="81"/>
    </row>
    <row r="20" spans="1:8" ht="12" customHeight="1" x14ac:dyDescent="0.2">
      <c r="A20" s="82"/>
      <c r="B20" s="83"/>
      <c r="C20" s="84" t="s">
        <v>31</v>
      </c>
      <c r="D20" s="71"/>
      <c r="E20" s="71"/>
      <c r="F20" s="72"/>
      <c r="G20" s="10"/>
      <c r="H20" s="10"/>
    </row>
    <row r="21" spans="1:8" ht="59.1" customHeight="1" x14ac:dyDescent="0.2">
      <c r="A21" s="85"/>
      <c r="B21" s="86"/>
      <c r="C21" s="87" t="s">
        <v>88</v>
      </c>
      <c r="D21" s="87" t="s">
        <v>89</v>
      </c>
      <c r="E21" s="87" t="s">
        <v>90</v>
      </c>
      <c r="F21" s="88" t="s">
        <v>91</v>
      </c>
      <c r="G21" s="10"/>
      <c r="H21" s="10"/>
    </row>
    <row r="22" spans="1:8" ht="12" customHeight="1" x14ac:dyDescent="0.2">
      <c r="A22" s="89">
        <v>100</v>
      </c>
      <c r="B22" s="90" t="s">
        <v>69</v>
      </c>
      <c r="C22" s="91">
        <v>8729</v>
      </c>
      <c r="D22" s="91">
        <v>0</v>
      </c>
      <c r="E22" s="91">
        <v>0</v>
      </c>
      <c r="F22" s="91">
        <f>SUM(C22:E22)</f>
        <v>8729</v>
      </c>
      <c r="G22" s="10" t="s">
        <v>75</v>
      </c>
      <c r="H22" s="10"/>
    </row>
    <row r="23" spans="1:8" ht="12" customHeight="1" x14ac:dyDescent="0.2">
      <c r="A23" s="18">
        <v>200</v>
      </c>
      <c r="B23" s="19" t="s">
        <v>70</v>
      </c>
      <c r="C23" s="92">
        <v>19462</v>
      </c>
      <c r="D23" s="92">
        <v>254</v>
      </c>
      <c r="E23" s="92">
        <v>345</v>
      </c>
      <c r="F23" s="91">
        <f>SUM(C23:E23)</f>
        <v>20061</v>
      </c>
      <c r="G23" s="10" t="s">
        <v>75</v>
      </c>
      <c r="H23" s="10"/>
    </row>
    <row r="24" spans="1:8" ht="12" customHeight="1" x14ac:dyDescent="0.2">
      <c r="A24" s="18">
        <v>300</v>
      </c>
      <c r="B24" s="19" t="s">
        <v>71</v>
      </c>
      <c r="C24" s="92">
        <f>36951-2286</f>
        <v>34665</v>
      </c>
      <c r="D24" s="92">
        <f>10617-644</f>
        <v>9973</v>
      </c>
      <c r="E24" s="92">
        <f>3721-286</f>
        <v>3435</v>
      </c>
      <c r="F24" s="91">
        <f>SUM(C24:E24)</f>
        <v>48073</v>
      </c>
      <c r="G24" s="10" t="s">
        <v>75</v>
      </c>
      <c r="H24" s="10"/>
    </row>
    <row r="25" spans="1:8" ht="12" customHeight="1" x14ac:dyDescent="0.2">
      <c r="A25" s="18">
        <v>400</v>
      </c>
      <c r="B25" s="19" t="s">
        <v>72</v>
      </c>
      <c r="C25" s="92">
        <f>17637-355</f>
        <v>17282</v>
      </c>
      <c r="D25" s="92">
        <f>3299-73</f>
        <v>3226</v>
      </c>
      <c r="E25" s="92">
        <f>1762-58</f>
        <v>1704</v>
      </c>
      <c r="F25" s="91">
        <f>SUM(C25:E25)</f>
        <v>22212</v>
      </c>
      <c r="G25" s="10" t="s">
        <v>75</v>
      </c>
      <c r="H25" s="10"/>
    </row>
    <row r="26" spans="1:8" ht="12" customHeight="1" x14ac:dyDescent="0.2">
      <c r="A26" s="18">
        <v>500</v>
      </c>
      <c r="B26" s="19" t="s">
        <v>73</v>
      </c>
      <c r="C26" s="92">
        <v>6750</v>
      </c>
      <c r="D26" s="92">
        <v>962</v>
      </c>
      <c r="E26" s="92">
        <v>1163</v>
      </c>
      <c r="F26" s="91">
        <f>SUM(C26:E26)</f>
        <v>8875</v>
      </c>
      <c r="G26" s="10" t="s">
        <v>75</v>
      </c>
      <c r="H26" s="10"/>
    </row>
    <row r="27" spans="1:8" ht="12" customHeight="1" x14ac:dyDescent="0.2">
      <c r="A27" s="18">
        <v>550</v>
      </c>
      <c r="B27" s="19" t="s">
        <v>74</v>
      </c>
      <c r="C27" s="33">
        <f>SUM(C22:C26)</f>
        <v>86888</v>
      </c>
      <c r="D27" s="33">
        <f>SUM(D22:D26)</f>
        <v>14415</v>
      </c>
      <c r="E27" s="33">
        <f>SUM(E22:E26)</f>
        <v>6647</v>
      </c>
      <c r="F27" s="92">
        <f>SUM(F22:F26)</f>
        <v>107950</v>
      </c>
      <c r="G27" s="10" t="s">
        <v>75</v>
      </c>
      <c r="H27" s="10"/>
    </row>
    <row r="28" spans="1:8" ht="11.1" customHeight="1" x14ac:dyDescent="0.2">
      <c r="A28" s="10" t="s">
        <v>92</v>
      </c>
      <c r="B28" s="10"/>
      <c r="C28" s="10"/>
      <c r="D28" s="10"/>
      <c r="E28" s="10"/>
      <c r="F28" s="10"/>
      <c r="G28" s="10"/>
      <c r="H28" s="10"/>
    </row>
    <row r="29" spans="1:8" ht="11.1" customHeight="1" x14ac:dyDescent="0.2">
      <c r="A29" s="10" t="s">
        <v>93</v>
      </c>
      <c r="B29" s="10"/>
      <c r="C29" s="10"/>
      <c r="D29" s="10"/>
      <c r="E29" s="10"/>
      <c r="F29" s="10"/>
      <c r="G29" s="10"/>
      <c r="H29" s="10"/>
    </row>
    <row r="30" spans="1:8" ht="11.1" customHeight="1" x14ac:dyDescent="0.2">
      <c r="A30" s="10"/>
      <c r="B30" s="10"/>
      <c r="C30" s="10"/>
      <c r="D30" s="10"/>
      <c r="E30" s="10"/>
      <c r="F30" s="10"/>
      <c r="G30" s="10"/>
      <c r="H30" s="10"/>
    </row>
    <row r="31" spans="1:8" ht="11.1" customHeight="1" x14ac:dyDescent="0.2"/>
    <row r="32" spans="1:8" ht="11.1" customHeight="1" x14ac:dyDescent="0.2"/>
    <row r="33" ht="11.1"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workbookViewId="0">
      <selection activeCell="B32" sqref="B32"/>
    </sheetView>
  </sheetViews>
  <sheetFormatPr defaultRowHeight="12.75" x14ac:dyDescent="0.2"/>
  <cols>
    <col min="1" max="1" width="6.6640625" style="34" customWidth="1"/>
    <col min="2" max="2" width="35.5" style="34" customWidth="1"/>
    <col min="3" max="3" width="16.5" style="34" customWidth="1"/>
    <col min="4" max="4" width="15.6640625" style="34" customWidth="1"/>
    <col min="5" max="5" width="13.5" style="34" customWidth="1"/>
    <col min="6" max="6" width="14.33203125" style="34" customWidth="1"/>
    <col min="7" max="7" width="13" style="34" customWidth="1"/>
    <col min="8" max="8" width="13.6640625" style="34" customWidth="1"/>
    <col min="9" max="9" width="20.83203125" style="34" customWidth="1"/>
    <col min="10" max="16384" width="9.33203125" style="34"/>
  </cols>
  <sheetData>
    <row r="1" spans="1:9" x14ac:dyDescent="0.2">
      <c r="A1" s="15" t="s">
        <v>13</v>
      </c>
      <c r="B1" s="15"/>
      <c r="C1" s="11"/>
      <c r="D1" s="11"/>
      <c r="E1" s="11"/>
      <c r="F1" s="15" t="s">
        <v>50</v>
      </c>
      <c r="G1" s="15"/>
      <c r="H1" s="15"/>
      <c r="I1" s="15"/>
    </row>
    <row r="2" spans="1:9" x14ac:dyDescent="0.2">
      <c r="A2" s="15" t="s">
        <v>14</v>
      </c>
      <c r="B2" s="15"/>
      <c r="C2" s="11"/>
      <c r="D2" s="11"/>
      <c r="E2" s="11"/>
      <c r="F2" s="15" t="s">
        <v>51</v>
      </c>
      <c r="G2" s="15"/>
      <c r="H2" s="15"/>
      <c r="I2" s="15"/>
    </row>
    <row r="3" spans="1:9" x14ac:dyDescent="0.2">
      <c r="A3" s="15" t="s">
        <v>15</v>
      </c>
      <c r="B3" s="15"/>
      <c r="C3" s="11"/>
      <c r="D3" s="11"/>
      <c r="E3" s="11"/>
      <c r="F3" s="15" t="s">
        <v>52</v>
      </c>
      <c r="G3" s="15"/>
      <c r="H3" s="15"/>
      <c r="I3" s="15"/>
    </row>
    <row r="4" spans="1:9" x14ac:dyDescent="0.2">
      <c r="A4" s="11"/>
      <c r="B4" s="11"/>
      <c r="C4" s="11"/>
      <c r="D4" s="11"/>
      <c r="E4" s="11"/>
      <c r="F4" s="11"/>
      <c r="G4" s="11"/>
      <c r="H4" s="11"/>
      <c r="I4" s="11"/>
    </row>
    <row r="5" spans="1:9" x14ac:dyDescent="0.2">
      <c r="A5" s="15" t="s">
        <v>16</v>
      </c>
      <c r="B5" s="15"/>
      <c r="C5" s="15"/>
      <c r="D5" s="15"/>
      <c r="E5" s="11"/>
      <c r="F5" s="15" t="s">
        <v>67</v>
      </c>
      <c r="G5" s="15"/>
      <c r="H5" s="15"/>
      <c r="I5" s="15"/>
    </row>
    <row r="6" spans="1:9" x14ac:dyDescent="0.2">
      <c r="A6" s="11"/>
      <c r="B6" s="11"/>
      <c r="C6" s="11"/>
      <c r="D6" s="11"/>
      <c r="E6" s="11"/>
      <c r="F6" s="15"/>
      <c r="G6" s="15"/>
      <c r="H6" s="15"/>
      <c r="I6" s="15"/>
    </row>
    <row r="7" spans="1:9" x14ac:dyDescent="0.2">
      <c r="A7" s="15" t="s">
        <v>64</v>
      </c>
      <c r="B7" s="15"/>
      <c r="C7" s="15"/>
      <c r="D7" s="15"/>
      <c r="E7" s="15"/>
      <c r="F7" s="11"/>
      <c r="G7" s="11"/>
      <c r="H7" s="11"/>
      <c r="I7" s="11"/>
    </row>
    <row r="8" spans="1:9" x14ac:dyDescent="0.2">
      <c r="A8" s="35"/>
      <c r="B8" s="36"/>
      <c r="C8" s="35"/>
      <c r="D8" s="37"/>
      <c r="E8" s="38" t="s">
        <v>30</v>
      </c>
      <c r="F8" s="39"/>
      <c r="G8" s="39"/>
      <c r="H8" s="39"/>
      <c r="I8" s="40"/>
    </row>
    <row r="9" spans="1:9" ht="79.5" customHeight="1" x14ac:dyDescent="0.2">
      <c r="A9" s="41" t="s">
        <v>17</v>
      </c>
      <c r="B9" s="42" t="s">
        <v>35</v>
      </c>
      <c r="C9" s="42" t="s">
        <v>36</v>
      </c>
      <c r="D9" s="42" t="s">
        <v>37</v>
      </c>
      <c r="E9" s="42" t="s">
        <v>38</v>
      </c>
      <c r="F9" s="43" t="s">
        <v>39</v>
      </c>
      <c r="G9" s="43" t="s">
        <v>40</v>
      </c>
      <c r="H9" s="43" t="s">
        <v>41</v>
      </c>
      <c r="I9" s="43" t="s">
        <v>42</v>
      </c>
    </row>
    <row r="10" spans="1:9" x14ac:dyDescent="0.2">
      <c r="A10" s="44">
        <v>600</v>
      </c>
      <c r="B10" s="45" t="s">
        <v>19</v>
      </c>
      <c r="C10" s="46">
        <v>2797.3333333333335</v>
      </c>
      <c r="D10" s="46">
        <v>2884</v>
      </c>
      <c r="E10" s="46">
        <v>1346013</v>
      </c>
      <c r="F10" s="46">
        <v>1346013</v>
      </c>
      <c r="G10" s="46">
        <v>115087</v>
      </c>
      <c r="H10" s="46">
        <v>400705</v>
      </c>
      <c r="I10" s="46">
        <f>SUM(F10:H10)</f>
        <v>1861805</v>
      </c>
    </row>
    <row r="11" spans="1:9" x14ac:dyDescent="0.2">
      <c r="A11" s="44">
        <v>700</v>
      </c>
      <c r="B11" s="45" t="s">
        <v>20</v>
      </c>
      <c r="C11" s="46">
        <v>7386</v>
      </c>
      <c r="D11" s="46">
        <v>7230</v>
      </c>
      <c r="E11" s="46">
        <v>3709845</v>
      </c>
      <c r="F11" s="46">
        <v>3709845</v>
      </c>
      <c r="G11" s="46">
        <v>402792</v>
      </c>
      <c r="H11" s="46">
        <v>608155</v>
      </c>
      <c r="I11" s="46">
        <f>SUM(F11:H11)</f>
        <v>4720792</v>
      </c>
    </row>
    <row r="12" spans="1:9" ht="42" customHeight="1" x14ac:dyDescent="0.2">
      <c r="A12" s="47"/>
      <c r="B12" s="48"/>
      <c r="C12" s="39"/>
      <c r="D12" s="40"/>
      <c r="E12" s="49" t="s">
        <v>21</v>
      </c>
      <c r="F12" s="49" t="s">
        <v>22</v>
      </c>
      <c r="G12" s="49" t="s">
        <v>23</v>
      </c>
      <c r="H12" s="49" t="s">
        <v>24</v>
      </c>
      <c r="I12" s="50" t="s">
        <v>25</v>
      </c>
    </row>
    <row r="13" spans="1:9" ht="13.5" customHeight="1" x14ac:dyDescent="0.2">
      <c r="A13" s="51"/>
      <c r="B13" s="52"/>
      <c r="C13" s="53" t="s">
        <v>31</v>
      </c>
      <c r="D13" s="53"/>
      <c r="E13" s="53"/>
      <c r="F13" s="54"/>
      <c r="G13" s="55" t="s">
        <v>32</v>
      </c>
      <c r="H13" s="53"/>
      <c r="I13" s="56"/>
    </row>
    <row r="14" spans="1:9" ht="73.5" customHeight="1" x14ac:dyDescent="0.2">
      <c r="A14" s="41" t="s">
        <v>17</v>
      </c>
      <c r="B14" s="41" t="s">
        <v>18</v>
      </c>
      <c r="C14" s="43" t="s">
        <v>43</v>
      </c>
      <c r="D14" s="43" t="s">
        <v>44</v>
      </c>
      <c r="E14" s="43" t="s">
        <v>45</v>
      </c>
      <c r="F14" s="43" t="s">
        <v>46</v>
      </c>
      <c r="G14" s="43" t="s">
        <v>47</v>
      </c>
      <c r="H14" s="43" t="s">
        <v>48</v>
      </c>
      <c r="I14" s="42" t="s">
        <v>49</v>
      </c>
    </row>
    <row r="15" spans="1:9" x14ac:dyDescent="0.2">
      <c r="A15" s="44">
        <v>600</v>
      </c>
      <c r="B15" s="45" t="s">
        <v>19</v>
      </c>
      <c r="C15" s="57">
        <v>57357</v>
      </c>
      <c r="D15" s="57">
        <v>7619</v>
      </c>
      <c r="E15" s="57">
        <v>19269</v>
      </c>
      <c r="F15" s="58">
        <f>SUM(C15:E15)</f>
        <v>84245</v>
      </c>
      <c r="G15" s="46">
        <v>12552003</v>
      </c>
      <c r="H15" s="46"/>
      <c r="I15" s="46">
        <v>189965</v>
      </c>
    </row>
    <row r="16" spans="1:9" x14ac:dyDescent="0.2">
      <c r="A16" s="44">
        <v>700</v>
      </c>
      <c r="B16" s="45" t="s">
        <v>20</v>
      </c>
      <c r="C16" s="57">
        <f>+C15+'Form A'!C27</f>
        <v>144245</v>
      </c>
      <c r="D16" s="57">
        <f>+D15+'Form A'!D27</f>
        <v>22034</v>
      </c>
      <c r="E16" s="57">
        <f>+E15+'Form A'!E27</f>
        <v>25916</v>
      </c>
      <c r="F16" s="57">
        <f>+F15+'Form A'!F27</f>
        <v>192195</v>
      </c>
      <c r="G16" s="46">
        <v>12552003</v>
      </c>
      <c r="H16" s="46"/>
      <c r="I16" s="46">
        <v>189965</v>
      </c>
    </row>
    <row r="17" spans="1:9" ht="38.25" customHeight="1" x14ac:dyDescent="0.2">
      <c r="A17" s="45"/>
      <c r="B17" s="45"/>
      <c r="C17" s="49" t="s">
        <v>26</v>
      </c>
      <c r="D17" s="49" t="s">
        <v>27</v>
      </c>
      <c r="E17" s="49" t="s">
        <v>28</v>
      </c>
      <c r="F17" s="49" t="s">
        <v>29</v>
      </c>
      <c r="G17" s="59"/>
      <c r="H17" s="59"/>
      <c r="I17" s="59"/>
    </row>
    <row r="18" spans="1:9" x14ac:dyDescent="0.2">
      <c r="A18" s="60" t="s">
        <v>33</v>
      </c>
      <c r="B18" s="60"/>
      <c r="C18" s="60"/>
      <c r="D18" s="60"/>
      <c r="E18" s="60"/>
      <c r="F18" s="60"/>
      <c r="G18" s="60"/>
      <c r="H18" s="60"/>
      <c r="I18" s="59"/>
    </row>
    <row r="19" spans="1:9" x14ac:dyDescent="0.2">
      <c r="A19" s="60" t="s">
        <v>34</v>
      </c>
      <c r="B19" s="60"/>
      <c r="C19" s="60"/>
      <c r="D19" s="60"/>
      <c r="E19" s="60"/>
      <c r="F19" s="60"/>
      <c r="G19" s="60"/>
      <c r="H19" s="60"/>
      <c r="I19" s="59"/>
    </row>
    <row r="20" spans="1:9" x14ac:dyDescent="0.2">
      <c r="A20" s="59"/>
      <c r="B20" s="59"/>
      <c r="C20" s="59"/>
      <c r="D20" s="59"/>
      <c r="E20" s="59"/>
      <c r="F20" s="59"/>
      <c r="G20" s="59"/>
      <c r="H20" s="59"/>
      <c r="I20" s="59"/>
    </row>
    <row r="22" spans="1:9" x14ac:dyDescent="0.2">
      <c r="A22" s="61"/>
    </row>
    <row r="25" spans="1:9" x14ac:dyDescent="0.2">
      <c r="A25" s="61"/>
    </row>
    <row r="26" spans="1:9" x14ac:dyDescent="0.2">
      <c r="A26" s="62"/>
    </row>
    <row r="27" spans="1:9" x14ac:dyDescent="0.2">
      <c r="A27" s="62"/>
    </row>
    <row r="28" spans="1:9" x14ac:dyDescent="0.2">
      <c r="A28" s="61"/>
    </row>
    <row r="31" spans="1:9" x14ac:dyDescent="0.2">
      <c r="A31" s="61"/>
    </row>
    <row r="32" spans="1:9" x14ac:dyDescent="0.2">
      <c r="A32" s="62"/>
    </row>
    <row r="33" spans="1:1" x14ac:dyDescent="0.2">
      <c r="A33" s="62"/>
    </row>
    <row r="34" spans="1:1" x14ac:dyDescent="0.2">
      <c r="A34" s="61"/>
    </row>
    <row r="37" spans="1:1" x14ac:dyDescent="0.2">
      <c r="A37" s="61"/>
    </row>
    <row r="38" spans="1:1" x14ac:dyDescent="0.2">
      <c r="A38" s="62"/>
    </row>
    <row r="39" spans="1:1" x14ac:dyDescent="0.2">
      <c r="A39" s="62"/>
    </row>
    <row r="40" spans="1:1" x14ac:dyDescent="0.2">
      <c r="A40" s="61"/>
    </row>
    <row r="43" spans="1:1" x14ac:dyDescent="0.2">
      <c r="A43" s="61"/>
    </row>
    <row r="46" spans="1:1" x14ac:dyDescent="0.2">
      <c r="A46" s="62"/>
    </row>
    <row r="47" spans="1:1" x14ac:dyDescent="0.2">
      <c r="A47" s="62"/>
    </row>
    <row r="48" spans="1:1" x14ac:dyDescent="0.2">
      <c r="A48" s="62"/>
    </row>
    <row r="49" spans="1:1" x14ac:dyDescent="0.2">
      <c r="A49" s="62"/>
    </row>
    <row r="50" spans="1:1" x14ac:dyDescent="0.2">
      <c r="A50" s="62"/>
    </row>
    <row r="51" spans="1:1" x14ac:dyDescent="0.2">
      <c r="A51" s="62"/>
    </row>
    <row r="52" spans="1:1" x14ac:dyDescent="0.2">
      <c r="A52" s="62"/>
    </row>
    <row r="53" spans="1:1" x14ac:dyDescent="0.2">
      <c r="A53" s="62"/>
    </row>
    <row r="54" spans="1:1" x14ac:dyDescent="0.2">
      <c r="A54" s="62"/>
    </row>
    <row r="55" spans="1:1" x14ac:dyDescent="0.2">
      <c r="A55" s="62"/>
    </row>
    <row r="60" spans="1:1" x14ac:dyDescent="0.2">
      <c r="A60" s="62"/>
    </row>
    <row r="61" spans="1:1" x14ac:dyDescent="0.2">
      <c r="A61" s="62"/>
    </row>
    <row r="62" spans="1:1" x14ac:dyDescent="0.2">
      <c r="A62" s="63"/>
    </row>
    <row r="63" spans="1:1" x14ac:dyDescent="0.2">
      <c r="A63" s="62"/>
    </row>
    <row r="64" spans="1:1" x14ac:dyDescent="0.2">
      <c r="A64" s="62"/>
    </row>
    <row r="65" spans="1:1" x14ac:dyDescent="0.2">
      <c r="A65" s="63"/>
    </row>
    <row r="67" spans="1:1" x14ac:dyDescent="0.2">
      <c r="A67" s="62"/>
    </row>
    <row r="68" spans="1:1" x14ac:dyDescent="0.2">
      <c r="A68" s="62"/>
    </row>
    <row r="69" spans="1:1" x14ac:dyDescent="0.2">
      <c r="A69" s="62"/>
    </row>
    <row r="70" spans="1:1" x14ac:dyDescent="0.2">
      <c r="A70" s="63"/>
    </row>
    <row r="71" spans="1:1" x14ac:dyDescent="0.2">
      <c r="A71" s="62"/>
    </row>
    <row r="72" spans="1:1" x14ac:dyDescent="0.2">
      <c r="A72" s="62"/>
    </row>
    <row r="73" spans="1:1" x14ac:dyDescent="0.2">
      <c r="A73" s="63"/>
    </row>
    <row r="74" spans="1:1" x14ac:dyDescent="0.2">
      <c r="A74" s="62"/>
    </row>
    <row r="75" spans="1:1" x14ac:dyDescent="0.2">
      <c r="A75" s="62"/>
    </row>
    <row r="76" spans="1:1" x14ac:dyDescent="0.2">
      <c r="A76" s="63"/>
    </row>
    <row r="81" spans="1:1" x14ac:dyDescent="0.2">
      <c r="A81" s="62"/>
    </row>
    <row r="82" spans="1:1" x14ac:dyDescent="0.2">
      <c r="A82" s="62"/>
    </row>
    <row r="83" spans="1:1" x14ac:dyDescent="0.2">
      <c r="A83" s="62"/>
    </row>
    <row r="84" spans="1:1" x14ac:dyDescent="0.2">
      <c r="A84" s="62"/>
    </row>
    <row r="85" spans="1:1" x14ac:dyDescent="0.2">
      <c r="A85" s="62"/>
    </row>
    <row r="86" spans="1:1" x14ac:dyDescent="0.2">
      <c r="A86" s="62"/>
    </row>
    <row r="87" spans="1:1" x14ac:dyDescent="0.2">
      <c r="A87" s="62"/>
    </row>
    <row r="88" spans="1:1" x14ac:dyDescent="0.2">
      <c r="A88" s="62"/>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6" t="s">
        <v>61</v>
      </c>
      <c r="B1" s="17"/>
      <c r="C1" s="17"/>
      <c r="D1" s="17"/>
    </row>
    <row r="2" spans="1:4" x14ac:dyDescent="0.2">
      <c r="A2" s="6" t="s">
        <v>57</v>
      </c>
      <c r="B2" s="2" t="s">
        <v>62</v>
      </c>
      <c r="C2" s="2" t="s">
        <v>4</v>
      </c>
      <c r="D2" t="s">
        <v>62</v>
      </c>
    </row>
    <row r="3" spans="1:4" x14ac:dyDescent="0.2">
      <c r="A3" s="2" t="s">
        <v>2</v>
      </c>
      <c r="B3" s="2" t="s">
        <v>58</v>
      </c>
      <c r="C3" s="2" t="s">
        <v>68</v>
      </c>
      <c r="D3" s="7"/>
    </row>
    <row r="4" spans="1:4" x14ac:dyDescent="0.2">
      <c r="A4" s="2" t="s">
        <v>3</v>
      </c>
      <c r="B4" s="2" t="s">
        <v>59</v>
      </c>
      <c r="C4" s="2" t="s">
        <v>60</v>
      </c>
      <c r="D4" s="5"/>
    </row>
    <row r="5" spans="1:4" x14ac:dyDescent="0.2">
      <c r="C5" s="8" t="s">
        <v>63</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8" sqref="D8"/>
    </sheetView>
  </sheetViews>
  <sheetFormatPr defaultRowHeight="12.75" x14ac:dyDescent="0.2"/>
  <cols>
    <col min="1" max="1" width="136.83203125" customWidth="1"/>
  </cols>
  <sheetData>
    <row r="1" spans="1:1" ht="21.75" customHeight="1" x14ac:dyDescent="0.2">
      <c r="A1" t="s">
        <v>0</v>
      </c>
    </row>
    <row r="2" spans="1:1" ht="49.5" customHeight="1" x14ac:dyDescent="0.2">
      <c r="A2" s="3" t="s">
        <v>5</v>
      </c>
    </row>
    <row r="3" spans="1:1" ht="48.75" customHeight="1" x14ac:dyDescent="0.2">
      <c r="A3" s="3" t="s">
        <v>6</v>
      </c>
    </row>
    <row r="4" spans="1:1" ht="34.5" customHeight="1" x14ac:dyDescent="0.2">
      <c r="A4" s="3" t="s">
        <v>7</v>
      </c>
    </row>
    <row r="5" spans="1:1" ht="36" customHeight="1" x14ac:dyDescent="0.2">
      <c r="A5" s="3" t="s">
        <v>8</v>
      </c>
    </row>
    <row r="6" spans="1:1" ht="97.5" customHeight="1" x14ac:dyDescent="0.2">
      <c r="A6" s="3" t="s">
        <v>9</v>
      </c>
    </row>
    <row r="7" spans="1:1" s="1" customFormat="1" x14ac:dyDescent="0.2">
      <c r="A7" s="1" t="s">
        <v>1</v>
      </c>
    </row>
    <row r="8" spans="1:1" x14ac:dyDescent="0.2">
      <c r="A8" s="4" t="s">
        <v>10</v>
      </c>
    </row>
    <row r="9" spans="1:1" ht="25.5" customHeight="1" x14ac:dyDescent="0.2">
      <c r="A9" s="3" t="s">
        <v>11</v>
      </c>
    </row>
    <row r="10" spans="1:1" ht="120.75" customHeight="1" x14ac:dyDescent="0.2">
      <c r="A10" s="3" t="s">
        <v>12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2019-02-28T00:00:29Z</cp:lastPrinted>
  <dcterms:created xsi:type="dcterms:W3CDTF">2012-12-18T14:52:04Z</dcterms:created>
  <dcterms:modified xsi:type="dcterms:W3CDTF">2019-02-28T20:36:57Z</dcterms:modified>
</cp:coreProperties>
</file>