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2018 reports sent\"/>
    </mc:Choice>
  </mc:AlternateContent>
  <bookViews>
    <workbookView xWindow="0" yWindow="0" windowWidth="28800" windowHeight="13800"/>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F16" i="1" l="1"/>
  <c r="F14" i="1"/>
  <c r="G16" i="1" l="1"/>
  <c r="E16" i="1"/>
  <c r="H14" i="1"/>
  <c r="G14" i="1"/>
  <c r="E14" i="1"/>
  <c r="H16" i="1" l="1"/>
  <c r="H18" i="1" s="1"/>
  <c r="F16" i="2"/>
  <c r="E16" i="2"/>
  <c r="D16" i="2"/>
  <c r="C16" i="2"/>
  <c r="G18" i="1"/>
  <c r="F18" i="1"/>
  <c r="E18" i="1"/>
  <c r="D18" i="1"/>
  <c r="C18" i="1"/>
  <c r="I16" i="2" l="1"/>
  <c r="G16" i="2"/>
  <c r="E29" i="1" l="1"/>
  <c r="G11" i="2"/>
  <c r="H11" i="2"/>
  <c r="D29" i="1" l="1"/>
  <c r="C29" i="1"/>
  <c r="I11" i="2"/>
  <c r="E11" i="2"/>
  <c r="F11" i="2"/>
  <c r="F29" i="1" l="1"/>
</calcChain>
</file>

<file path=xl/sharedStrings.xml><?xml version="1.0" encoding="utf-8"?>
<sst xmlns="http://schemas.openxmlformats.org/spreadsheetml/2006/main" count="108" uniqueCount="93">
  <si>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</si>
  <si>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</si>
  <si>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</si>
  <si>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</si>
  <si>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</si>
  <si>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</si>
  <si>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</si>
  <si>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</si>
  <si>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</si>
  <si>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</si>
  <si>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</si>
  <si>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</si>
  <si>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</si>
  <si>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</si>
  <si>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</si>
  <si>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</si>
  <si>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</si>
  <si>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</si>
  <si>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</si>
  <si>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</si>
  <si>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</si>
  <si>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</si>
  <si>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</si>
  <si>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</si>
  <si>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</si>
  <si>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</si>
  <si>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</si>
  <si>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</si>
  <si>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</si>
  <si>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</si>
  <si>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</si>
  <si>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</si>
  <si>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</si>
  <si>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</si>
  <si>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</si>
  <si>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</si>
  <si>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</si>
  <si>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</si>
  <si>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</si>
  <si>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</si>
  <si>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</si>
  <si>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</si>
  <si>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</si>
  <si>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</si>
  <si>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</si>
  <si>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</si>
  <si>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</si>
  <si>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</si>
  <si>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</si>
  <si>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</si>
  <si>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</si>
  <si>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</si>
  <si>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</si>
  <si>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</si>
  <si>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</si>
  <si>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t xml:space="preserve">                  Miles of line covered by this report    _________________________________                                                                                                                        </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</si>
  <si>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</si>
  <si>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</si>
  <si>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</si>
  <si>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</si>
  <si>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</si>
  <si>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</si>
  <si>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</si>
  <si>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</si>
  <si>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</si>
  <si>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Calendar Year 2018</t>
  </si>
  <si>
    <t>Date 2/27/2019</t>
  </si>
  <si>
    <r>
      <rPr>
        <sz val="9"/>
        <rFont val="Calibri"/>
        <family val="2"/>
      </rPr>
      <t>COMPENSATION (in thousands)</t>
    </r>
  </si>
  <si>
    <t>Time worked and paid for at straight time rates
(8)</t>
  </si>
  <si>
    <r>
      <rPr>
        <sz val="9"/>
        <rFont val="Calibri"/>
        <family val="2"/>
      </rPr>
      <t>Overtime
paid for at punitive rates
(9)</t>
    </r>
  </si>
  <si>
    <r>
      <rPr>
        <sz val="9"/>
        <rFont val="Calibri"/>
        <family val="2"/>
      </rPr>
      <t>Time paid
for but not worked
(10)</t>
    </r>
  </si>
  <si>
    <r>
      <rPr>
        <sz val="9"/>
        <rFont val="Calibri"/>
        <family val="2"/>
      </rPr>
      <t>Total
compensation paid
(11)</t>
    </r>
  </si>
  <si>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</si>
  <si>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</si>
  <si>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</si>
  <si>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</si>
  <si>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</si>
  <si>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</si>
  <si>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r>
      <rPr>
        <b/>
        <sz val="10"/>
        <rFont val="Calibri"/>
        <family val="2"/>
      </rPr>
      <t>SURFACE TRANSPORTATION BOARD                                                                                                                               FORM A - STB Wage Statistics</t>
    </r>
  </si>
  <si>
    <r>
      <rPr>
        <b/>
        <sz val="10"/>
        <rFont val="Calibri"/>
        <family val="2"/>
      </rPr>
      <t>OFFICE OF ECONOMICS                                                                                                                                                      Approved by OMB (No. 2140-0004)</t>
    </r>
  </si>
  <si>
    <r>
      <rPr>
        <b/>
        <sz val="10"/>
        <rFont val="Calibri"/>
        <family val="2"/>
      </rPr>
      <t>WASHINGTON, DC 20423                                                                                                                                                     Expires:  08-31-2015</t>
    </r>
  </si>
  <si>
    <r>
      <rPr>
        <b/>
        <sz val="10"/>
        <rFont val="Calibri"/>
        <family val="2"/>
      </rPr>
      <t>REPORT OF RAILROAD EMPLOYEES, SERVICE, AND COMPENSATION</t>
    </r>
  </si>
  <si>
    <r>
      <t xml:space="preserve">                                                                                       </t>
    </r>
    <r>
      <rPr>
        <sz val="9"/>
        <rFont val="Calibri"/>
        <family val="2"/>
      </rPr>
      <t>(State in whole numbers)</t>
    </r>
  </si>
  <si>
    <t>Average  number of employees for period (Footnotes 1,2)                              (2)</t>
  </si>
  <si>
    <t>Group
No.</t>
  </si>
  <si>
    <t>Reporting Group
(1)</t>
  </si>
  <si>
    <t>Average number of
employees who received pay during period
(3)</t>
  </si>
  <si>
    <t>SERVICE HOURS</t>
  </si>
  <si>
    <t>Time worked
and paid for at straight time rates
(4)</t>
  </si>
  <si>
    <t>Overtime paid for at punitive rates
(5)</t>
  </si>
  <si>
    <t>Time paid for but not worked
(6)</t>
  </si>
  <si>
    <t>Total time paid for
(7)</t>
  </si>
  <si>
    <t>(Revised to correct service hours for B&amp;LE 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</si>
</sst>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26" x14ac:knownFonts="1">
    <font>
      <sz val="10"/>
      <color rgb="FF000000"/>
      <name val="Times New Roman"/>
      <charset val="204"/>
    </font>
    <font>
      <sz val="11"/>
      <color theme="1"/>
      <name val="Calibri"/>
      <family val="2"/>
      <scheme val="minor"/>
    </font>
    <font>
      <sz val="8"/>
      <color rgb="FF000000"/>
      <name val="Arial"/>
      <family val="2"/>
    </font>
    <font>
      <b/>
      <sz val="8"/>
      <name val="Arial"/>
      <family val="34"/>
    </font>
    <font>
      <sz val="8"/>
      <name val="Arial"/>
      <family val="34"/>
    </font>
    <font>
      <u/>
      <sz val="8"/>
      <name val="Arial"/>
      <family val="34"/>
    </font>
    <font>
      <sz val="10"/>
      <color rgb="FF000000"/>
      <name val="Times New Roman"/>
      <family val="1"/>
    </font>
    <font>
      <sz val="8"/>
      <color rgb="FF000000"/>
      <name val="Times New Roman"/>
      <family val="1"/>
    </font>
    <font>
      <sz val="10"/>
      <color rgb="FF000000"/>
      <name val="Times New Roman"/>
      <family val="1"/>
    </font>
    <font>
      <b/>
      <sz val="10"/>
      <color rgb="FF000000"/>
      <name val="Calibri"/>
      <family val="2"/>
      <scheme val="minor"/>
    </font>
    <font>
      <sz val="10"/>
      <color rgb="FF000000"/>
      <name val="Calibri"/>
      <family val="2"/>
      <scheme val="minor"/>
    </font>
    <font>
      <sz val="9"/>
      <color rgb="FF000000"/>
      <name val="Calibri"/>
      <family val="2"/>
      <scheme val="minor"/>
    </font>
    <font>
      <b/>
      <sz val="10"/>
      <name val="Calibri"/>
      <family val="2"/>
      <scheme val="minor"/>
    </font>
    <font>
      <sz val="9"/>
      <color rgb="FF0070C0"/>
      <name val="Calibri"/>
      <family val="2"/>
      <scheme val="minor"/>
    </font>
    <font>
      <sz val="9"/>
      <color rgb="FF000000"/>
      <name val="Calibri"/>
      <family val="2"/>
    </font>
    <font>
      <sz val="9"/>
      <name val="Calibri"/>
      <family val="2"/>
    </font>
    <font>
      <sz val="9"/>
      <color rgb="FFFF3300"/>
      <name val="Calibri"/>
      <family val="2"/>
      <scheme val="minor"/>
    </font>
    <font>
      <b/>
      <sz val="10"/>
      <color rgb="FF000000"/>
      <name val="Calibri"/>
      <family val="2"/>
    </font>
    <font>
      <b/>
      <sz val="10"/>
      <name val="Calibri"/>
      <family val="2"/>
    </font>
    <font>
      <sz val="9"/>
      <color theme="6" tint="-0.249977111117893"/>
      <name val="Calibri"/>
      <family val="2"/>
    </font>
    <font>
      <b/>
      <sz val="10"/>
      <color rgb="FF000000"/>
      <name val="Times New Roman"/>
      <family val="1"/>
    </font>
    <font>
      <b/>
      <sz val="9"/>
      <name val="Calibri"/>
      <family val="2"/>
    </font>
    <font>
      <sz val="10"/>
      <color rgb="FF7030A0"/>
      <name val="Times New Roman"/>
      <family val="1"/>
    </font>
    <font>
      <b/>
      <sz val="10"/>
      <color rgb="FF7030A0"/>
      <name val="Times New Roman"/>
      <family val="1"/>
    </font>
    <font>
      <b/>
      <sz val="10"/>
      <name val="Times New Roman"/>
      <family val="1"/>
    </font>
    <font>
      <b/>
      <sz val="9"/>
      <name val="Calibri"/>
      <family val="2"/>
      <scheme val="minor"/>
    </font>
  </fonts>
  <fills count="4">
    <fill>
      <patternFill patternType="none"/>
    </fill>
    <fill>
      <patternFill patternType="gray125"/>
    </fill>
    <fill>
      <patternFill patternType="solid">
        <fgColor rgb="FFFFFFFF"/>
      </patternFill>
    </fill>
    <fill>
      <patternFill patternType="solid">
        <fgColor theme="9" tint="0.7999816888943144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bottom/>
      <diagonal/>
    </border>
  </borders>
  <cellStyleXfs count="3">
    <xf numFmtId="0" fontId="0" fillId="0" borderId="0"/>
    <xf numFmtId="43" fontId="8" fillId="0" borderId="0" applyFont="0" applyFill="0" applyBorder="0" applyAlignment="0" applyProtection="0"/>
    <xf numFmtId="0" fontId="1" fillId="0" borderId="0"/>
  </cellStyleXfs>
  <cellXfs count="153">
    <xf numFmtId="0" fontId="0" fillId="2" borderId="0" xfId="0" applyFill="1" applyBorder="1" applyAlignment="1">
      <alignment horizontal="left" vertical="top"/>
    </xf>
    <xf numFmtId="0" fontId="0" fillId="2" borderId="0" xfId="0" applyFill="1" applyBorder="1" applyAlignment="1">
      <alignment horizontal="center" vertical="top"/>
    </xf>
    <xf numFmtId="165" fontId="2"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3" fillId="2" borderId="0" xfId="0" applyFont="1" applyFill="1" applyBorder="1" applyAlignment="1">
      <alignment horizontal="center" vertical="top"/>
    </xf>
    <xf numFmtId="0" fontId="0" fillId="2" borderId="0" xfId="0" applyFill="1" applyBorder="1" applyAlignment="1">
      <alignment horizontal="left" vertical="top"/>
    </xf>
    <xf numFmtId="0" fontId="4" fillId="2" borderId="0" xfId="0" applyFont="1" applyFill="1" applyBorder="1" applyAlignment="1">
      <alignment horizontal="left" vertical="top"/>
    </xf>
    <xf numFmtId="15" fontId="0" fillId="2" borderId="0" xfId="0" applyNumberFormat="1" applyFill="1" applyBorder="1" applyAlignment="1">
      <alignment horizontal="left" vertical="top"/>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0" xfId="0" applyFont="1" applyFill="1" applyBorder="1" applyAlignment="1">
      <alignment horizontal="left" vertical="top"/>
    </xf>
    <xf numFmtId="0" fontId="11" fillId="2" borderId="0" xfId="0" applyFont="1" applyFill="1" applyBorder="1" applyAlignment="1">
      <alignment horizontal="left" vertical="top"/>
    </xf>
    <xf numFmtId="164" fontId="11" fillId="2" borderId="0"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0" fontId="11" fillId="2" borderId="6" xfId="0" applyFont="1" applyFill="1" applyBorder="1" applyAlignment="1">
      <alignment horizontal="left" vertical="top"/>
    </xf>
    <xf numFmtId="0" fontId="11" fillId="2" borderId="24" xfId="0" applyFont="1" applyFill="1" applyBorder="1" applyAlignment="1">
      <alignment horizontal="left" vertical="top"/>
    </xf>
    <xf numFmtId="0" fontId="11" fillId="2" borderId="26" xfId="0" applyFont="1" applyFill="1" applyBorder="1" applyAlignment="1">
      <alignment horizontal="center" vertical="top" wrapText="1"/>
    </xf>
    <xf numFmtId="0" fontId="11" fillId="2" borderId="2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top"/>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6" xfId="0" applyFont="1" applyFill="1" applyBorder="1" applyAlignment="1">
      <alignment horizontal="center" vertical="top"/>
    </xf>
    <xf numFmtId="0" fontId="11" fillId="2" borderId="27" xfId="0" applyFont="1" applyFill="1" applyBorder="1" applyAlignment="1">
      <alignment horizontal="left" vertical="top"/>
    </xf>
    <xf numFmtId="0" fontId="11" fillId="2" borderId="6" xfId="0" applyFont="1" applyFill="1" applyBorder="1" applyAlignment="1">
      <alignment horizontal="left" vertical="top" wrapText="1"/>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0" fontId="11" fillId="2" borderId="25" xfId="0" applyFont="1" applyFill="1" applyBorder="1" applyAlignment="1">
      <alignment horizontal="left" vertical="top"/>
    </xf>
    <xf numFmtId="0" fontId="6" fillId="2" borderId="0" xfId="0" applyFont="1" applyFill="1" applyBorder="1" applyAlignment="1">
      <alignment vertical="top"/>
    </xf>
    <xf numFmtId="164" fontId="14" fillId="2" borderId="0" xfId="0" applyNumberFormat="1" applyFont="1" applyFill="1" applyBorder="1" applyAlignment="1">
      <alignment horizontal="center" vertical="top" wrapText="1"/>
    </xf>
    <xf numFmtId="0" fontId="14" fillId="2" borderId="0" xfId="0" applyFont="1" applyFill="1" applyBorder="1" applyAlignment="1">
      <alignment horizontal="lef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xf>
    <xf numFmtId="0" fontId="14" fillId="2" borderId="0" xfId="0" applyFont="1" applyFill="1" applyBorder="1" applyAlignment="1">
      <alignment vertical="top"/>
    </xf>
    <xf numFmtId="0" fontId="15" fillId="2" borderId="16" xfId="0" applyFont="1" applyFill="1" applyBorder="1" applyAlignment="1">
      <alignment horizontal="center" vertical="center" wrapText="1"/>
    </xf>
    <xf numFmtId="0" fontId="14" fillId="2" borderId="16" xfId="0" applyFont="1" applyFill="1" applyBorder="1" applyAlignment="1">
      <alignment horizontal="center" vertical="top" wrapText="1"/>
    </xf>
    <xf numFmtId="0" fontId="14" fillId="2" borderId="17" xfId="0" applyFont="1" applyFill="1" applyBorder="1" applyAlignment="1">
      <alignment horizontal="center" vertical="top" wrapText="1"/>
    </xf>
    <xf numFmtId="0" fontId="11" fillId="2" borderId="0" xfId="0"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0" fontId="16" fillId="2" borderId="1" xfId="0" applyFont="1" applyFill="1" applyBorder="1" applyAlignment="1">
      <alignment horizontal="left" vertical="top" wrapText="1"/>
    </xf>
    <xf numFmtId="166" fontId="16" fillId="2" borderId="3" xfId="1" applyNumberFormat="1" applyFont="1" applyFill="1" applyBorder="1" applyAlignment="1">
      <alignment horizontal="right" vertical="top" wrapText="1"/>
    </xf>
    <xf numFmtId="166" fontId="16" fillId="2" borderId="1" xfId="1" applyNumberFormat="1" applyFont="1" applyFill="1" applyBorder="1" applyAlignment="1">
      <alignment horizontal="right" vertical="top" wrapText="1"/>
    </xf>
    <xf numFmtId="0" fontId="14" fillId="2" borderId="0" xfId="0" applyFont="1" applyFill="1" applyBorder="1" applyAlignment="1">
      <alignment horizontal="right" vertical="top" wrapText="1"/>
    </xf>
    <xf numFmtId="166" fontId="14" fillId="2" borderId="0" xfId="1" applyNumberFormat="1" applyFont="1" applyFill="1" applyBorder="1" applyAlignment="1">
      <alignment horizontal="right" vertical="top" wrapText="1"/>
    </xf>
    <xf numFmtId="166" fontId="14" fillId="2" borderId="0" xfId="1" applyNumberFormat="1" applyFont="1" applyFill="1" applyBorder="1" applyAlignment="1">
      <alignment horizontal="left" vertical="top" wrapText="1"/>
    </xf>
    <xf numFmtId="166" fontId="14" fillId="2" borderId="0" xfId="1" applyNumberFormat="1" applyFont="1" applyFill="1" applyBorder="1" applyAlignment="1">
      <alignment vertical="top" wrapText="1"/>
    </xf>
    <xf numFmtId="164" fontId="16" fillId="2" borderId="0" xfId="0" applyNumberFormat="1" applyFont="1" applyFill="1" applyBorder="1" applyAlignment="1">
      <alignment horizontal="center" vertical="top" wrapText="1"/>
    </xf>
    <xf numFmtId="0" fontId="16" fillId="2" borderId="0" xfId="0" applyFont="1" applyFill="1" applyBorder="1" applyAlignment="1">
      <alignment horizontal="left" vertical="top" wrapText="1"/>
    </xf>
    <xf numFmtId="0" fontId="16" fillId="2" borderId="0" xfId="0" applyFont="1" applyFill="1" applyBorder="1" applyAlignment="1">
      <alignment horizontal="right" vertical="top" wrapText="1"/>
    </xf>
    <xf numFmtId="166" fontId="16" fillId="2" borderId="0" xfId="1" applyNumberFormat="1" applyFont="1" applyFill="1" applyBorder="1" applyAlignment="1">
      <alignment horizontal="right" vertical="top" wrapText="1"/>
    </xf>
    <xf numFmtId="166" fontId="16" fillId="2" borderId="0" xfId="1" applyNumberFormat="1" applyFont="1" applyFill="1" applyBorder="1" applyAlignment="1">
      <alignment horizontal="left" vertical="top" wrapText="1"/>
    </xf>
    <xf numFmtId="164" fontId="13" fillId="2" borderId="0" xfId="0" applyNumberFormat="1" applyFont="1" applyFill="1" applyBorder="1" applyAlignment="1">
      <alignment horizontal="center" vertical="top" wrapText="1"/>
    </xf>
    <xf numFmtId="0" fontId="13" fillId="2" borderId="0" xfId="0" applyFont="1" applyFill="1" applyBorder="1" applyAlignment="1">
      <alignment horizontal="left" vertical="top" wrapText="1"/>
    </xf>
    <xf numFmtId="0" fontId="13" fillId="2" borderId="0" xfId="0" applyFont="1" applyFill="1" applyBorder="1" applyAlignment="1">
      <alignment horizontal="right" vertical="top" wrapText="1"/>
    </xf>
    <xf numFmtId="166" fontId="13" fillId="2" borderId="0" xfId="1" applyNumberFormat="1" applyFont="1" applyFill="1" applyBorder="1" applyAlignment="1">
      <alignment horizontal="right" vertical="top" wrapText="1"/>
    </xf>
    <xf numFmtId="166" fontId="13" fillId="2" borderId="0" xfId="1" applyNumberFormat="1" applyFont="1" applyFill="1" applyBorder="1" applyAlignment="1">
      <alignment horizontal="left" vertical="top" wrapText="1"/>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top" wrapText="1"/>
    </xf>
    <xf numFmtId="0" fontId="17" fillId="2" borderId="0" xfId="0" applyFont="1" applyFill="1" applyBorder="1" applyAlignment="1">
      <alignment horizontal="left" vertical="top"/>
    </xf>
    <xf numFmtId="0" fontId="17" fillId="2" borderId="0" xfId="0" applyFont="1" applyFill="1" applyBorder="1" applyAlignment="1">
      <alignment vertical="top"/>
    </xf>
    <xf numFmtId="43" fontId="17" fillId="2" borderId="0" xfId="1" applyFont="1" applyFill="1" applyBorder="1" applyAlignment="1">
      <alignment horizontal="left" vertical="top"/>
    </xf>
    <xf numFmtId="164" fontId="19" fillId="2" borderId="1" xfId="0" applyNumberFormat="1" applyFont="1" applyFill="1" applyBorder="1" applyAlignment="1">
      <alignment horizontal="center" vertical="top" wrapText="1"/>
    </xf>
    <xf numFmtId="0" fontId="19" fillId="2" borderId="1" xfId="0" applyFont="1" applyFill="1" applyBorder="1" applyAlignment="1">
      <alignment horizontal="left" vertical="top" wrapText="1"/>
    </xf>
    <xf numFmtId="166" fontId="19" fillId="2" borderId="18" xfId="1" applyNumberFormat="1" applyFont="1" applyFill="1" applyBorder="1" applyAlignment="1">
      <alignment horizontal="right" vertical="top" wrapText="1"/>
    </xf>
    <xf numFmtId="166" fontId="19" fillId="2" borderId="1" xfId="1" applyNumberFormat="1" applyFont="1" applyFill="1" applyBorder="1" applyAlignment="1">
      <alignment horizontal="right" vertical="top" wrapText="1"/>
    </xf>
    <xf numFmtId="166" fontId="6" fillId="2" borderId="0" xfId="0" applyNumberFormat="1" applyFont="1" applyFill="1" applyBorder="1" applyAlignment="1">
      <alignment horizontal="left" vertical="top"/>
    </xf>
    <xf numFmtId="0" fontId="20" fillId="2" borderId="0" xfId="0" applyFont="1" applyFill="1" applyBorder="1" applyAlignment="1">
      <alignment horizontal="left" vertical="top"/>
    </xf>
    <xf numFmtId="0" fontId="11" fillId="2" borderId="28" xfId="0" applyFont="1" applyFill="1" applyBorder="1" applyAlignment="1">
      <alignment horizontal="left" vertical="top"/>
    </xf>
    <xf numFmtId="166" fontId="6" fillId="2" borderId="0" xfId="0" applyNumberFormat="1" applyFont="1" applyFill="1" applyBorder="1" applyAlignment="1">
      <alignment vertical="top"/>
    </xf>
    <xf numFmtId="0" fontId="0" fillId="2" borderId="0" xfId="0" applyFill="1" applyBorder="1" applyAlignment="1">
      <alignment vertical="top"/>
    </xf>
    <xf numFmtId="166" fontId="11" fillId="2" borderId="0" xfId="0" applyNumberFormat="1" applyFont="1" applyFill="1" applyBorder="1" applyAlignment="1">
      <alignment vertical="top"/>
    </xf>
    <xf numFmtId="166" fontId="14" fillId="2" borderId="0" xfId="0" applyNumberFormat="1" applyFont="1" applyFill="1" applyBorder="1" applyAlignment="1">
      <alignment vertical="top"/>
    </xf>
    <xf numFmtId="166" fontId="0" fillId="2" borderId="0" xfId="0" applyNumberFormat="1" applyFill="1" applyBorder="1" applyAlignment="1">
      <alignment horizontal="left" vertical="top"/>
    </xf>
    <xf numFmtId="0" fontId="22" fillId="2" borderId="0" xfId="0" applyFont="1" applyFill="1" applyBorder="1" applyAlignment="1">
      <alignment horizontal="left" vertical="top"/>
    </xf>
    <xf numFmtId="0" fontId="23" fillId="2" borderId="0" xfId="0" applyFont="1" applyFill="1" applyBorder="1" applyAlignment="1">
      <alignment horizontal="left" vertical="top"/>
    </xf>
    <xf numFmtId="166" fontId="22" fillId="2" borderId="0" xfId="0" applyNumberFormat="1" applyFont="1" applyFill="1" applyBorder="1" applyAlignment="1">
      <alignment horizontal="left" vertical="top"/>
    </xf>
    <xf numFmtId="0" fontId="24" fillId="0" borderId="0" xfId="0" applyFont="1" applyFill="1" applyBorder="1" applyAlignment="1">
      <alignment horizontal="left" vertical="top"/>
    </xf>
    <xf numFmtId="0" fontId="21" fillId="0" borderId="1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5" xfId="0" applyFont="1" applyFill="1" applyBorder="1" applyAlignment="1">
      <alignment horizontal="center" vertical="center" wrapText="1"/>
    </xf>
    <xf numFmtId="164" fontId="21" fillId="0" borderId="1" xfId="0" applyNumberFormat="1" applyFont="1" applyFill="1" applyBorder="1" applyAlignment="1">
      <alignment horizontal="center" vertical="top" wrapText="1"/>
    </xf>
    <xf numFmtId="0" fontId="21" fillId="0" borderId="1" xfId="0" applyFont="1" applyFill="1" applyBorder="1" applyAlignment="1">
      <alignment horizontal="left" vertical="top" wrapText="1"/>
    </xf>
    <xf numFmtId="166" fontId="21" fillId="0" borderId="2" xfId="1" applyNumberFormat="1" applyFont="1" applyFill="1" applyBorder="1" applyAlignment="1">
      <alignment horizontal="right" vertical="top" wrapText="1"/>
    </xf>
    <xf numFmtId="164" fontId="21" fillId="0" borderId="2" xfId="0" applyNumberFormat="1" applyFont="1" applyFill="1" applyBorder="1" applyAlignment="1">
      <alignment horizontal="center" vertical="top" wrapText="1"/>
    </xf>
    <xf numFmtId="0" fontId="21" fillId="0" borderId="2" xfId="0" applyFont="1" applyFill="1" applyBorder="1" applyAlignment="1">
      <alignment horizontal="left" vertical="top" wrapText="1"/>
    </xf>
    <xf numFmtId="166" fontId="21" fillId="0" borderId="1" xfId="1" applyNumberFormat="1" applyFont="1" applyFill="1" applyBorder="1" applyAlignment="1">
      <alignment horizontal="right" vertical="top" wrapText="1"/>
    </xf>
    <xf numFmtId="166" fontId="21" fillId="0" borderId="29" xfId="1" applyNumberFormat="1" applyFont="1" applyFill="1" applyBorder="1" applyAlignment="1">
      <alignment horizontal="right" vertical="top" wrapText="1"/>
    </xf>
    <xf numFmtId="166" fontId="21" fillId="0" borderId="1" xfId="1" applyNumberFormat="1" applyFont="1" applyFill="1" applyBorder="1" applyAlignment="1">
      <alignment horizontal="left" vertical="top" wrapText="1"/>
    </xf>
    <xf numFmtId="0" fontId="24" fillId="0" borderId="0" xfId="0" applyFont="1" applyFill="1" applyBorder="1" applyAlignment="1">
      <alignment vertical="top"/>
    </xf>
    <xf numFmtId="164" fontId="21" fillId="0" borderId="0" xfId="0" applyNumberFormat="1" applyFont="1" applyFill="1" applyBorder="1" applyAlignment="1">
      <alignment horizontal="center" vertical="top" wrapText="1"/>
    </xf>
    <xf numFmtId="0" fontId="21" fillId="0" borderId="0" xfId="0" applyFont="1" applyFill="1" applyBorder="1" applyAlignment="1">
      <alignment horizontal="left" vertical="top" wrapText="1"/>
    </xf>
    <xf numFmtId="166" fontId="21" fillId="0" borderId="0" xfId="1" applyNumberFormat="1" applyFont="1" applyFill="1" applyBorder="1" applyAlignment="1">
      <alignment horizontal="left" vertical="top" wrapText="1"/>
    </xf>
    <xf numFmtId="166" fontId="21" fillId="0" borderId="3" xfId="1" applyNumberFormat="1" applyFont="1" applyFill="1" applyBorder="1" applyAlignment="1">
      <alignment horizontal="right" vertical="top" wrapText="1"/>
    </xf>
    <xf numFmtId="164" fontId="21" fillId="0" borderId="3" xfId="0" applyNumberFormat="1" applyFont="1" applyFill="1" applyBorder="1" applyAlignment="1">
      <alignment horizontal="center" vertical="top" wrapText="1"/>
    </xf>
    <xf numFmtId="0" fontId="21" fillId="0" borderId="3" xfId="0" applyFont="1" applyFill="1" applyBorder="1" applyAlignment="1">
      <alignment horizontal="left" vertical="top" wrapText="1"/>
    </xf>
    <xf numFmtId="164" fontId="25" fillId="0" borderId="1" xfId="0" applyNumberFormat="1" applyFont="1" applyFill="1" applyBorder="1" applyAlignment="1">
      <alignment horizontal="center" vertical="top" wrapText="1"/>
    </xf>
    <xf numFmtId="0" fontId="25" fillId="0" borderId="1" xfId="0" applyFont="1" applyFill="1" applyBorder="1" applyAlignment="1">
      <alignment horizontal="left" vertical="top" wrapText="1"/>
    </xf>
    <xf numFmtId="166" fontId="25" fillId="0" borderId="1" xfId="1" applyNumberFormat="1" applyFont="1" applyFill="1" applyBorder="1" applyAlignment="1">
      <alignment horizontal="right" vertical="top" wrapText="1"/>
    </xf>
    <xf numFmtId="166" fontId="25" fillId="0" borderId="3" xfId="1" applyNumberFormat="1" applyFont="1" applyFill="1" applyBorder="1" applyAlignment="1">
      <alignment horizontal="right" vertical="top" wrapText="1"/>
    </xf>
    <xf numFmtId="0" fontId="25" fillId="0" borderId="4" xfId="0" applyFont="1" applyFill="1" applyBorder="1" applyAlignment="1">
      <alignment horizontal="center" vertical="top"/>
    </xf>
    <xf numFmtId="0" fontId="25" fillId="0" borderId="4" xfId="0" applyFont="1" applyFill="1" applyBorder="1" applyAlignment="1">
      <alignment horizontal="left" vertical="top"/>
    </xf>
    <xf numFmtId="166" fontId="25" fillId="0" borderId="4" xfId="1" applyNumberFormat="1" applyFont="1" applyFill="1" applyBorder="1" applyAlignment="1">
      <alignment horizontal="right" vertical="top"/>
    </xf>
    <xf numFmtId="166" fontId="25" fillId="0" borderId="4" xfId="1" applyNumberFormat="1" applyFont="1" applyFill="1" applyBorder="1" applyAlignment="1">
      <alignment vertical="top"/>
    </xf>
    <xf numFmtId="166" fontId="25" fillId="0" borderId="4" xfId="0" applyNumberFormat="1" applyFont="1" applyFill="1" applyBorder="1" applyAlignment="1">
      <alignment horizontal="left" vertical="top"/>
    </xf>
    <xf numFmtId="166" fontId="21" fillId="3" borderId="1" xfId="1" applyNumberFormat="1" applyFont="1" applyFill="1" applyBorder="1" applyAlignment="1">
      <alignment horizontal="right" vertical="top" wrapText="1"/>
    </xf>
    <xf numFmtId="166" fontId="21" fillId="3" borderId="1" xfId="1" applyNumberFormat="1" applyFont="1" applyFill="1" applyBorder="1" applyAlignment="1">
      <alignment horizontal="left" vertical="top" wrapText="1"/>
    </xf>
    <xf numFmtId="166" fontId="25" fillId="3" borderId="4" xfId="1" applyNumberFormat="1" applyFont="1" applyFill="1" applyBorder="1" applyAlignment="1">
      <alignment horizontal="right" vertical="top"/>
    </xf>
    <xf numFmtId="166" fontId="21" fillId="3" borderId="2" xfId="1" applyNumberFormat="1" applyFont="1" applyFill="1" applyBorder="1" applyAlignment="1">
      <alignment horizontal="right" vertical="top" wrapText="1"/>
    </xf>
    <xf numFmtId="0" fontId="0" fillId="2" borderId="0" xfId="0" applyFill="1" applyBorder="1" applyAlignment="1">
      <alignment horizontal="right" vertical="top"/>
    </xf>
    <xf numFmtId="166" fontId="0" fillId="2" borderId="0" xfId="1" applyNumberFormat="1" applyFont="1" applyFill="1" applyBorder="1" applyAlignment="1">
      <alignment horizontal="right" vertical="top"/>
    </xf>
    <xf numFmtId="166" fontId="11" fillId="2" borderId="0" xfId="0" applyNumberFormat="1" applyFont="1" applyFill="1" applyBorder="1" applyAlignment="1">
      <alignment horizontal="left" vertical="top" wrapText="1"/>
    </xf>
    <xf numFmtId="166" fontId="14" fillId="2" borderId="0" xfId="0" applyNumberFormat="1" applyFont="1" applyFill="1" applyBorder="1" applyAlignment="1">
      <alignment horizontal="left" vertical="top" wrapText="1"/>
    </xf>
    <xf numFmtId="166" fontId="0" fillId="2" borderId="0" xfId="0" applyNumberFormat="1" applyFill="1" applyBorder="1" applyAlignment="1">
      <alignment horizontal="right" vertical="top"/>
    </xf>
    <xf numFmtId="0" fontId="15" fillId="2" borderId="0" xfId="0" applyFont="1" applyFill="1" applyBorder="1" applyAlignment="1">
      <alignment horizontal="left" vertical="top"/>
    </xf>
    <xf numFmtId="0" fontId="14" fillId="2" borderId="0" xfId="0" applyFont="1" applyFill="1" applyBorder="1" applyAlignment="1">
      <alignment horizontal="left" vertical="top"/>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xf>
    <xf numFmtId="0" fontId="11" fillId="2" borderId="0" xfId="0" applyFont="1" applyFill="1" applyBorder="1" applyAlignment="1">
      <alignment horizontal="center" vertical="top" wrapText="1"/>
    </xf>
    <xf numFmtId="0" fontId="14" fillId="2" borderId="19"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4" fillId="2" borderId="20"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21"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top"/>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5" xfId="0" applyFont="1" applyFill="1" applyBorder="1" applyAlignment="1">
      <alignment horizontal="center" vertical="top" wrapText="1"/>
    </xf>
    <xf numFmtId="0" fontId="9" fillId="2" borderId="0" xfId="0" applyFont="1" applyFill="1" applyBorder="1" applyAlignment="1">
      <alignment horizontal="left" vertical="top"/>
    </xf>
    <xf numFmtId="0" fontId="11" fillId="2" borderId="0" xfId="0" applyFont="1" applyFill="1" applyBorder="1" applyAlignment="1">
      <alignment horizontal="center" vertical="top"/>
    </xf>
    <xf numFmtId="0" fontId="11" fillId="2" borderId="5" xfId="0" applyFont="1" applyFill="1" applyBorder="1" applyAlignment="1">
      <alignment horizontal="center" vertical="top"/>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7" xfId="0" applyFont="1" applyFill="1" applyBorder="1" applyAlignment="1">
      <alignment horizontal="center" vertical="top"/>
    </xf>
    <xf numFmtId="0" fontId="11" fillId="2" borderId="8" xfId="0" applyFont="1" applyFill="1" applyBorder="1" applyAlignment="1">
      <alignment horizontal="center" vertical="top"/>
    </xf>
    <xf numFmtId="0" fontId="12" fillId="2" borderId="0" xfId="0" applyFont="1" applyFill="1" applyBorder="1" applyAlignment="1">
      <alignment horizontal="left" vertical="top"/>
    </xf>
    <xf numFmtId="0" fontId="10"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41"/>
  <sheetViews>
    <sheetView tabSelected="1" workbookViewId="0">
      <selection sqref="A1:B1"/>
    </sheetView>
  </sheetViews>
  <sheetFormatPr defaultRowHeight="12.75" x14ac:dyDescent="0.2"/>
  <cols>
    <col min="1" max="1" width="9.5" customWidth="1"/>
    <col min="2" max="2" width="39.6640625" customWidth="1"/>
    <col min="3" max="3" width="23.6640625" customWidth="1"/>
    <col min="4" max="4" width="19.1640625" customWidth="1"/>
    <col min="5" max="5" width="13.33203125" customWidth="1"/>
    <col min="6" max="6" width="14.33203125" customWidth="1"/>
    <col min="7" max="7" width="12.33203125" customWidth="1"/>
    <col min="8" max="8" width="18.33203125" customWidth="1"/>
    <col min="9" max="9" width="10.83203125" style="10" customWidth="1"/>
    <col min="10" max="10" width="2.6640625" customWidth="1"/>
    <col min="11" max="11" width="13" customWidth="1"/>
    <col min="12" max="12" width="46" bestFit="1" customWidth="1"/>
    <col min="13" max="13" width="18.33203125" bestFit="1" customWidth="1"/>
    <col min="14" max="14" width="14" bestFit="1" customWidth="1"/>
    <col min="15" max="15" width="10.6640625" bestFit="1" customWidth="1"/>
    <col min="16" max="16" width="10.5" bestFit="1" customWidth="1"/>
    <col min="17" max="17" width="8.6640625" bestFit="1" customWidth="1"/>
    <col min="18" max="18" width="10.1640625" bestFit="1" customWidth="1"/>
    <col min="20" max="20" width="3.6640625" bestFit="1" customWidth="1"/>
    <col min="21" max="21" width="14.83203125" customWidth="1"/>
    <col min="22" max="22" width="46" bestFit="1" customWidth="1"/>
    <col min="23" max="23" width="22" bestFit="1" customWidth="1"/>
    <col min="24" max="24" width="14" bestFit="1" customWidth="1"/>
    <col min="25" max="25" width="10.6640625" bestFit="1" customWidth="1"/>
    <col min="26" max="26" width="10.5" bestFit="1" customWidth="1"/>
    <col min="27" max="27" width="8.6640625" bestFit="1" customWidth="1"/>
    <col min="28" max="28" width="10.1640625" bestFit="1" customWidth="1"/>
    <col min="29" max="29" width="3.6640625" bestFit="1" customWidth="1"/>
    <col min="30" max="30" width="12" customWidth="1"/>
    <col min="31" max="31" width="46" bestFit="1" customWidth="1"/>
    <col min="32" max="32" width="22" bestFit="1" customWidth="1"/>
    <col min="33" max="33" width="14" bestFit="1" customWidth="1"/>
    <col min="34" max="34" width="10.6640625" bestFit="1" customWidth="1"/>
    <col min="35" max="35" width="10.5" bestFit="1" customWidth="1"/>
    <col min="36" max="36" width="8.6640625" bestFit="1" customWidth="1"/>
    <col min="37" max="37" width="10.1640625" bestFit="1" customWidth="1"/>
    <col min="38" max="38" width="3.6640625" bestFit="1" customWidth="1"/>
  </cols>
  <sheetData>
    <row r="1" spans="1:85" ht="12.95" customHeight="1" x14ac:dyDescent="0.2">
      <c r="A1" s="125" t="s">
        <v>78</v>
      </c>
      <c r="B1" s="125"/>
      <c r="C1" s="61"/>
      <c r="D1" s="61"/>
      <c r="E1" s="61"/>
      <c r="F1" s="61" t="s">
        <v>53</v>
      </c>
      <c r="G1" s="61"/>
      <c r="H1" s="62"/>
      <c r="I1" s="11"/>
      <c r="J1" s="31"/>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row>
    <row r="2" spans="1:85" ht="12.95" customHeight="1" x14ac:dyDescent="0.2">
      <c r="A2" s="125" t="s">
        <v>79</v>
      </c>
      <c r="B2" s="125"/>
      <c r="C2" s="61"/>
      <c r="D2" s="61"/>
      <c r="E2" s="61"/>
      <c r="F2" s="61" t="s">
        <v>54</v>
      </c>
      <c r="G2" s="61"/>
      <c r="H2" s="62"/>
      <c r="I2" s="11"/>
      <c r="J2" s="3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row>
    <row r="3" spans="1:85" ht="12.95" customHeight="1" x14ac:dyDescent="0.2">
      <c r="A3" s="125" t="s">
        <v>80</v>
      </c>
      <c r="B3" s="125"/>
      <c r="C3" s="61"/>
      <c r="D3" s="61"/>
      <c r="E3" s="63"/>
      <c r="F3" s="61" t="s">
        <v>52</v>
      </c>
      <c r="G3" s="61"/>
      <c r="H3" s="62"/>
      <c r="I3" s="11"/>
      <c r="J3" s="3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row>
    <row r="4" spans="1:85" ht="12.95" customHeight="1" x14ac:dyDescent="0.2">
      <c r="A4" s="61"/>
      <c r="B4" s="61"/>
      <c r="C4" s="61"/>
      <c r="D4" s="61"/>
      <c r="E4" s="61"/>
      <c r="F4" s="61"/>
      <c r="G4" s="61"/>
      <c r="H4" s="62"/>
      <c r="I4" s="11"/>
      <c r="J4" s="3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row>
    <row r="5" spans="1:85" ht="12.95" customHeight="1" x14ac:dyDescent="0.2">
      <c r="A5" s="61" t="s">
        <v>81</v>
      </c>
      <c r="B5" s="61"/>
      <c r="C5" s="61"/>
      <c r="D5" s="61"/>
      <c r="E5" s="61"/>
      <c r="F5" s="61"/>
      <c r="G5" s="61"/>
      <c r="H5" s="62"/>
      <c r="I5" s="11"/>
      <c r="J5" s="3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row>
    <row r="6" spans="1:85" ht="12.95" customHeight="1" x14ac:dyDescent="0.2">
      <c r="A6" s="61"/>
      <c r="B6" s="61"/>
      <c r="C6" s="61"/>
      <c r="D6" s="61"/>
      <c r="E6" s="61"/>
      <c r="F6" s="61"/>
      <c r="G6" s="61"/>
      <c r="H6" s="62"/>
      <c r="I6" s="11"/>
      <c r="J6" s="3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row>
    <row r="7" spans="1:85" ht="12.95" customHeight="1" x14ac:dyDescent="0.2">
      <c r="A7" s="126" t="s">
        <v>64</v>
      </c>
      <c r="B7" s="125"/>
      <c r="C7" s="125"/>
      <c r="D7" s="125"/>
      <c r="E7" s="125"/>
      <c r="F7" s="125" t="s">
        <v>65</v>
      </c>
      <c r="G7" s="125"/>
      <c r="H7" s="125"/>
      <c r="I7" s="11"/>
      <c r="J7" s="3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row>
    <row r="8" spans="1:85" ht="12.95" customHeight="1" x14ac:dyDescent="0.2">
      <c r="A8" s="61"/>
      <c r="B8" s="61"/>
      <c r="C8" s="61"/>
      <c r="D8" s="61"/>
      <c r="E8" s="61"/>
      <c r="F8" s="10" t="s">
        <v>92</v>
      </c>
      <c r="I8" s="11"/>
      <c r="J8" s="31"/>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row>
    <row r="9" spans="1:85" ht="12.95" customHeight="1" x14ac:dyDescent="0.2">
      <c r="A9" s="116" t="s">
        <v>55</v>
      </c>
      <c r="B9" s="117"/>
      <c r="C9" s="117"/>
      <c r="D9" s="117"/>
      <c r="E9" s="117"/>
      <c r="F9" s="35"/>
      <c r="G9" s="35"/>
      <c r="H9" s="36"/>
      <c r="I9" s="11"/>
      <c r="J9" s="31"/>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row>
    <row r="10" spans="1:85" ht="12.95" customHeight="1" x14ac:dyDescent="0.2">
      <c r="A10" s="117" t="s">
        <v>82</v>
      </c>
      <c r="B10" s="117"/>
      <c r="C10" s="117"/>
      <c r="D10" s="117"/>
      <c r="E10" s="117"/>
      <c r="F10" s="35"/>
      <c r="G10" s="35"/>
      <c r="H10" s="36"/>
      <c r="I10" s="11"/>
      <c r="J10" s="31"/>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row>
    <row r="11" spans="1:85" ht="12.95" customHeight="1" x14ac:dyDescent="0.2">
      <c r="A11" s="118" t="s">
        <v>84</v>
      </c>
      <c r="B11" s="118" t="s">
        <v>85</v>
      </c>
      <c r="C11" s="118" t="s">
        <v>83</v>
      </c>
      <c r="D11" s="120" t="s">
        <v>86</v>
      </c>
      <c r="E11" s="122" t="s">
        <v>87</v>
      </c>
      <c r="F11" s="123"/>
      <c r="G11" s="123"/>
      <c r="H11" s="124"/>
      <c r="I11" s="79"/>
      <c r="J11" s="31"/>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row>
    <row r="12" spans="1:85" ht="77.25" customHeight="1" x14ac:dyDescent="0.2">
      <c r="A12" s="119"/>
      <c r="B12" s="119"/>
      <c r="C12" s="119"/>
      <c r="D12" s="121"/>
      <c r="E12" s="80" t="s">
        <v>88</v>
      </c>
      <c r="F12" s="81" t="s">
        <v>89</v>
      </c>
      <c r="G12" s="81" t="s">
        <v>90</v>
      </c>
      <c r="H12" s="82" t="s">
        <v>91</v>
      </c>
      <c r="I12" s="79"/>
      <c r="J12" s="31"/>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row>
    <row r="13" spans="1:85" s="10" customFormat="1" ht="12.95" customHeight="1" x14ac:dyDescent="0.2">
      <c r="A13" s="83">
        <v>100</v>
      </c>
      <c r="B13" s="84" t="s">
        <v>72</v>
      </c>
      <c r="C13" s="85">
        <v>284</v>
      </c>
      <c r="D13" s="85">
        <v>287</v>
      </c>
      <c r="E13" s="85">
        <v>612224</v>
      </c>
      <c r="F13" s="85">
        <v>0</v>
      </c>
      <c r="G13" s="85">
        <v>0</v>
      </c>
      <c r="H13" s="85">
        <v>612224</v>
      </c>
      <c r="I13" s="79"/>
      <c r="K13" s="32"/>
      <c r="L13" s="33"/>
      <c r="M13" s="45"/>
      <c r="N13" s="45"/>
      <c r="O13" s="46"/>
      <c r="P13" s="47"/>
      <c r="Q13" s="47"/>
      <c r="R13" s="48"/>
      <c r="S13" s="11"/>
      <c r="T13" s="31"/>
      <c r="U13" s="49"/>
      <c r="V13" s="50"/>
      <c r="W13" s="51"/>
      <c r="X13" s="51"/>
      <c r="Y13" s="52"/>
      <c r="Z13" s="53"/>
      <c r="AA13" s="53"/>
      <c r="AB13" s="53"/>
      <c r="AC13" s="11"/>
      <c r="AD13" s="54"/>
      <c r="AE13" s="55"/>
      <c r="AF13" s="56"/>
      <c r="AG13" s="56"/>
      <c r="AH13" s="57"/>
      <c r="AI13" s="58"/>
      <c r="AJ13" s="58"/>
      <c r="AK13" s="58"/>
      <c r="AL13" s="11"/>
    </row>
    <row r="14" spans="1:85" s="77" customFormat="1" ht="12.95" customHeight="1" x14ac:dyDescent="0.2">
      <c r="A14" s="86">
        <v>200</v>
      </c>
      <c r="B14" s="87" t="s">
        <v>73</v>
      </c>
      <c r="C14" s="88">
        <v>855</v>
      </c>
      <c r="D14" s="88">
        <v>863</v>
      </c>
      <c r="E14" s="107">
        <f>1768324+1699+5233</f>
        <v>1775256</v>
      </c>
      <c r="F14" s="107">
        <f>17348-147+205</f>
        <v>17406</v>
      </c>
      <c r="G14" s="107">
        <f>45354+110+1047</f>
        <v>46511</v>
      </c>
      <c r="H14" s="107">
        <f>+G14+F14+E14</f>
        <v>1839173</v>
      </c>
      <c r="I14" s="79"/>
    </row>
    <row r="15" spans="1:85" s="76" customFormat="1" ht="12.95" customHeight="1" x14ac:dyDescent="0.2">
      <c r="A15" s="83">
        <v>300</v>
      </c>
      <c r="B15" s="84" t="s">
        <v>74</v>
      </c>
      <c r="C15" s="89">
        <v>1992</v>
      </c>
      <c r="D15" s="89">
        <v>1923</v>
      </c>
      <c r="E15" s="89">
        <v>3750913</v>
      </c>
      <c r="F15" s="89">
        <v>709033</v>
      </c>
      <c r="G15" s="89">
        <v>460311</v>
      </c>
      <c r="H15" s="89">
        <v>4920257</v>
      </c>
      <c r="I15" s="79"/>
      <c r="L15" s="78"/>
    </row>
    <row r="16" spans="1:85" s="77" customFormat="1" ht="12.95" customHeight="1" x14ac:dyDescent="0.2">
      <c r="A16" s="83">
        <v>400</v>
      </c>
      <c r="B16" s="84" t="s">
        <v>75</v>
      </c>
      <c r="C16" s="85">
        <v>1040</v>
      </c>
      <c r="D16" s="85">
        <v>1074</v>
      </c>
      <c r="E16" s="110">
        <f>1731518+9256+7760+10076+10834+5517+5859</f>
        <v>1780820</v>
      </c>
      <c r="F16" s="110">
        <f>243219-212+663+178+649+45+216+654+20</f>
        <v>245432</v>
      </c>
      <c r="G16" s="110">
        <f>183239+594+400+8+48+294+640+8+944+504+748+776+80+422+264+2+24+376</f>
        <v>189371</v>
      </c>
      <c r="H16" s="110">
        <f>+G16+F16+E16</f>
        <v>2215623</v>
      </c>
      <c r="I16" s="79"/>
    </row>
    <row r="17" spans="1:85" s="77" customFormat="1" ht="12.95" customHeight="1" x14ac:dyDescent="0.2">
      <c r="A17" s="86">
        <v>500</v>
      </c>
      <c r="B17" s="87" t="s">
        <v>76</v>
      </c>
      <c r="C17" s="88">
        <v>375</v>
      </c>
      <c r="D17" s="88">
        <v>368</v>
      </c>
      <c r="E17" s="88">
        <v>682267</v>
      </c>
      <c r="F17" s="88">
        <v>62918</v>
      </c>
      <c r="G17" s="88">
        <v>103476</v>
      </c>
      <c r="H17" s="88">
        <v>848661</v>
      </c>
      <c r="I17" s="79"/>
    </row>
    <row r="18" spans="1:85" ht="12.95" customHeight="1" x14ac:dyDescent="0.2">
      <c r="A18" s="83">
        <v>550</v>
      </c>
      <c r="B18" s="84" t="s">
        <v>77</v>
      </c>
      <c r="C18" s="90">
        <f t="shared" ref="C18:H18" si="0">+C17+C16+C15+C14+C13</f>
        <v>4546</v>
      </c>
      <c r="D18" s="90">
        <f t="shared" si="0"/>
        <v>4515</v>
      </c>
      <c r="E18" s="108">
        <f t="shared" si="0"/>
        <v>8601480</v>
      </c>
      <c r="F18" s="108">
        <f t="shared" si="0"/>
        <v>1034789</v>
      </c>
      <c r="G18" s="108">
        <f t="shared" si="0"/>
        <v>799669</v>
      </c>
      <c r="H18" s="108">
        <f t="shared" si="0"/>
        <v>10435938</v>
      </c>
      <c r="I18" s="91"/>
      <c r="J18" s="10"/>
      <c r="K18" s="10"/>
      <c r="L18" s="75"/>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row>
    <row r="19" spans="1:85" ht="12.95" customHeight="1" x14ac:dyDescent="0.2">
      <c r="A19" s="92"/>
      <c r="B19" s="93"/>
      <c r="C19" s="94"/>
      <c r="D19" s="94"/>
      <c r="E19" s="94"/>
      <c r="F19" s="94"/>
      <c r="G19" s="94"/>
      <c r="H19" s="94"/>
      <c r="I19" s="7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row>
    <row r="20" spans="1:85" ht="12.95" customHeight="1" x14ac:dyDescent="0.2">
      <c r="A20" s="15"/>
      <c r="B20" s="16"/>
      <c r="C20" s="16"/>
      <c r="D20" s="16"/>
      <c r="E20" s="16"/>
      <c r="F20" s="113"/>
      <c r="G20" s="16"/>
      <c r="H20" s="16"/>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ht="12.95" customHeight="1" x14ac:dyDescent="0.2">
      <c r="A21" s="32"/>
      <c r="B21" s="33"/>
      <c r="C21" s="33"/>
      <c r="D21" s="33"/>
      <c r="E21" s="33"/>
      <c r="F21" s="33"/>
      <c r="G21" s="114"/>
      <c r="H21" s="34"/>
      <c r="I21" s="11"/>
      <c r="J21" s="31"/>
      <c r="K21" s="32"/>
      <c r="L21" s="33"/>
      <c r="M21" s="33"/>
      <c r="N21" s="33"/>
      <c r="O21" s="33"/>
      <c r="P21" s="33"/>
      <c r="Q21" s="33"/>
      <c r="R21" s="34"/>
      <c r="S21" s="11"/>
      <c r="T21" s="31"/>
      <c r="U21" s="15"/>
      <c r="V21" s="16"/>
      <c r="W21" s="16"/>
      <c r="X21" s="16"/>
      <c r="Y21" s="16"/>
      <c r="Z21" s="16"/>
      <c r="AA21" s="16"/>
      <c r="AB21" s="16"/>
      <c r="AC21" s="10"/>
      <c r="AD21" s="15"/>
      <c r="AE21" s="16"/>
      <c r="AF21" s="16"/>
      <c r="AG21" s="16"/>
      <c r="AH21" s="16"/>
      <c r="AI21" s="16"/>
      <c r="AJ21" s="16"/>
      <c r="AK21" s="16"/>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ht="12.95" customHeight="1" x14ac:dyDescent="0.2">
      <c r="A22" s="128"/>
      <c r="B22" s="130"/>
      <c r="C22" s="132" t="s">
        <v>67</v>
      </c>
      <c r="D22" s="133"/>
      <c r="E22" s="133"/>
      <c r="F22" s="134"/>
      <c r="G22" s="35"/>
      <c r="H22" s="36"/>
      <c r="I22" s="68"/>
      <c r="J22" s="31"/>
      <c r="K22" s="135"/>
      <c r="L22" s="136"/>
      <c r="M22" s="135"/>
      <c r="N22" s="135"/>
      <c r="O22" s="135"/>
      <c r="P22" s="135"/>
      <c r="Q22" s="35"/>
      <c r="R22" s="36"/>
      <c r="S22" s="11"/>
      <c r="T22" s="31"/>
      <c r="U22" s="127"/>
      <c r="V22" s="137"/>
      <c r="W22" s="127"/>
      <c r="X22" s="127"/>
      <c r="Y22" s="127"/>
      <c r="Z22" s="127"/>
      <c r="AA22" s="29"/>
      <c r="AB22" s="29"/>
      <c r="AC22" s="10"/>
      <c r="AD22" s="127"/>
      <c r="AE22" s="137"/>
      <c r="AF22" s="127"/>
      <c r="AG22" s="127"/>
      <c r="AH22" s="127"/>
      <c r="AI22" s="127"/>
      <c r="AJ22" s="29"/>
      <c r="AK22" s="29"/>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ht="48" x14ac:dyDescent="0.2">
      <c r="A23" s="129"/>
      <c r="B23" s="131"/>
      <c r="C23" s="37" t="s">
        <v>68</v>
      </c>
      <c r="D23" s="38" t="s">
        <v>69</v>
      </c>
      <c r="E23" s="38" t="s">
        <v>70</v>
      </c>
      <c r="F23" s="39" t="s">
        <v>71</v>
      </c>
      <c r="G23" s="35"/>
      <c r="H23" s="36"/>
      <c r="I23" s="11"/>
      <c r="J23" s="31"/>
      <c r="K23" s="135"/>
      <c r="L23" s="136"/>
      <c r="M23" s="59"/>
      <c r="N23" s="60"/>
      <c r="O23" s="60"/>
      <c r="P23" s="60"/>
      <c r="Q23" s="35"/>
      <c r="R23" s="36"/>
      <c r="S23" s="11"/>
      <c r="T23" s="31"/>
      <c r="U23" s="127"/>
      <c r="V23" s="137"/>
      <c r="W23" s="40"/>
      <c r="X23" s="40"/>
      <c r="Y23" s="40"/>
      <c r="Z23" s="40"/>
      <c r="AA23" s="29"/>
      <c r="AB23" s="29"/>
      <c r="AC23" s="10"/>
      <c r="AD23" s="127"/>
      <c r="AE23" s="137"/>
      <c r="AF23" s="40"/>
      <c r="AG23" s="40"/>
      <c r="AH23" s="40"/>
      <c r="AI23" s="40"/>
      <c r="AJ23" s="29"/>
      <c r="AK23" s="29"/>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row>
    <row r="24" spans="1:85" s="10" customFormat="1" ht="12.95" customHeight="1" x14ac:dyDescent="0.2">
      <c r="A24" s="83">
        <v>100</v>
      </c>
      <c r="B24" s="84" t="s">
        <v>72</v>
      </c>
      <c r="C24" s="88">
        <v>44352</v>
      </c>
      <c r="D24" s="88">
        <v>0</v>
      </c>
      <c r="E24" s="88">
        <v>0</v>
      </c>
      <c r="F24" s="88">
        <v>44352</v>
      </c>
      <c r="H24" s="36"/>
      <c r="I24" s="31"/>
      <c r="J24" s="31"/>
      <c r="K24" s="32"/>
      <c r="L24" s="33"/>
      <c r="M24" s="47"/>
      <c r="N24" s="46"/>
      <c r="O24" s="46"/>
      <c r="P24" s="46"/>
      <c r="Q24" s="31"/>
      <c r="R24" s="36"/>
      <c r="S24" s="11"/>
      <c r="T24" s="31"/>
      <c r="U24" s="49"/>
      <c r="V24" s="50"/>
      <c r="W24" s="52"/>
      <c r="X24" s="52"/>
      <c r="Y24" s="52"/>
      <c r="Z24" s="52"/>
      <c r="AA24" s="29"/>
      <c r="AB24" s="29"/>
      <c r="AD24" s="54"/>
      <c r="AE24" s="55"/>
      <c r="AF24" s="57"/>
      <c r="AG24" s="57"/>
      <c r="AH24" s="57"/>
      <c r="AI24" s="57"/>
      <c r="AJ24" s="11"/>
      <c r="AK24" s="29"/>
    </row>
    <row r="25" spans="1:85" s="10" customFormat="1" ht="12.95" customHeight="1" x14ac:dyDescent="0.2">
      <c r="A25" s="83">
        <v>200</v>
      </c>
      <c r="B25" s="84" t="s">
        <v>73</v>
      </c>
      <c r="C25" s="88">
        <v>83912</v>
      </c>
      <c r="D25" s="88">
        <v>877</v>
      </c>
      <c r="E25" s="88">
        <v>1412</v>
      </c>
      <c r="F25" s="88">
        <v>86201</v>
      </c>
      <c r="H25" s="73"/>
      <c r="I25" s="72"/>
    </row>
    <row r="26" spans="1:85" s="10" customFormat="1" ht="12.95" customHeight="1" x14ac:dyDescent="0.2">
      <c r="A26" s="83">
        <v>300</v>
      </c>
      <c r="B26" s="84" t="s">
        <v>74</v>
      </c>
      <c r="C26" s="89">
        <v>121823</v>
      </c>
      <c r="D26" s="89">
        <v>33685</v>
      </c>
      <c r="E26" s="89">
        <v>13781</v>
      </c>
      <c r="F26" s="95">
        <v>169289</v>
      </c>
      <c r="H26" s="73"/>
      <c r="I26" s="71"/>
    </row>
    <row r="27" spans="1:85" s="10" customFormat="1" ht="12.95" customHeight="1" x14ac:dyDescent="0.2">
      <c r="A27" s="96">
        <v>400</v>
      </c>
      <c r="B27" s="97" t="s">
        <v>75</v>
      </c>
      <c r="C27" s="88">
        <v>64863</v>
      </c>
      <c r="D27" s="88">
        <v>13301</v>
      </c>
      <c r="E27" s="88">
        <v>6420</v>
      </c>
      <c r="F27" s="88">
        <v>84584</v>
      </c>
      <c r="H27" s="73"/>
      <c r="I27" s="72"/>
    </row>
    <row r="28" spans="1:85" s="10" customFormat="1" ht="12.95" customHeight="1" x14ac:dyDescent="0.2">
      <c r="A28" s="83">
        <v>500</v>
      </c>
      <c r="B28" s="84" t="s">
        <v>76</v>
      </c>
      <c r="C28" s="88">
        <v>26116</v>
      </c>
      <c r="D28" s="88">
        <v>3369</v>
      </c>
      <c r="E28" s="88">
        <v>4141</v>
      </c>
      <c r="F28" s="88">
        <v>33626</v>
      </c>
      <c r="H28" s="74"/>
      <c r="I28" s="72"/>
    </row>
    <row r="29" spans="1:85" ht="12.95" customHeight="1" x14ac:dyDescent="0.2">
      <c r="A29" s="83">
        <v>550</v>
      </c>
      <c r="B29" s="84" t="s">
        <v>77</v>
      </c>
      <c r="C29" s="95">
        <f>+C28+C27+C26+C25+C24</f>
        <v>341066</v>
      </c>
      <c r="D29" s="95">
        <f>+D28+D27+D26+D25+D24</f>
        <v>51232</v>
      </c>
      <c r="E29" s="95">
        <f>+E28+E27+E26+E25+E24</f>
        <v>25754</v>
      </c>
      <c r="F29" s="95">
        <f>+F28+F27+F26+F25+F24</f>
        <v>418052</v>
      </c>
      <c r="G29" s="31"/>
      <c r="H29" s="74"/>
      <c r="I29" s="72"/>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row>
    <row r="30" spans="1:85" ht="12.95" customHeight="1" x14ac:dyDescent="0.2">
      <c r="A30" s="98"/>
      <c r="B30" s="99"/>
      <c r="C30" s="100"/>
      <c r="D30" s="100"/>
      <c r="E30" s="100"/>
      <c r="F30" s="101"/>
      <c r="G30" s="11"/>
      <c r="H30" s="36"/>
      <c r="I30" s="72"/>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row>
    <row r="31" spans="1:85" ht="12.95" customHeight="1" x14ac:dyDescent="0.2">
      <c r="A31" s="41"/>
      <c r="B31" s="42"/>
      <c r="C31" s="44"/>
      <c r="D31" s="44"/>
      <c r="E31" s="44"/>
      <c r="F31" s="43"/>
      <c r="G31" s="29"/>
      <c r="H31" s="36"/>
      <c r="I31" s="72"/>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row>
    <row r="32" spans="1:85" ht="12.95" customHeight="1" x14ac:dyDescent="0.2">
      <c r="A32" s="64"/>
      <c r="B32" s="65"/>
      <c r="C32" s="66"/>
      <c r="D32" s="66"/>
      <c r="E32" s="66"/>
      <c r="F32" s="67"/>
      <c r="G32" s="10"/>
      <c r="H32" s="36"/>
      <c r="I32" s="71"/>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row>
    <row r="33" spans="1:85" ht="12.95" customHeight="1" x14ac:dyDescent="0.2">
      <c r="A33" s="138" t="s">
        <v>33</v>
      </c>
      <c r="B33" s="138"/>
      <c r="C33" s="138"/>
      <c r="D33" s="138"/>
      <c r="E33" s="138"/>
      <c r="F33" s="138"/>
      <c r="G33" s="138"/>
      <c r="H33" s="138"/>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row>
    <row r="34" spans="1:85" ht="12.95" customHeight="1" x14ac:dyDescent="0.2">
      <c r="A34" s="138" t="s">
        <v>34</v>
      </c>
      <c r="B34" s="138"/>
      <c r="C34" s="138"/>
      <c r="D34" s="138"/>
      <c r="E34" s="138"/>
      <c r="F34" s="138"/>
      <c r="G34" s="138"/>
      <c r="H34" s="138"/>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row>
    <row r="35" spans="1:85" ht="12.95" customHeight="1" x14ac:dyDescent="0.2">
      <c r="A35" s="10"/>
      <c r="B35" s="10"/>
      <c r="C35" s="10"/>
      <c r="D35" s="10"/>
      <c r="E35" s="10"/>
      <c r="F35" s="10"/>
      <c r="G35" s="10"/>
      <c r="H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row>
    <row r="36" spans="1:85" ht="12.95" customHeight="1" x14ac:dyDescent="0.2">
      <c r="A36" s="10"/>
      <c r="B36" s="10"/>
      <c r="C36" s="10"/>
      <c r="D36" s="10"/>
      <c r="E36" s="112"/>
      <c r="F36" s="112"/>
      <c r="G36" s="112"/>
      <c r="H36" s="112"/>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row>
    <row r="37" spans="1:85" ht="12.95" customHeight="1" x14ac:dyDescent="0.2">
      <c r="A37" s="10"/>
      <c r="B37" s="10"/>
      <c r="C37" s="10"/>
      <c r="D37" s="10"/>
      <c r="E37" s="112"/>
      <c r="F37" s="112"/>
      <c r="G37" s="112"/>
      <c r="H37" s="112"/>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row>
    <row r="38" spans="1:85" ht="12.95" customHeight="1" x14ac:dyDescent="0.2">
      <c r="A38" s="10"/>
      <c r="B38" s="10"/>
      <c r="C38" s="10"/>
      <c r="D38" s="10"/>
      <c r="E38" s="112"/>
      <c r="F38" s="112"/>
      <c r="G38" s="112"/>
      <c r="H38" s="112"/>
      <c r="I38" s="111"/>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row>
    <row r="39" spans="1:85" ht="12.95" customHeight="1" x14ac:dyDescent="0.2">
      <c r="A39" s="10"/>
      <c r="B39" s="10"/>
      <c r="C39" s="10"/>
      <c r="D39" s="10"/>
      <c r="E39" s="112"/>
      <c r="F39" s="112"/>
      <c r="G39" s="112"/>
      <c r="H39" s="112"/>
      <c r="I39" s="111"/>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row>
    <row r="40" spans="1:85" x14ac:dyDescent="0.2">
      <c r="E40" s="111"/>
      <c r="F40" s="111"/>
      <c r="G40" s="111"/>
      <c r="H40" s="111"/>
      <c r="I40" s="111"/>
    </row>
    <row r="41" spans="1:85" x14ac:dyDescent="0.2">
      <c r="E41" s="111"/>
      <c r="F41" s="111"/>
      <c r="G41" s="111"/>
      <c r="H41" s="111"/>
      <c r="I41" s="111"/>
    </row>
  </sheetData>
  <sortState ref="A47:G70">
    <sortCondition ref="A47:A70"/>
  </sortState>
  <mergeCells count="26">
    <mergeCell ref="A33:H33"/>
    <mergeCell ref="A34:H34"/>
    <mergeCell ref="W22:Z22"/>
    <mergeCell ref="AD22:AD23"/>
    <mergeCell ref="AE22:AE23"/>
    <mergeCell ref="AF22:AI22"/>
    <mergeCell ref="A22:A23"/>
    <mergeCell ref="B22:B23"/>
    <mergeCell ref="C22:F22"/>
    <mergeCell ref="K22:K23"/>
    <mergeCell ref="L22:L23"/>
    <mergeCell ref="M22:P22"/>
    <mergeCell ref="U22:U23"/>
    <mergeCell ref="V22:V23"/>
    <mergeCell ref="A1:B1"/>
    <mergeCell ref="A2:B2"/>
    <mergeCell ref="A3:B3"/>
    <mergeCell ref="A7:E7"/>
    <mergeCell ref="F7:H7"/>
    <mergeCell ref="A9:E9"/>
    <mergeCell ref="A10:E10"/>
    <mergeCell ref="A11:A12"/>
    <mergeCell ref="B11:B12"/>
    <mergeCell ref="C11:C12"/>
    <mergeCell ref="D11:D12"/>
    <mergeCell ref="E11:H11"/>
  </mergeCells>
  <pageMargins left="0.7" right="0.7" top="0.75" bottom="0.75" header="0.3" footer="0.3"/>
  <pageSetup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4"/>
  <sheetViews>
    <sheetView topLeftCell="A13" workbookViewId="0">
      <selection activeCell="D24" sqref="D24:K32"/>
    </sheetView>
  </sheetViews>
  <sheetFormatPr defaultRowHeight="12.75" x14ac:dyDescent="0.2"/>
  <cols>
    <col min="1" max="1" width="6.6640625" customWidth="1"/>
    <col min="2" max="2" width="35.5" customWidth="1"/>
    <col min="3" max="3" width="16.5" customWidth="1"/>
    <col min="4" max="4" width="15.6640625" customWidth="1"/>
    <col min="5" max="5" width="15.1640625" customWidth="1"/>
    <col min="6" max="6" width="14.33203125" customWidth="1"/>
    <col min="7" max="7" width="13" customWidth="1"/>
    <col min="8" max="8" width="13.6640625" customWidth="1"/>
    <col min="9" max="9" width="20.83203125" customWidth="1"/>
    <col min="17" max="17" width="13.1640625" customWidth="1"/>
    <col min="18" max="18" width="10.6640625" bestFit="1" customWidth="1"/>
    <col min="19" max="19" width="11.1640625" bestFit="1" customWidth="1"/>
    <col min="20" max="20" width="14" customWidth="1"/>
  </cols>
  <sheetData>
    <row r="1" spans="1:10" x14ac:dyDescent="0.2">
      <c r="A1" s="149" t="s">
        <v>13</v>
      </c>
      <c r="B1" s="149"/>
      <c r="C1" s="13"/>
      <c r="D1" s="13"/>
      <c r="E1" s="13"/>
      <c r="F1" s="150" t="s">
        <v>50</v>
      </c>
      <c r="G1" s="150"/>
      <c r="H1" s="150"/>
      <c r="I1" s="150"/>
    </row>
    <row r="2" spans="1:10" x14ac:dyDescent="0.2">
      <c r="A2" s="142" t="s">
        <v>14</v>
      </c>
      <c r="B2" s="142"/>
      <c r="C2" s="13"/>
      <c r="D2" s="13"/>
      <c r="E2" s="13"/>
      <c r="F2" s="150" t="s">
        <v>51</v>
      </c>
      <c r="G2" s="150"/>
      <c r="H2" s="150"/>
      <c r="I2" s="150"/>
    </row>
    <row r="3" spans="1:10" x14ac:dyDescent="0.2">
      <c r="A3" s="142" t="s">
        <v>15</v>
      </c>
      <c r="B3" s="142"/>
      <c r="C3" s="13"/>
      <c r="D3" s="13"/>
      <c r="E3" s="13"/>
      <c r="F3" s="150" t="s">
        <v>52</v>
      </c>
      <c r="G3" s="150"/>
      <c r="H3" s="150"/>
      <c r="I3" s="150"/>
    </row>
    <row r="4" spans="1:10" x14ac:dyDescent="0.2">
      <c r="A4" s="13"/>
      <c r="B4" s="13"/>
      <c r="C4" s="13"/>
      <c r="D4" s="13"/>
      <c r="E4" s="13"/>
      <c r="F4" s="13"/>
      <c r="G4" s="13"/>
      <c r="H4" s="13"/>
      <c r="I4" s="13"/>
    </row>
    <row r="5" spans="1:10" x14ac:dyDescent="0.2">
      <c r="A5" s="142" t="s">
        <v>16</v>
      </c>
      <c r="B5" s="142"/>
      <c r="C5" s="142"/>
      <c r="D5" s="142"/>
      <c r="E5" s="13"/>
      <c r="F5" s="150" t="s">
        <v>65</v>
      </c>
      <c r="G5" s="150"/>
      <c r="H5" s="150"/>
      <c r="I5" s="150"/>
    </row>
    <row r="6" spans="1:10" x14ac:dyDescent="0.2">
      <c r="A6" s="13"/>
      <c r="B6" s="13"/>
      <c r="C6" s="13"/>
      <c r="D6" s="13"/>
      <c r="E6" s="13"/>
      <c r="F6" t="s">
        <v>92</v>
      </c>
    </row>
    <row r="7" spans="1:10" x14ac:dyDescent="0.2">
      <c r="A7" s="142" t="s">
        <v>63</v>
      </c>
      <c r="B7" s="142"/>
      <c r="C7" s="142"/>
      <c r="D7" s="142"/>
      <c r="E7" s="142"/>
      <c r="F7" s="13"/>
      <c r="G7" s="13"/>
      <c r="H7" s="13"/>
      <c r="I7" s="13"/>
    </row>
    <row r="8" spans="1:10" s="10" customFormat="1" x14ac:dyDescent="0.2">
      <c r="A8" s="17"/>
      <c r="B8" s="30"/>
      <c r="C8" s="17"/>
      <c r="D8" s="18"/>
      <c r="E8" s="144" t="s">
        <v>30</v>
      </c>
      <c r="F8" s="145"/>
      <c r="G8" s="145"/>
      <c r="H8" s="145"/>
      <c r="I8" s="146"/>
    </row>
    <row r="9" spans="1:10" s="10" customFormat="1" ht="79.5" customHeight="1" x14ac:dyDescent="0.2">
      <c r="A9" s="19" t="s">
        <v>17</v>
      </c>
      <c r="B9" s="20" t="s">
        <v>35</v>
      </c>
      <c r="C9" s="20" t="s">
        <v>36</v>
      </c>
      <c r="D9" s="20" t="s">
        <v>37</v>
      </c>
      <c r="E9" s="20" t="s">
        <v>38</v>
      </c>
      <c r="F9" s="21" t="s">
        <v>39</v>
      </c>
      <c r="G9" s="21" t="s">
        <v>40</v>
      </c>
      <c r="H9" s="21" t="s">
        <v>41</v>
      </c>
      <c r="I9" s="21" t="s">
        <v>42</v>
      </c>
    </row>
    <row r="10" spans="1:10" s="69" customFormat="1" x14ac:dyDescent="0.2">
      <c r="A10" s="102">
        <v>600</v>
      </c>
      <c r="B10" s="103" t="s">
        <v>19</v>
      </c>
      <c r="C10" s="104">
        <v>2703</v>
      </c>
      <c r="D10" s="104">
        <v>2845</v>
      </c>
      <c r="E10" s="104">
        <v>4944277</v>
      </c>
      <c r="F10" s="104">
        <v>4944277</v>
      </c>
      <c r="G10" s="104">
        <v>435997</v>
      </c>
      <c r="H10" s="104">
        <v>1350226</v>
      </c>
      <c r="I10" s="104">
        <v>6730500</v>
      </c>
    </row>
    <row r="11" spans="1:10" s="10" customFormat="1" x14ac:dyDescent="0.2">
      <c r="A11" s="102">
        <v>700</v>
      </c>
      <c r="B11" s="103" t="s">
        <v>20</v>
      </c>
      <c r="C11" s="104">
        <v>7249</v>
      </c>
      <c r="D11" s="104">
        <v>7360</v>
      </c>
      <c r="E11" s="109">
        <f>+E10+'Form A'!E18</f>
        <v>13545757</v>
      </c>
      <c r="F11" s="109">
        <f>+F10+'Form A'!E18</f>
        <v>13545757</v>
      </c>
      <c r="G11" s="109">
        <f>+G10+'Form A'!F18</f>
        <v>1470786</v>
      </c>
      <c r="H11" s="109">
        <f>+H10+'Form A'!G18</f>
        <v>2149895</v>
      </c>
      <c r="I11" s="109">
        <f>+I10+'Form A'!H18</f>
        <v>17166438</v>
      </c>
      <c r="J11" s="68"/>
    </row>
    <row r="12" spans="1:10" s="10" customFormat="1" ht="42" customHeight="1" x14ac:dyDescent="0.2">
      <c r="A12" s="144"/>
      <c r="B12" s="147"/>
      <c r="C12" s="147"/>
      <c r="D12" s="148"/>
      <c r="E12" s="23" t="s">
        <v>21</v>
      </c>
      <c r="F12" s="23" t="s">
        <v>22</v>
      </c>
      <c r="G12" s="23" t="s">
        <v>23</v>
      </c>
      <c r="H12" s="23" t="s">
        <v>24</v>
      </c>
      <c r="I12" s="24" t="s">
        <v>25</v>
      </c>
    </row>
    <row r="13" spans="1:10" s="10" customFormat="1" ht="13.5" customHeight="1" x14ac:dyDescent="0.2">
      <c r="A13" s="25"/>
      <c r="B13" s="26"/>
      <c r="C13" s="139" t="s">
        <v>31</v>
      </c>
      <c r="D13" s="139"/>
      <c r="E13" s="139"/>
      <c r="F13" s="140"/>
      <c r="G13" s="141" t="s">
        <v>32</v>
      </c>
      <c r="H13" s="139"/>
      <c r="I13" s="27"/>
    </row>
    <row r="14" spans="1:10" s="10" customFormat="1" ht="73.5" customHeight="1" x14ac:dyDescent="0.2">
      <c r="A14" s="19" t="s">
        <v>17</v>
      </c>
      <c r="B14" s="19" t="s">
        <v>18</v>
      </c>
      <c r="C14" s="21" t="s">
        <v>43</v>
      </c>
      <c r="D14" s="21" t="s">
        <v>44</v>
      </c>
      <c r="E14" s="21" t="s">
        <v>45</v>
      </c>
      <c r="F14" s="21" t="s">
        <v>46</v>
      </c>
      <c r="G14" s="21" t="s">
        <v>47</v>
      </c>
      <c r="H14" s="21" t="s">
        <v>48</v>
      </c>
      <c r="I14" s="20" t="s">
        <v>49</v>
      </c>
    </row>
    <row r="15" spans="1:10" s="11" customFormat="1" x14ac:dyDescent="0.2">
      <c r="A15" s="102">
        <v>600</v>
      </c>
      <c r="B15" s="103" t="s">
        <v>19</v>
      </c>
      <c r="C15" s="105">
        <v>210511</v>
      </c>
      <c r="D15" s="105">
        <v>28839</v>
      </c>
      <c r="E15" s="105">
        <v>67623</v>
      </c>
      <c r="F15" s="105">
        <v>306973</v>
      </c>
      <c r="G15" s="105">
        <v>49129305</v>
      </c>
      <c r="H15" s="104"/>
      <c r="I15" s="105">
        <v>738164</v>
      </c>
      <c r="J15" s="10"/>
    </row>
    <row r="16" spans="1:10" s="10" customFormat="1" x14ac:dyDescent="0.2">
      <c r="A16" s="102">
        <v>700</v>
      </c>
      <c r="B16" s="103" t="s">
        <v>20</v>
      </c>
      <c r="C16" s="105">
        <f>+C15+'Form A'!C29</f>
        <v>551577</v>
      </c>
      <c r="D16" s="104">
        <f>+D15+'Form A'!D29</f>
        <v>80071</v>
      </c>
      <c r="E16" s="104">
        <f>+E15+'Form A'!E29</f>
        <v>93377</v>
      </c>
      <c r="F16" s="106">
        <f>+F15+'Form A'!F29</f>
        <v>725025</v>
      </c>
      <c r="G16" s="104">
        <f>+G15</f>
        <v>49129305</v>
      </c>
      <c r="H16" s="104"/>
      <c r="I16" s="104">
        <f>+I15</f>
        <v>738164</v>
      </c>
      <c r="J16" s="11"/>
    </row>
    <row r="17" spans="1:17 16384:16384" s="10" customFormat="1" ht="38.25" customHeight="1" x14ac:dyDescent="0.2">
      <c r="A17" s="22"/>
      <c r="B17" s="22"/>
      <c r="C17" s="23" t="s">
        <v>26</v>
      </c>
      <c r="D17" s="23" t="s">
        <v>27</v>
      </c>
      <c r="E17" s="23" t="s">
        <v>28</v>
      </c>
      <c r="F17" s="23" t="s">
        <v>29</v>
      </c>
      <c r="G17" s="29"/>
      <c r="H17" s="29"/>
      <c r="I17" s="29"/>
    </row>
    <row r="18" spans="1:17 16384:16384" x14ac:dyDescent="0.2">
      <c r="A18" s="70"/>
      <c r="B18" s="29"/>
      <c r="C18" s="29"/>
      <c r="D18" s="29"/>
      <c r="E18" s="143"/>
      <c r="F18" s="138"/>
      <c r="G18" s="138"/>
      <c r="H18" s="138"/>
      <c r="I18" s="138"/>
      <c r="J18" s="10"/>
      <c r="K18" s="10"/>
      <c r="L18" s="10"/>
      <c r="M18" s="10"/>
      <c r="N18" s="10"/>
      <c r="O18" s="10"/>
      <c r="P18" s="10"/>
      <c r="Q18" s="10"/>
    </row>
    <row r="19" spans="1:17 16384:16384" x14ac:dyDescent="0.2">
      <c r="A19" s="138" t="s">
        <v>33</v>
      </c>
      <c r="B19" s="138"/>
      <c r="C19" s="138"/>
      <c r="D19" s="138"/>
      <c r="E19" s="138"/>
      <c r="F19" s="138"/>
      <c r="G19" s="138"/>
      <c r="H19" s="138"/>
      <c r="I19" s="14"/>
    </row>
    <row r="20" spans="1:17 16384:16384" x14ac:dyDescent="0.2">
      <c r="A20" s="138" t="s">
        <v>34</v>
      </c>
      <c r="B20" s="138"/>
      <c r="C20" s="138"/>
      <c r="D20" s="138"/>
      <c r="E20" s="138"/>
      <c r="F20" s="138"/>
      <c r="G20" s="138"/>
      <c r="H20" s="138"/>
      <c r="I20" s="14"/>
    </row>
    <row r="21" spans="1:17 16384:16384" x14ac:dyDescent="0.2">
      <c r="A21" s="28"/>
      <c r="B21" s="12"/>
      <c r="C21" s="12"/>
      <c r="D21" s="12"/>
      <c r="E21" s="12"/>
      <c r="F21" s="12"/>
      <c r="G21" s="12"/>
      <c r="H21" s="12"/>
      <c r="I21" s="12"/>
    </row>
    <row r="22" spans="1:17 16384:16384" s="10" customFormat="1" x14ac:dyDescent="0.2">
      <c r="A22" s="1"/>
      <c r="C22" s="75"/>
      <c r="D22" s="75"/>
      <c r="E22" s="75"/>
      <c r="F22" s="75"/>
    </row>
    <row r="23" spans="1:17 16384:16384" s="10" customFormat="1" x14ac:dyDescent="0.2">
      <c r="A23" s="1"/>
      <c r="C23" s="75"/>
      <c r="D23" s="75"/>
      <c r="E23" s="75"/>
      <c r="F23" s="75"/>
    </row>
    <row r="24" spans="1:17 16384:16384" s="10" customFormat="1" x14ac:dyDescent="0.2">
      <c r="A24" s="2"/>
    </row>
    <row r="25" spans="1:17 16384:16384" s="10" customFormat="1" x14ac:dyDescent="0.2">
      <c r="E25" s="112"/>
      <c r="F25" s="112"/>
      <c r="G25" s="112"/>
      <c r="H25" s="112"/>
    </row>
    <row r="26" spans="1:17 16384:16384" s="10" customFormat="1" x14ac:dyDescent="0.2">
      <c r="A26" s="1"/>
      <c r="E26" s="112"/>
      <c r="F26" s="112"/>
      <c r="G26" s="112"/>
      <c r="H26" s="112"/>
    </row>
    <row r="27" spans="1:17 16384:16384" s="10" customFormat="1" x14ac:dyDescent="0.2">
      <c r="A27" s="1"/>
      <c r="E27" s="112"/>
      <c r="F27" s="112"/>
      <c r="G27" s="112"/>
      <c r="H27" s="112"/>
      <c r="I27" s="111"/>
    </row>
    <row r="28" spans="1:17 16384:16384" s="10" customFormat="1" x14ac:dyDescent="0.2">
      <c r="A28" s="1"/>
      <c r="B28" s="75"/>
      <c r="E28" s="112"/>
      <c r="F28" s="112"/>
      <c r="G28" s="112"/>
      <c r="H28" s="112"/>
      <c r="I28" s="111"/>
    </row>
    <row r="29" spans="1:17 16384:16384" s="10" customFormat="1" x14ac:dyDescent="0.2">
      <c r="A29" s="2"/>
      <c r="E29" s="111"/>
      <c r="F29" s="115"/>
      <c r="G29" s="111"/>
      <c r="H29" s="111"/>
      <c r="I29" s="111"/>
    </row>
    <row r="30" spans="1:17 16384:16384" s="10" customFormat="1" x14ac:dyDescent="0.2">
      <c r="A30" s="1"/>
      <c r="E30" s="75"/>
      <c r="F30" s="75"/>
      <c r="G30" s="75"/>
      <c r="H30" s="75"/>
    </row>
    <row r="31" spans="1:17 16384:16384" s="10" customFormat="1" x14ac:dyDescent="0.2">
      <c r="A31" s="1"/>
      <c r="E31" s="112"/>
      <c r="F31" s="112"/>
      <c r="G31" s="112"/>
      <c r="H31" s="112"/>
    </row>
    <row r="32" spans="1:17 16384:16384" s="10" customFormat="1" x14ac:dyDescent="0.2">
      <c r="A32" s="2"/>
      <c r="E32" s="112"/>
      <c r="F32" s="112"/>
      <c r="G32" s="112"/>
      <c r="H32" s="112"/>
      <c r="XFD32" s="112"/>
    </row>
    <row r="33" spans="1:1" s="10" customFormat="1" x14ac:dyDescent="0.2">
      <c r="A33" s="1"/>
    </row>
    <row r="34" spans="1:1" s="10" customFormat="1" x14ac:dyDescent="0.2">
      <c r="A34" s="1"/>
    </row>
    <row r="35" spans="1:1" s="10" customFormat="1" x14ac:dyDescent="0.2">
      <c r="A35" s="2"/>
    </row>
    <row r="36" spans="1:1" s="10" customFormat="1" x14ac:dyDescent="0.2"/>
    <row r="37" spans="1:1" s="10" customFormat="1" x14ac:dyDescent="0.2"/>
    <row r="38" spans="1:1" s="10" customFormat="1" x14ac:dyDescent="0.2"/>
    <row r="39" spans="1:1" s="10" customFormat="1" x14ac:dyDescent="0.2"/>
    <row r="40" spans="1:1" s="10" customFormat="1" x14ac:dyDescent="0.2">
      <c r="A40" s="1"/>
    </row>
    <row r="41" spans="1:1" s="10" customFormat="1" x14ac:dyDescent="0.2">
      <c r="A41" s="1"/>
    </row>
    <row r="42" spans="1:1" s="10" customFormat="1" x14ac:dyDescent="0.2">
      <c r="A42" s="1"/>
    </row>
    <row r="43" spans="1:1" s="10" customFormat="1" x14ac:dyDescent="0.2">
      <c r="A43" s="1"/>
    </row>
    <row r="44" spans="1:1" s="10" customFormat="1" x14ac:dyDescent="0.2">
      <c r="A44" s="1"/>
    </row>
    <row r="45" spans="1:1" s="10" customFormat="1" x14ac:dyDescent="0.2">
      <c r="A45" s="1"/>
    </row>
    <row r="46" spans="1:1" s="10" customFormat="1" x14ac:dyDescent="0.2">
      <c r="A46" s="1"/>
    </row>
    <row r="47" spans="1:1" s="10" customFormat="1" x14ac:dyDescent="0.2">
      <c r="A47" s="1"/>
    </row>
    <row r="48" spans="1:1" s="10" customFormat="1" x14ac:dyDescent="0.2"/>
    <row r="49" s="10" customFormat="1" x14ac:dyDescent="0.2"/>
    <row r="50" s="10" customFormat="1" x14ac:dyDescent="0.2"/>
    <row r="51" s="10" customFormat="1" x14ac:dyDescent="0.2"/>
    <row r="52" s="10" customFormat="1" x14ac:dyDescent="0.2"/>
    <row r="53" s="10" customFormat="1" x14ac:dyDescent="0.2"/>
    <row r="54" s="10" customFormat="1" x14ac:dyDescent="0.2"/>
  </sheetData>
  <sortState ref="A19:J26">
    <sortCondition ref="A19:A26"/>
  </sortState>
  <mergeCells count="16">
    <mergeCell ref="A1:B1"/>
    <mergeCell ref="A2:B2"/>
    <mergeCell ref="A3:B3"/>
    <mergeCell ref="A5:D5"/>
    <mergeCell ref="F5:I5"/>
    <mergeCell ref="F1:I1"/>
    <mergeCell ref="F2:I2"/>
    <mergeCell ref="F3:I3"/>
    <mergeCell ref="A19:H19"/>
    <mergeCell ref="A20:H20"/>
    <mergeCell ref="C13:F13"/>
    <mergeCell ref="G13:H13"/>
    <mergeCell ref="A7:E7"/>
    <mergeCell ref="E18:I18"/>
    <mergeCell ref="E8:I8"/>
    <mergeCell ref="A12:D12"/>
  </mergeCells>
  <pageMargins left="0.25" right="0.25" top="0.25" bottom="0.2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1"/>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51" t="s">
        <v>60</v>
      </c>
      <c r="B1" s="152"/>
      <c r="C1" s="152"/>
      <c r="D1" s="152"/>
    </row>
    <row r="2" spans="1:4" x14ac:dyDescent="0.2">
      <c r="A2" s="7" t="s">
        <v>56</v>
      </c>
      <c r="B2" s="3" t="s">
        <v>61</v>
      </c>
      <c r="C2" s="3" t="s">
        <v>4</v>
      </c>
      <c r="D2" t="s">
        <v>61</v>
      </c>
    </row>
    <row r="3" spans="1:4" x14ac:dyDescent="0.2">
      <c r="A3" s="3" t="s">
        <v>2</v>
      </c>
      <c r="B3" s="3" t="s">
        <v>57</v>
      </c>
      <c r="C3" s="3" t="s">
        <v>66</v>
      </c>
      <c r="D3" s="8"/>
    </row>
    <row r="4" spans="1:4" x14ac:dyDescent="0.2">
      <c r="A4" s="3" t="s">
        <v>3</v>
      </c>
      <c r="B4" s="3" t="s">
        <v>58</v>
      </c>
      <c r="C4" s="3" t="s">
        <v>59</v>
      </c>
      <c r="D4" s="6"/>
    </row>
    <row r="5" spans="1:4" x14ac:dyDescent="0.2">
      <c r="C5" s="9" t="s">
        <v>62</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x14ac:dyDescent="0.2"/>
  <cols>
    <col min="1" max="1" width="136.83203125" customWidth="1"/>
  </cols>
  <sheetData>
    <row r="1" spans="1:1" ht="21.75" customHeight="1" x14ac:dyDescent="0.2">
      <c r="A1" t="s">
        <v>0</v>
      </c>
    </row>
    <row r="2" spans="1:1" ht="49.5" customHeight="1" x14ac:dyDescent="0.2">
      <c r="A2" s="4" t="s">
        <v>5</v>
      </c>
    </row>
    <row r="3" spans="1:1" ht="48.75" customHeight="1" x14ac:dyDescent="0.2">
      <c r="A3" s="4" t="s">
        <v>6</v>
      </c>
    </row>
    <row r="4" spans="1:1" ht="34.5" customHeight="1" x14ac:dyDescent="0.2">
      <c r="A4" s="4" t="s">
        <v>7</v>
      </c>
    </row>
    <row r="5" spans="1:1" ht="36" customHeight="1" x14ac:dyDescent="0.2">
      <c r="A5" s="4" t="s">
        <v>8</v>
      </c>
    </row>
    <row r="6" spans="1:1" ht="97.5" customHeight="1" x14ac:dyDescent="0.2">
      <c r="A6" s="4" t="s">
        <v>9</v>
      </c>
    </row>
    <row r="7" spans="1:1" s="1" customFormat="1" x14ac:dyDescent="0.2">
      <c r="A7" s="1" t="s">
        <v>1</v>
      </c>
    </row>
    <row r="8" spans="1:1" x14ac:dyDescent="0.2">
      <c r="A8" s="5" t="s">
        <v>10</v>
      </c>
    </row>
    <row r="9" spans="1:1" ht="25.5" customHeight="1" x14ac:dyDescent="0.2">
      <c r="A9" s="4" t="s">
        <v>11</v>
      </c>
    </row>
    <row r="10" spans="1:1" ht="120.75" customHeight="1" x14ac:dyDescent="0.2">
      <c r="A10" s="4" t="s">
        <v>12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2019-06-25T19:19:55Z</cp:lastPrinted>
  <dcterms:created xsi:type="dcterms:W3CDTF">2012-12-18T14:52:04Z</dcterms:created>
  <dcterms:modified xsi:type="dcterms:W3CDTF">2019-07-10T13:52:57Z</dcterms:modified>
</cp:coreProperties>
</file>