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D16" i="2" l="1"/>
  <c r="E16" i="2"/>
  <c r="F16" i="2"/>
  <c r="C16" i="2"/>
  <c r="D11" i="2"/>
  <c r="E11" i="2"/>
  <c r="F11" i="2"/>
  <c r="G11" i="2"/>
  <c r="H11" i="2"/>
  <c r="I11" i="2"/>
  <c r="D27" i="1"/>
  <c r="E27" i="1"/>
  <c r="F27" i="1"/>
  <c r="C27" i="1"/>
  <c r="H18" i="1" l="1"/>
  <c r="G18" i="1"/>
  <c r="F18" i="1"/>
  <c r="E18" i="1"/>
  <c r="D18" i="1"/>
  <c r="C18" i="1"/>
  <c r="C11" i="2" l="1"/>
</calcChain>
</file>

<file path=xl/sharedStrings.xml><?xml version="1.0" encoding="utf-8"?>
<sst xmlns="http://schemas.openxmlformats.org/spreadsheetml/2006/main" count="106" uniqueCount="95">
  <si>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</si>
  <si>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</si>
  <si>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</si>
  <si>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</si>
  <si>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</si>
  <si>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</si>
  <si>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</si>
  <si>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</si>
  <si>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</si>
  <si>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</si>
  <si>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</si>
  <si>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</si>
  <si>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</si>
  <si>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</si>
  <si>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</si>
  <si>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</si>
  <si>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</si>
  <si>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</si>
  <si>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</si>
  <si>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</si>
  <si>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</si>
  <si>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</si>
  <si>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</si>
  <si>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</si>
  <si>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</si>
  <si>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</si>
  <si>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</si>
  <si>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</si>
  <si>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</si>
  <si>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</si>
  <si>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</si>
  <si>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</si>
  <si>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</si>
  <si>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</si>
  <si>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</si>
  <si>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</si>
  <si>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</si>
  <si>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</si>
  <si>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</si>
  <si>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</si>
  <si>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</si>
  <si>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</si>
  <si>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</si>
  <si>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</si>
  <si>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</si>
  <si>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</si>
  <si>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</si>
  <si>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</si>
  <si>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</si>
  <si>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</si>
  <si>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</si>
  <si>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</si>
  <si>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</si>
  <si>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</si>
  <si>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</si>
  <si>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</si>
  <si>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</si>
  <si>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</si>
  <si>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</si>
  <si>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</si>
  <si>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</si>
  <si>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</si>
  <si>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</si>
  <si>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</si>
  <si>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</si>
  <si>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</si>
  <si>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</si>
  <si>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</si>
  <si>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</si>
  <si>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</si>
  <si>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</si>
  <si>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</si>
  <si>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</si>
  <si>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</si>
  <si>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</si>
  <si>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</si>
  <si>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</si>
  <si>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</si>
  <si>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</si>
  <si>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</si>
  <si>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</si>
  <si>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</si>
  <si>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For Calendar Year ______2013_______________________</t>
  </si>
  <si>
    <t>Gigi Castellano</t>
  </si>
  <si>
    <t>Signature /s/ Gigi Castellano</t>
  </si>
  <si>
    <t>120 S 6th St, STE 700</t>
  </si>
  <si>
    <t>Minneapolis, MN, 55402</t>
  </si>
  <si>
    <t>Telephone Number  612-851-5646</t>
  </si>
  <si>
    <r>
      <t xml:space="preserve">I, the undersigned </t>
    </r>
    <r>
      <rPr>
        <u/>
        <sz val="8"/>
        <rFont val="Arial"/>
        <family val="34"/>
      </rPr>
      <t>  Manager, Pay Services - US   </t>
    </r>
    <r>
      <rPr>
        <sz val="8"/>
        <rFont val="Arial"/>
        <family val="34"/>
      </rPr>
      <t xml:space="preserve"> (title) of the </t>
    </r>
    <r>
      <rPr>
        <u/>
        <sz val="8"/>
        <rFont val="Arial"/>
        <family val="34"/>
      </rPr>
      <t>    Canadian Pacific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</si>
  <si>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_____2013_______</t>
  </si>
  <si>
    <t>Canadian Pacific</t>
  </si>
  <si>
    <t xml:space="preserve">                  Miles of line covered by this report    __6139__                                                                                                                        </t>
  </si>
  <si>
    <r>
      <t>For Quarter Ending ___</t>
    </r>
    <r>
      <rPr>
        <u/>
        <sz val="10"/>
        <color rgb="FF000000"/>
        <rFont val="Times New Roman"/>
        <family val="1"/>
      </rPr>
      <t>September</t>
    </r>
  </si>
  <si>
    <r>
      <t>For Quarter Ending __</t>
    </r>
    <r>
      <rPr>
        <u/>
        <sz val="10"/>
        <color rgb="FF000000"/>
        <rFont val="Times New Roman"/>
        <family val="1"/>
      </rPr>
      <t>September</t>
    </r>
  </si>
  <si>
    <t>Date  October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</si>
</sst>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_);\(###0\)"/>
  </numFmts>
  <fonts count="16" x14ac:knownFonts="1">
    <font>
      <sz val="10"/>
      <color rgb="FF000000"/>
      <name val="Times New Roman"/>
      <charset val="204"/>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10"/>
      <color rgb="FF000000"/>
      <name val="Times New Roman"/>
      <family val="1"/>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7">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3" fillId="2" borderId="0" xfId="0" applyNumberFormat="1" applyFont="1" applyFill="1" applyBorder="1" applyAlignment="1">
      <alignment horizontal="left" vertical="top"/>
    </xf>
    <xf numFmtId="165" fontId="3" fillId="2" borderId="0" xfId="0" applyNumberFormat="1"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center" vertical="top"/>
    </xf>
    <xf numFmtId="0" fontId="0" fillId="2" borderId="5" xfId="0" applyFill="1" applyBorder="1" applyAlignment="1">
      <alignment horizontal="center"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0" fillId="2" borderId="19" xfId="0" applyFill="1" applyBorder="1" applyAlignment="1">
      <alignment horizontal="left"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8" fillId="2" borderId="28" xfId="0" applyFont="1" applyFill="1" applyBorder="1" applyAlignment="1">
      <alignment horizontal="center" vertical="top" wrapText="1"/>
    </xf>
    <xf numFmtId="0" fontId="0" fillId="2" borderId="7" xfId="0" applyFill="1" applyBorder="1" applyAlignment="1">
      <alignment horizontal="center" vertical="top"/>
    </xf>
    <xf numFmtId="0" fontId="8" fillId="2" borderId="28" xfId="0" applyFont="1" applyFill="1" applyBorder="1" applyAlignment="1">
      <alignment horizontal="center" vertical="center" wrapText="1"/>
    </xf>
    <xf numFmtId="0" fontId="0" fillId="2" borderId="0" xfId="0" applyFill="1" applyBorder="1" applyAlignment="1">
      <alignment horizontal="left" vertical="top" wrapText="1"/>
    </xf>
    <xf numFmtId="0" fontId="0" fillId="2" borderId="17" xfId="0" applyFill="1" applyBorder="1" applyAlignment="1">
      <alignment horizontal="center" vertical="top" wrapText="1"/>
    </xf>
    <xf numFmtId="0" fontId="0" fillId="2" borderId="2" xfId="0" applyFill="1" applyBorder="1" applyAlignment="1">
      <alignment horizontal="center" vertical="top" wrapText="1"/>
    </xf>
    <xf numFmtId="0" fontId="0" fillId="2" borderId="32" xfId="0" applyFill="1" applyBorder="1" applyAlignment="1">
      <alignment horizontal="center" vertical="top" wrapText="1"/>
    </xf>
    <xf numFmtId="0" fontId="0" fillId="2" borderId="11" xfId="0" applyFill="1" applyBorder="1" applyAlignment="1">
      <alignment horizontal="left" vertical="top" wrapText="1"/>
    </xf>
    <xf numFmtId="4" fontId="0" fillId="2" borderId="0" xfId="0" applyNumberFormat="1" applyFill="1" applyBorder="1" applyAlignment="1">
      <alignment horizontal="left" vertical="top"/>
    </xf>
    <xf numFmtId="4" fontId="0" fillId="2" borderId="7" xfId="0" applyNumberFormat="1" applyFill="1" applyBorder="1" applyAlignment="1">
      <alignment horizontal="left" vertical="top"/>
    </xf>
    <xf numFmtId="4" fontId="0" fillId="2" borderId="26" xfId="0" applyNumberFormat="1" applyFill="1" applyBorder="1" applyAlignment="1">
      <alignment horizontal="left" vertical="top"/>
    </xf>
    <xf numFmtId="4" fontId="8" fillId="2" borderId="28"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top" wrapText="1"/>
    </xf>
    <xf numFmtId="4" fontId="8" fillId="2" borderId="7" xfId="0" applyNumberFormat="1" applyFont="1" applyFill="1" applyBorder="1" applyAlignment="1">
      <alignment horizontal="center" vertical="top" wrapText="1"/>
    </xf>
    <xf numFmtId="4" fontId="8" fillId="2" borderId="7" xfId="0" applyNumberFormat="1" applyFont="1" applyFill="1" applyBorder="1" applyAlignment="1">
      <alignment horizontal="left" vertical="top" wrapText="1"/>
    </xf>
    <xf numFmtId="4" fontId="0" fillId="2" borderId="1" xfId="0" applyNumberFormat="1" applyFill="1" applyBorder="1" applyAlignment="1">
      <alignment horizontal="right" vertical="center" wrapText="1"/>
    </xf>
    <xf numFmtId="4" fontId="0" fillId="2" borderId="4" xfId="0" applyNumberFormat="1" applyFill="1" applyBorder="1" applyAlignment="1">
      <alignment horizontal="right" vertical="center" wrapText="1"/>
    </xf>
    <xf numFmtId="4" fontId="2" fillId="0" borderId="5" xfId="1" applyNumberFormat="1" applyBorder="1" applyAlignment="1">
      <alignment horizontal="right" vertical="center"/>
    </xf>
    <xf numFmtId="4" fontId="2" fillId="0" borderId="5" xfId="8" applyNumberFormat="1" applyBorder="1" applyAlignment="1">
      <alignment horizontal="right" vertical="center"/>
    </xf>
    <xf numFmtId="4" fontId="0" fillId="2" borderId="2" xfId="0" applyNumberFormat="1" applyFill="1" applyBorder="1" applyAlignment="1">
      <alignment horizontal="right" vertical="center" wrapText="1"/>
    </xf>
    <xf numFmtId="4" fontId="0" fillId="2" borderId="10" xfId="0" applyNumberFormat="1" applyFill="1" applyBorder="1" applyAlignment="1">
      <alignment horizontal="right" vertical="center" wrapText="1"/>
    </xf>
    <xf numFmtId="4" fontId="0" fillId="2" borderId="19" xfId="0" applyNumberFormat="1" applyFill="1" applyBorder="1" applyAlignment="1">
      <alignment horizontal="right" vertical="center" wrapText="1"/>
    </xf>
    <xf numFmtId="4" fontId="0" fillId="2" borderId="20" xfId="0" applyNumberFormat="1" applyFill="1" applyBorder="1" applyAlignment="1">
      <alignment horizontal="right" vertical="center" wrapText="1"/>
    </xf>
    <xf numFmtId="4" fontId="0" fillId="2" borderId="24" xfId="0" applyNumberFormat="1" applyFill="1" applyBorder="1" applyAlignment="1">
      <alignment horizontal="right" vertical="center" wrapText="1"/>
    </xf>
    <xf numFmtId="4" fontId="0" fillId="2" borderId="30" xfId="0" applyNumberFormat="1" applyFill="1" applyBorder="1" applyAlignment="1">
      <alignment horizontal="right" vertical="center" wrapText="1"/>
    </xf>
    <xf numFmtId="4" fontId="0" fillId="2" borderId="31" xfId="0" applyNumberFormat="1" applyFill="1" applyBorder="1" applyAlignment="1">
      <alignment horizontal="right" vertical="center" wrapText="1"/>
    </xf>
    <xf numFmtId="39" fontId="14" fillId="0" borderId="5" xfId="8" applyNumberFormat="1" applyFont="1" applyBorder="1" applyAlignment="1">
      <alignment horizontal="right" vertical="center"/>
    </xf>
    <xf numFmtId="0" fontId="0" fillId="2" borderId="27" xfId="0" applyFill="1" applyBorder="1" applyAlignment="1">
      <alignment horizontal="left" vertical="top" wrapText="1"/>
    </xf>
    <xf numFmtId="0" fontId="8" fillId="2" borderId="5" xfId="0" applyFont="1" applyFill="1" applyBorder="1" applyAlignment="1">
      <alignment horizontal="left" vertical="top" wrapText="1"/>
    </xf>
    <xf numFmtId="0" fontId="0" fillId="2" borderId="29" xfId="0" applyFill="1" applyBorder="1" applyAlignment="1">
      <alignment horizontal="left" vertical="top" wrapText="1"/>
    </xf>
    <xf numFmtId="0" fontId="0" fillId="2" borderId="5" xfId="0" applyFill="1" applyBorder="1" applyAlignment="1">
      <alignment horizontal="left" vertical="top" wrapText="1"/>
    </xf>
    <xf numFmtId="4" fontId="14" fillId="0" borderId="5" xfId="8" applyNumberFormat="1" applyFont="1" applyFill="1" applyBorder="1" applyAlignment="1"/>
    <xf numFmtId="4" fontId="14" fillId="0" borderId="5" xfId="8" applyNumberFormat="1" applyFont="1" applyBorder="1" applyAlignment="1"/>
    <xf numFmtId="4" fontId="14" fillId="0" borderId="5" xfId="17" applyNumberFormat="1" applyFont="1" applyBorder="1" applyAlignment="1"/>
    <xf numFmtId="4" fontId="15" fillId="2" borderId="5" xfId="0" applyNumberFormat="1" applyFont="1" applyFill="1" applyBorder="1" applyAlignment="1">
      <alignment vertical="top"/>
    </xf>
    <xf numFmtId="4" fontId="8" fillId="2" borderId="5" xfId="0" applyNumberFormat="1" applyFont="1" applyFill="1" applyBorder="1" applyAlignment="1"/>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xf numFmtId="0" fontId="0" fillId="2" borderId="23"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0"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4" fontId="8" fillId="2" borderId="8" xfId="0" applyNumberFormat="1" applyFont="1" applyFill="1" applyBorder="1" applyAlignment="1">
      <alignment horizontal="center" vertical="top" wrapText="1"/>
    </xf>
    <xf numFmtId="4" fontId="0" fillId="2" borderId="8" xfId="0" applyNumberFormat="1" applyFill="1" applyBorder="1" applyAlignment="1">
      <alignment horizontal="center" vertical="top" wrapText="1"/>
    </xf>
    <xf numFmtId="4" fontId="0" fillId="2" borderId="9" xfId="0" applyNumberFormat="1" applyFill="1" applyBorder="1" applyAlignment="1">
      <alignment horizontal="center" vertical="top" wrapText="1"/>
    </xf>
    <xf numFmtId="4" fontId="8" fillId="2" borderId="6" xfId="0" applyNumberFormat="1" applyFont="1" applyFill="1" applyBorder="1" applyAlignment="1">
      <alignment horizontal="center" vertical="top" wrapText="1"/>
    </xf>
    <xf numFmtId="0" fontId="0" fillId="2" borderId="26" xfId="0" applyFill="1" applyBorder="1" applyAlignment="1">
      <alignment horizontal="center" vertical="top"/>
    </xf>
    <xf numFmtId="0" fontId="0" fillId="2" borderId="2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4" fontId="8" fillId="2" borderId="6" xfId="0" applyNumberFormat="1" applyFont="1" applyFill="1" applyBorder="1" applyAlignment="1">
      <alignment horizontal="center" vertical="top"/>
    </xf>
    <xf numFmtId="4" fontId="0" fillId="2" borderId="8" xfId="0" applyNumberFormat="1" applyFill="1" applyBorder="1" applyAlignment="1">
      <alignment horizontal="left" vertical="top"/>
    </xf>
    <xf numFmtId="4" fontId="0" fillId="2" borderId="9" xfId="0" applyNumberForma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4" fontId="8" fillId="2" borderId="0" xfId="0" applyNumberFormat="1" applyFont="1" applyFill="1" applyBorder="1" applyAlignment="1">
      <alignment horizontal="left" vertical="top"/>
    </xf>
    <xf numFmtId="4" fontId="0" fillId="2" borderId="0" xfId="0" applyNumberForma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9">
    <cellStyle name="Comma 2" xfId="2"/>
    <cellStyle name="Comma 3" xfId="11"/>
    <cellStyle name="Normal" xfId="0" builtinId="0"/>
    <cellStyle name="Normal 10" xfId="8"/>
    <cellStyle name="Normal 10 2" xfId="17"/>
    <cellStyle name="Normal 11" xfId="7"/>
    <cellStyle name="Normal 11 2" xfId="16"/>
    <cellStyle name="Normal 2" xfId="3"/>
    <cellStyle name="Normal 2 2" xfId="12"/>
    <cellStyle name="Normal 2 3" xfId="9"/>
    <cellStyle name="Normal 2 3 2" xfId="18"/>
    <cellStyle name="Normal 3" xfId="1"/>
    <cellStyle name="Normal 4" xfId="5"/>
    <cellStyle name="Normal 4 2" xfId="14"/>
    <cellStyle name="Normal 5" xfId="4"/>
    <cellStyle name="Normal 5 2" xfId="13"/>
    <cellStyle name="Normal 6" xfId="10"/>
    <cellStyle name="Normal 7" xfId="6"/>
    <cellStyle name="Normal 7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C17" sqref="C17"/>
    </sheetView>
  </sheetViews>
  <sheetFormatPr defaultRowHeight="12.75" x14ac:dyDescent="0.2"/>
  <cols>
    <col min="1" max="1" width="6" customWidth="1"/>
    <col min="2" max="2" width="39.6640625" customWidth="1"/>
    <col min="3" max="3" width="20.6640625" bestFit="1" customWidth="1"/>
    <col min="4" max="4" width="14.83203125" customWidth="1"/>
    <col min="5" max="5" width="14.33203125" bestFit="1" customWidth="1"/>
    <col min="6" max="6" width="19.1640625" customWidth="1"/>
    <col min="7" max="7" width="12.33203125" customWidth="1"/>
    <col min="8" max="8" width="14.33203125" customWidth="1"/>
    <col min="9" max="9" width="2.6640625" customWidth="1"/>
    <col min="10" max="10" width="11.83203125" customWidth="1"/>
  </cols>
  <sheetData>
    <row r="1" spans="1:8" ht="12.75" customHeight="1" x14ac:dyDescent="0.2">
      <c r="A1" s="67" t="s">
        <v>77</v>
      </c>
      <c r="B1" s="67"/>
      <c r="F1" s="7" t="s">
        <v>75</v>
      </c>
    </row>
    <row r="2" spans="1:8" ht="12.75" customHeight="1" x14ac:dyDescent="0.2">
      <c r="A2" s="67" t="s">
        <v>78</v>
      </c>
      <c r="B2" s="67"/>
      <c r="F2" s="7" t="s">
        <v>76</v>
      </c>
    </row>
    <row r="3" spans="1:8" ht="11.1" customHeight="1" x14ac:dyDescent="0.2">
      <c r="A3" s="67" t="s">
        <v>79</v>
      </c>
      <c r="B3" s="67"/>
      <c r="F3" s="7" t="s">
        <v>74</v>
      </c>
    </row>
    <row r="4" spans="1:8" ht="11.1" customHeight="1" x14ac:dyDescent="0.2"/>
    <row r="5" spans="1:8" ht="12.95" customHeight="1" x14ac:dyDescent="0.2">
      <c r="A5" t="s">
        <v>0</v>
      </c>
    </row>
    <row r="6" spans="1:8" ht="12.95" customHeight="1" x14ac:dyDescent="0.2"/>
    <row r="7" spans="1:8" ht="13.5" customHeight="1" x14ac:dyDescent="0.2">
      <c r="A7" s="68" t="s">
        <v>90</v>
      </c>
      <c r="B7" s="69"/>
      <c r="C7" s="69"/>
      <c r="D7" s="69"/>
      <c r="E7" s="69"/>
      <c r="F7" s="68" t="s">
        <v>92</v>
      </c>
      <c r="G7" s="69"/>
      <c r="H7" s="69"/>
    </row>
    <row r="8" spans="1:8" ht="14.25" customHeight="1" x14ac:dyDescent="0.2">
      <c r="F8" s="68" t="s">
        <v>82</v>
      </c>
      <c r="G8" s="69"/>
      <c r="H8" s="69"/>
    </row>
    <row r="9" spans="1:8" ht="11.1" customHeight="1" x14ac:dyDescent="0.2">
      <c r="A9" s="70" t="s">
        <v>91</v>
      </c>
      <c r="B9" s="69"/>
      <c r="C9" s="69"/>
      <c r="D9" s="69"/>
      <c r="E9" s="69"/>
    </row>
    <row r="10" spans="1:8" ht="15" customHeight="1" x14ac:dyDescent="0.2">
      <c r="A10" s="68" t="s">
        <v>80</v>
      </c>
      <c r="B10" s="69"/>
      <c r="C10" s="69"/>
      <c r="D10" s="69"/>
      <c r="E10" s="69"/>
    </row>
    <row r="11" spans="1:8" ht="11.25" customHeight="1" x14ac:dyDescent="0.2">
      <c r="A11" s="71" t="s">
        <v>1</v>
      </c>
      <c r="B11" s="73" t="s">
        <v>2</v>
      </c>
      <c r="C11" s="75" t="s">
        <v>81</v>
      </c>
      <c r="D11" s="77" t="s">
        <v>3</v>
      </c>
      <c r="E11" s="79" t="s">
        <v>4</v>
      </c>
      <c r="F11" s="65"/>
      <c r="G11" s="65"/>
      <c r="H11" s="66"/>
    </row>
    <row r="12" spans="1:8" ht="72" customHeight="1" x14ac:dyDescent="0.2">
      <c r="A12" s="72"/>
      <c r="B12" s="74"/>
      <c r="C12" s="76"/>
      <c r="D12" s="78"/>
      <c r="E12" s="27" t="s">
        <v>5</v>
      </c>
      <c r="F12" s="28" t="s">
        <v>6</v>
      </c>
      <c r="G12" s="28" t="s">
        <v>7</v>
      </c>
      <c r="H12" s="29" t="s">
        <v>8</v>
      </c>
    </row>
    <row r="13" spans="1:8" ht="12" customHeight="1" x14ac:dyDescent="0.2">
      <c r="A13" s="18">
        <v>100</v>
      </c>
      <c r="B13" s="1" t="s">
        <v>9</v>
      </c>
      <c r="C13" s="39">
        <v>284</v>
      </c>
      <c r="D13" s="40">
        <v>298</v>
      </c>
      <c r="E13" s="41">
        <v>144416</v>
      </c>
      <c r="F13" s="42">
        <v>0</v>
      </c>
      <c r="G13" s="42">
        <v>6748</v>
      </c>
      <c r="H13" s="42">
        <v>151164</v>
      </c>
    </row>
    <row r="14" spans="1:8" ht="12" customHeight="1" x14ac:dyDescent="0.2">
      <c r="A14" s="18">
        <v>200</v>
      </c>
      <c r="B14" s="1" t="s">
        <v>10</v>
      </c>
      <c r="C14" s="39">
        <v>320</v>
      </c>
      <c r="D14" s="40">
        <v>337.33</v>
      </c>
      <c r="E14" s="41">
        <v>156540.94</v>
      </c>
      <c r="F14" s="42">
        <v>1615.98</v>
      </c>
      <c r="G14" s="42">
        <v>13904.58</v>
      </c>
      <c r="H14" s="42">
        <v>172061.5</v>
      </c>
    </row>
    <row r="15" spans="1:8" ht="12" customHeight="1" x14ac:dyDescent="0.2">
      <c r="A15" s="18">
        <v>300</v>
      </c>
      <c r="B15" s="1" t="s">
        <v>11</v>
      </c>
      <c r="C15" s="39">
        <v>1171</v>
      </c>
      <c r="D15" s="40">
        <v>1207</v>
      </c>
      <c r="E15" s="41">
        <v>562667.18000000005</v>
      </c>
      <c r="F15" s="42">
        <v>34787.879999999997</v>
      </c>
      <c r="G15" s="42">
        <v>101145.23</v>
      </c>
      <c r="H15" s="42">
        <v>698600.29</v>
      </c>
    </row>
    <row r="16" spans="1:8" ht="12" customHeight="1" x14ac:dyDescent="0.2">
      <c r="A16" s="18">
        <v>400</v>
      </c>
      <c r="B16" s="1" t="s">
        <v>12</v>
      </c>
      <c r="C16" s="39">
        <v>501</v>
      </c>
      <c r="D16" s="40">
        <v>517</v>
      </c>
      <c r="E16" s="41">
        <v>227703.92</v>
      </c>
      <c r="F16" s="42">
        <v>14314.88</v>
      </c>
      <c r="G16" s="42">
        <v>28583.3</v>
      </c>
      <c r="H16" s="42">
        <v>270602.09999999998</v>
      </c>
    </row>
    <row r="17" spans="1:8" ht="12" customHeight="1" x14ac:dyDescent="0.2">
      <c r="A17" s="19">
        <v>500</v>
      </c>
      <c r="B17" s="3" t="s">
        <v>13</v>
      </c>
      <c r="C17" s="43">
        <v>200</v>
      </c>
      <c r="D17" s="44">
        <v>208.67</v>
      </c>
      <c r="E17" s="41">
        <v>93925.62</v>
      </c>
      <c r="F17" s="42">
        <v>5381.5</v>
      </c>
      <c r="G17" s="42">
        <v>13235.34</v>
      </c>
      <c r="H17" s="42">
        <v>112542.46</v>
      </c>
    </row>
    <row r="18" spans="1:8" ht="12" customHeight="1" x14ac:dyDescent="0.2">
      <c r="A18" s="20">
        <v>550</v>
      </c>
      <c r="B18" s="15" t="s">
        <v>14</v>
      </c>
      <c r="C18" s="45">
        <f t="shared" ref="C18:H18" si="0">SUM(C13:C17)</f>
        <v>2476</v>
      </c>
      <c r="D18" s="46">
        <f t="shared" si="0"/>
        <v>2568</v>
      </c>
      <c r="E18" s="47">
        <f t="shared" si="0"/>
        <v>1185253.6600000001</v>
      </c>
      <c r="F18" s="48">
        <f t="shared" si="0"/>
        <v>56100.24</v>
      </c>
      <c r="G18" s="49">
        <f t="shared" si="0"/>
        <v>163616.44999999998</v>
      </c>
      <c r="H18" s="48">
        <f t="shared" si="0"/>
        <v>1404970.35</v>
      </c>
    </row>
    <row r="19" spans="1:8" ht="12" customHeight="1" x14ac:dyDescent="0.2">
      <c r="A19" s="21"/>
      <c r="B19" s="10"/>
      <c r="C19" s="10"/>
      <c r="D19" s="10"/>
      <c r="E19" s="10"/>
      <c r="F19" s="10"/>
      <c r="G19" s="10"/>
      <c r="H19" s="10"/>
    </row>
    <row r="20" spans="1:8" ht="12" customHeight="1" x14ac:dyDescent="0.2">
      <c r="A20" s="60"/>
      <c r="B20" s="62"/>
      <c r="C20" s="64" t="s">
        <v>15</v>
      </c>
      <c r="D20" s="65"/>
      <c r="E20" s="65"/>
      <c r="F20" s="66"/>
    </row>
    <row r="21" spans="1:8" ht="59.1" customHeight="1" x14ac:dyDescent="0.2">
      <c r="A21" s="61"/>
      <c r="B21" s="63"/>
      <c r="C21" s="16" t="s">
        <v>16</v>
      </c>
      <c r="D21" s="16" t="s">
        <v>17</v>
      </c>
      <c r="E21" s="16" t="s">
        <v>18</v>
      </c>
      <c r="F21" s="17" t="s">
        <v>19</v>
      </c>
    </row>
    <row r="22" spans="1:8" ht="12" customHeight="1" x14ac:dyDescent="0.2">
      <c r="A22" s="22">
        <v>100</v>
      </c>
      <c r="B22" s="30" t="s">
        <v>9</v>
      </c>
      <c r="C22" s="50">
        <v>6922386.7199999997</v>
      </c>
      <c r="D22" s="50">
        <v>0</v>
      </c>
      <c r="E22" s="50">
        <v>322507.90000000002</v>
      </c>
      <c r="F22" s="50">
        <v>7244894.6200000001</v>
      </c>
    </row>
    <row r="23" spans="1:8" ht="12" customHeight="1" x14ac:dyDescent="0.2">
      <c r="A23" s="18">
        <v>200</v>
      </c>
      <c r="B23" s="2" t="s">
        <v>10</v>
      </c>
      <c r="C23" s="50">
        <v>5280380.2300000004</v>
      </c>
      <c r="D23" s="50">
        <v>63435.18</v>
      </c>
      <c r="E23" s="50">
        <v>394947.61</v>
      </c>
      <c r="F23" s="50">
        <v>5738763.0199999996</v>
      </c>
    </row>
    <row r="24" spans="1:8" ht="12" customHeight="1" x14ac:dyDescent="0.2">
      <c r="A24" s="18">
        <v>300</v>
      </c>
      <c r="B24" s="2" t="s">
        <v>11</v>
      </c>
      <c r="C24" s="50">
        <v>14451874.359999999</v>
      </c>
      <c r="D24" s="50">
        <v>1358110.02</v>
      </c>
      <c r="E24" s="50">
        <v>1515898.28</v>
      </c>
      <c r="F24" s="50">
        <v>17325882.66</v>
      </c>
    </row>
    <row r="25" spans="1:8" ht="12" customHeight="1" x14ac:dyDescent="0.2">
      <c r="A25" s="18">
        <v>400</v>
      </c>
      <c r="B25" s="2" t="s">
        <v>12</v>
      </c>
      <c r="C25" s="50">
        <v>6413449.3600000003</v>
      </c>
      <c r="D25" s="50">
        <v>588607.56000000006</v>
      </c>
      <c r="E25" s="50">
        <v>809921.36</v>
      </c>
      <c r="F25" s="50">
        <v>7811978.2800000003</v>
      </c>
    </row>
    <row r="26" spans="1:8" ht="12" customHeight="1" x14ac:dyDescent="0.2">
      <c r="A26" s="18">
        <v>500</v>
      </c>
      <c r="B26" s="2" t="s">
        <v>13</v>
      </c>
      <c r="C26" s="50">
        <v>3008780.03</v>
      </c>
      <c r="D26" s="50">
        <v>251173.21</v>
      </c>
      <c r="E26" s="50">
        <v>416080.58</v>
      </c>
      <c r="F26" s="50">
        <v>3676033.82</v>
      </c>
    </row>
    <row r="27" spans="1:8" ht="12" customHeight="1" x14ac:dyDescent="0.2">
      <c r="A27" s="18">
        <v>550</v>
      </c>
      <c r="B27" s="2" t="s">
        <v>14</v>
      </c>
      <c r="C27" s="50">
        <f>SUM(C22:C26)</f>
        <v>36076870.699999996</v>
      </c>
      <c r="D27" s="50">
        <f>SUM(D22:D26)</f>
        <v>2261325.9700000002</v>
      </c>
      <c r="E27" s="50">
        <f>SUM(E22:E26)</f>
        <v>3459355.73</v>
      </c>
      <c r="F27" s="50">
        <f>SUM(F22:F26)</f>
        <v>41797552.399999999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4" workbookViewId="0">
      <selection activeCell="D15" sqref="D15"/>
    </sheetView>
  </sheetViews>
  <sheetFormatPr defaultRowHeight="12.75" x14ac:dyDescent="0.2"/>
  <cols>
    <col min="1" max="1" width="6.6640625" customWidth="1"/>
    <col min="2" max="2" width="21.83203125" style="26" customWidth="1"/>
    <col min="3" max="3" width="19.33203125" style="31" bestFit="1" customWidth="1"/>
    <col min="4" max="4" width="15.33203125" style="31" bestFit="1" customWidth="1"/>
    <col min="5" max="5" width="17.83203125" style="31" bestFit="1" customWidth="1"/>
    <col min="6" max="6" width="16.83203125" style="31" bestFit="1" customWidth="1"/>
    <col min="7" max="7" width="15.33203125" style="31" bestFit="1" customWidth="1"/>
    <col min="8" max="8" width="17.83203125" style="31" bestFit="1" customWidth="1"/>
    <col min="9" max="9" width="20.1640625" style="31" bestFit="1" customWidth="1"/>
  </cols>
  <sheetData>
    <row r="1" spans="1:9" x14ac:dyDescent="0.2">
      <c r="A1" s="91" t="s">
        <v>35</v>
      </c>
      <c r="B1" s="92"/>
      <c r="F1" s="93" t="s">
        <v>72</v>
      </c>
      <c r="G1" s="94"/>
      <c r="H1" s="94"/>
      <c r="I1" s="94"/>
    </row>
    <row r="2" spans="1:9" x14ac:dyDescent="0.2">
      <c r="A2" s="92" t="s">
        <v>36</v>
      </c>
      <c r="B2" s="92"/>
      <c r="F2" s="93" t="s">
        <v>73</v>
      </c>
      <c r="G2" s="94"/>
      <c r="H2" s="94"/>
      <c r="I2" s="94"/>
    </row>
    <row r="3" spans="1:9" x14ac:dyDescent="0.2">
      <c r="A3" s="92" t="s">
        <v>37</v>
      </c>
      <c r="B3" s="92"/>
      <c r="F3" s="93" t="s">
        <v>74</v>
      </c>
      <c r="G3" s="94"/>
      <c r="H3" s="94"/>
      <c r="I3" s="94"/>
    </row>
    <row r="5" spans="1:9" x14ac:dyDescent="0.2">
      <c r="A5" s="67" t="s">
        <v>38</v>
      </c>
      <c r="B5" s="67"/>
      <c r="C5" s="67"/>
      <c r="D5" s="67"/>
      <c r="F5" s="93" t="s">
        <v>93</v>
      </c>
      <c r="G5" s="94"/>
      <c r="H5" s="94"/>
      <c r="I5" s="94"/>
    </row>
    <row r="6" spans="1:9" x14ac:dyDescent="0.2">
      <c r="F6" s="93" t="s">
        <v>89</v>
      </c>
      <c r="G6" s="94"/>
      <c r="H6" s="94"/>
      <c r="I6" s="94"/>
    </row>
    <row r="7" spans="1:9" x14ac:dyDescent="0.2">
      <c r="A7" s="68" t="s">
        <v>90</v>
      </c>
      <c r="B7" s="69"/>
      <c r="C7" s="69"/>
      <c r="D7" s="69"/>
      <c r="E7" s="69"/>
    </row>
    <row r="8" spans="1:9" x14ac:dyDescent="0.2">
      <c r="A8" s="14"/>
      <c r="B8" s="51"/>
      <c r="C8" s="32"/>
      <c r="D8" s="33"/>
      <c r="E8" s="88" t="s">
        <v>52</v>
      </c>
      <c r="F8" s="89"/>
      <c r="G8" s="89"/>
      <c r="H8" s="89"/>
      <c r="I8" s="90"/>
    </row>
    <row r="9" spans="1:9" ht="79.5" customHeight="1" x14ac:dyDescent="0.2">
      <c r="A9" s="23" t="s">
        <v>39</v>
      </c>
      <c r="B9" s="25" t="s">
        <v>57</v>
      </c>
      <c r="C9" s="34" t="s">
        <v>58</v>
      </c>
      <c r="D9" s="34" t="s">
        <v>59</v>
      </c>
      <c r="E9" s="34" t="s">
        <v>60</v>
      </c>
      <c r="F9" s="35" t="s">
        <v>61</v>
      </c>
      <c r="G9" s="35" t="s">
        <v>62</v>
      </c>
      <c r="H9" s="35" t="s">
        <v>63</v>
      </c>
      <c r="I9" s="35" t="s">
        <v>64</v>
      </c>
    </row>
    <row r="10" spans="1:9" ht="25.5" x14ac:dyDescent="0.25">
      <c r="A10" s="12">
        <v>600</v>
      </c>
      <c r="B10" s="52" t="s">
        <v>41</v>
      </c>
      <c r="C10" s="55">
        <v>1298</v>
      </c>
      <c r="D10" s="59">
        <v>1438.33</v>
      </c>
      <c r="E10" s="56">
        <v>784813.99</v>
      </c>
      <c r="F10" s="56">
        <v>784814.99</v>
      </c>
      <c r="G10" s="56">
        <v>74029.210000000006</v>
      </c>
      <c r="H10" s="56">
        <v>332975.59000000003</v>
      </c>
      <c r="I10" s="56">
        <v>1191819.79</v>
      </c>
    </row>
    <row r="11" spans="1:9" ht="15" x14ac:dyDescent="0.25">
      <c r="A11" s="12">
        <v>700</v>
      </c>
      <c r="B11" s="52" t="s">
        <v>42</v>
      </c>
      <c r="C11" s="55">
        <f>C10+'Form A'!C18</f>
        <v>3774</v>
      </c>
      <c r="D11" s="55">
        <f>D10+'Form A'!D18</f>
        <v>4006.33</v>
      </c>
      <c r="E11" s="55">
        <f>E10+'Form A'!E18</f>
        <v>1970067.6500000001</v>
      </c>
      <c r="F11" s="55">
        <f>F10+'Form A'!F18</f>
        <v>840915.23</v>
      </c>
      <c r="G11" s="55">
        <f>G10+'Form A'!G18</f>
        <v>237645.65999999997</v>
      </c>
      <c r="H11" s="55">
        <f>H10+'Form A'!H18</f>
        <v>1737945.9400000002</v>
      </c>
      <c r="I11" s="55">
        <f>I10+'Form A'!I18</f>
        <v>1191819.79</v>
      </c>
    </row>
    <row r="12" spans="1:9" ht="42" customHeight="1" x14ac:dyDescent="0.2">
      <c r="A12" s="84"/>
      <c r="B12" s="85"/>
      <c r="C12" s="86"/>
      <c r="D12" s="87"/>
      <c r="E12" s="36" t="s">
        <v>43</v>
      </c>
      <c r="F12" s="36" t="s">
        <v>44</v>
      </c>
      <c r="G12" s="36" t="s">
        <v>45</v>
      </c>
      <c r="H12" s="36" t="s">
        <v>46</v>
      </c>
      <c r="I12" s="37" t="s">
        <v>47</v>
      </c>
    </row>
    <row r="13" spans="1:9" ht="13.5" customHeight="1" x14ac:dyDescent="0.2">
      <c r="A13" s="24"/>
      <c r="B13" s="53"/>
      <c r="C13" s="80" t="s">
        <v>53</v>
      </c>
      <c r="D13" s="81"/>
      <c r="E13" s="81"/>
      <c r="F13" s="82"/>
      <c r="G13" s="83" t="s">
        <v>54</v>
      </c>
      <c r="H13" s="81"/>
      <c r="I13" s="38"/>
    </row>
    <row r="14" spans="1:9" ht="73.5" customHeight="1" x14ac:dyDescent="0.2">
      <c r="A14" s="23" t="s">
        <v>39</v>
      </c>
      <c r="B14" s="23" t="s">
        <v>40</v>
      </c>
      <c r="C14" s="35" t="s">
        <v>65</v>
      </c>
      <c r="D14" s="35" t="s">
        <v>66</v>
      </c>
      <c r="E14" s="35" t="s">
        <v>67</v>
      </c>
      <c r="F14" s="35" t="s">
        <v>68</v>
      </c>
      <c r="G14" s="35" t="s">
        <v>69</v>
      </c>
      <c r="H14" s="35" t="s">
        <v>70</v>
      </c>
      <c r="I14" s="34" t="s">
        <v>71</v>
      </c>
    </row>
    <row r="15" spans="1:9" ht="25.5" x14ac:dyDescent="0.25">
      <c r="A15" s="12">
        <v>600</v>
      </c>
      <c r="B15" s="52" t="s">
        <v>41</v>
      </c>
      <c r="C15" s="57">
        <v>17721190.040000003</v>
      </c>
      <c r="D15" s="57">
        <v>2852794.3699999996</v>
      </c>
      <c r="E15" s="57">
        <v>6268885.0999999987</v>
      </c>
      <c r="F15" s="57">
        <v>26842869.510000005</v>
      </c>
      <c r="G15" s="57">
        <v>9399956.5600000005</v>
      </c>
      <c r="H15" s="57">
        <v>2222140.0699999989</v>
      </c>
      <c r="I15" s="57">
        <v>52898</v>
      </c>
    </row>
    <row r="16" spans="1:9" ht="15" x14ac:dyDescent="0.2">
      <c r="A16" s="12">
        <v>700</v>
      </c>
      <c r="B16" s="52" t="s">
        <v>42</v>
      </c>
      <c r="C16" s="58">
        <f>C15+'Form A'!C27</f>
        <v>53798060.739999995</v>
      </c>
      <c r="D16" s="58">
        <f>D15+'Form A'!D27</f>
        <v>5114120.34</v>
      </c>
      <c r="E16" s="58">
        <f>E15+'Form A'!E27</f>
        <v>9728240.8299999982</v>
      </c>
      <c r="F16" s="58">
        <f>F15+'Form A'!F27</f>
        <v>68640421.909999996</v>
      </c>
      <c r="G16" s="58">
        <v>23102386</v>
      </c>
      <c r="H16" s="58">
        <v>5768699</v>
      </c>
      <c r="I16" s="58">
        <v>135900</v>
      </c>
    </row>
    <row r="17" spans="1:8" ht="38.25" customHeight="1" x14ac:dyDescent="0.2">
      <c r="A17" s="13"/>
      <c r="B17" s="54"/>
      <c r="C17" s="36" t="s">
        <v>48</v>
      </c>
      <c r="D17" s="36" t="s">
        <v>49</v>
      </c>
      <c r="E17" s="36" t="s">
        <v>50</v>
      </c>
      <c r="F17" s="36" t="s">
        <v>51</v>
      </c>
    </row>
    <row r="18" spans="1:8" x14ac:dyDescent="0.2">
      <c r="A18" s="68" t="s">
        <v>55</v>
      </c>
      <c r="B18" s="69"/>
      <c r="C18" s="69"/>
      <c r="D18" s="69"/>
      <c r="E18" s="69"/>
      <c r="F18" s="69"/>
      <c r="G18" s="69"/>
      <c r="H18" s="69"/>
    </row>
    <row r="19" spans="1:8" x14ac:dyDescent="0.2">
      <c r="A19" s="68" t="s">
        <v>56</v>
      </c>
      <c r="B19" s="69"/>
      <c r="C19" s="69"/>
      <c r="D19" s="69"/>
      <c r="E19" s="69"/>
      <c r="F19" s="69"/>
      <c r="G19" s="69"/>
      <c r="H19" s="69"/>
    </row>
    <row r="22" spans="1:8" x14ac:dyDescent="0.2">
      <c r="A22" s="5"/>
    </row>
    <row r="25" spans="1:8" x14ac:dyDescent="0.2">
      <c r="A25" s="5"/>
    </row>
    <row r="26" spans="1:8" x14ac:dyDescent="0.2">
      <c r="A26" s="4"/>
    </row>
    <row r="27" spans="1:8" x14ac:dyDescent="0.2">
      <c r="A27" s="4"/>
    </row>
    <row r="28" spans="1:8" x14ac:dyDescent="0.2">
      <c r="A28" s="5"/>
    </row>
    <row r="31" spans="1:8" x14ac:dyDescent="0.2">
      <c r="A31" s="5"/>
    </row>
    <row r="32" spans="1:8"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5" t="s">
        <v>88</v>
      </c>
      <c r="B1" s="96"/>
      <c r="C1" s="96"/>
      <c r="D1" s="96"/>
    </row>
    <row r="2" spans="1:4" x14ac:dyDescent="0.2">
      <c r="A2" s="8" t="s">
        <v>24</v>
      </c>
      <c r="B2" s="8" t="s">
        <v>83</v>
      </c>
      <c r="C2" s="8" t="s">
        <v>84</v>
      </c>
    </row>
    <row r="3" spans="1:4" x14ac:dyDescent="0.2">
      <c r="A3" s="8" t="s">
        <v>25</v>
      </c>
      <c r="B3" s="8" t="s">
        <v>85</v>
      </c>
      <c r="C3" s="8" t="s">
        <v>94</v>
      </c>
    </row>
    <row r="4" spans="1:4" x14ac:dyDescent="0.2">
      <c r="A4" s="8" t="s">
        <v>26</v>
      </c>
      <c r="B4" s="8" t="s">
        <v>86</v>
      </c>
      <c r="C4" s="8"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4" customFormat="1" x14ac:dyDescent="0.2">
      <c r="A7" s="4" t="s">
        <v>23</v>
      </c>
    </row>
    <row r="8" spans="1:1" x14ac:dyDescent="0.2">
      <c r="A8" s="11"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2014-02-19T21:10:00Z</dcterms:modified>
</cp:coreProperties>
</file>