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D16" i="2" l="1"/>
  <c r="E16" i="2"/>
  <c r="G16" i="2"/>
  <c r="H16" i="2"/>
  <c r="I16" i="2"/>
  <c r="C16" i="2"/>
  <c r="F15" i="2"/>
  <c r="F16" i="2" s="1"/>
  <c r="D11" i="2" l="1"/>
  <c r="E11" i="2"/>
  <c r="F11" i="2"/>
  <c r="G11" i="2"/>
  <c r="H11" i="2"/>
  <c r="C11" i="2"/>
  <c r="I10" i="2"/>
  <c r="I11" i="2" s="1"/>
  <c r="D27" i="1"/>
  <c r="E27" i="1"/>
  <c r="C27" i="1"/>
  <c r="F23" i="1"/>
  <c r="F24" i="1"/>
  <c r="F25" i="1"/>
  <c r="F26" i="1"/>
  <c r="F22" i="1"/>
  <c r="E18" i="1"/>
  <c r="F18" i="1"/>
  <c r="G18" i="1"/>
  <c r="D18" i="1"/>
  <c r="H14" i="1"/>
  <c r="H15" i="1"/>
  <c r="H16" i="1"/>
  <c r="H17" i="1"/>
  <c r="H13" i="1"/>
  <c r="C18" i="1"/>
  <c r="F27" i="1" l="1"/>
  <c r="H18" i="1"/>
</calcChain>
</file>

<file path=xl/sharedStrings.xml><?xml version="1.0" encoding="utf-8"?>
<sst xmlns="http://schemas.openxmlformats.org/spreadsheetml/2006/main" count="102" uniqueCount="92">
  <si>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</si>
  <si>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</si>
  <si>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</si>
  <si>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</si>
  <si>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</si>
  <si>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</si>
  <si>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</si>
  <si>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</si>
  <si>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</si>
  <si>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</si>
  <si>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</si>
  <si>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</si>
  <si>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</si>
  <si>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</si>
  <si>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</si>
  <si>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</si>
  <si>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</si>
  <si>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</si>
  <si>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</si>
  <si>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</si>
  <si>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</si>
  <si>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</si>
  <si>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</si>
  <si>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</si>
  <si>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</si>
  <si>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</si>
  <si>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</si>
  <si>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</si>
  <si>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</si>
  <si>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</si>
  <si>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</si>
  <si>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</si>
  <si>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</si>
  <si>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</si>
  <si>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</si>
  <si>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</si>
  <si>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</si>
  <si>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</si>
  <si>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</si>
  <si>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</si>
  <si>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</si>
  <si>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</si>
  <si>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</si>
  <si>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</si>
  <si>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</si>
  <si>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</si>
  <si>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</si>
  <si>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</si>
  <si>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</si>
  <si>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</si>
  <si>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</si>
  <si>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</si>
  <si>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</si>
  <si>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</si>
  <si>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</si>
  <si>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</si>
  <si>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</si>
  <si>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</si>
  <si>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</si>
  <si>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</si>
  <si>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</si>
  <si>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</si>
  <si>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</si>
  <si>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</si>
  <si>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</si>
  <si>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</si>
  <si>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</si>
  <si>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</si>
  <si>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</si>
  <si>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</si>
  <si>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</si>
  <si>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</si>
  <si>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</si>
  <si>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</si>
  <si>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</si>
  <si>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</si>
  <si>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</si>
  <si>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</si>
  <si>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</si>
  <si>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</si>
  <si>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r>
      <t xml:space="preserve">                  Miles of line covered by this report    ___</t>
    </r>
    <r>
      <rPr>
        <u/>
        <sz val="8"/>
        <rFont val="Arial"/>
        <family val="2"/>
      </rPr>
      <t>6139</t>
    </r>
    <r>
      <rPr>
        <sz val="8"/>
        <rFont val="Arial"/>
        <family val="34"/>
      </rPr>
      <t xml:space="preserve">______________________________                                                                                                                        </t>
    </r>
  </si>
  <si>
    <r>
      <t>For Quarter Ending __</t>
    </r>
    <r>
      <rPr>
        <u/>
        <sz val="10"/>
        <color rgb="FF000000"/>
        <rFont val="Times New Roman"/>
        <family val="1"/>
      </rPr>
      <t>MARCH</t>
    </r>
    <r>
      <rPr>
        <sz val="10"/>
        <color rgb="FF000000"/>
        <rFont val="Times New Roman"/>
        <family val="1"/>
      </rPr>
      <t>__________________________</t>
    </r>
  </si>
  <si>
    <r>
      <t>For Quarter Ending ______</t>
    </r>
    <r>
      <rPr>
        <u/>
        <sz val="10"/>
        <color rgb="FF000000"/>
        <rFont val="Times New Roman"/>
        <family val="1"/>
      </rPr>
      <t>MARCH</t>
    </r>
    <r>
      <rPr>
        <sz val="10"/>
        <color rgb="FF000000"/>
        <rFont val="Times New Roman"/>
        <family val="1"/>
      </rPr>
      <t>_______________________________</t>
    </r>
  </si>
  <si>
    <r>
      <t xml:space="preserve">Full Name of Reporting Company  </t>
    </r>
    <r>
      <rPr>
        <u/>
        <sz val="8"/>
        <rFont val="Arial"/>
        <family val="2"/>
      </rPr>
      <t>SOO LINE RAILROAD</t>
    </r>
  </si>
  <si>
    <t>Full Name of Reporting Company - SOO LINE RAILROAD</t>
  </si>
  <si>
    <r>
      <t xml:space="preserve">I, the undersigned </t>
    </r>
    <r>
      <rPr>
        <u/>
        <sz val="8"/>
        <rFont val="Arial"/>
        <family val="34"/>
      </rPr>
      <t>  Gigi Castellano  </t>
    </r>
    <r>
      <rPr>
        <sz val="8"/>
        <rFont val="Arial"/>
        <family val="34"/>
      </rPr>
      <t xml:space="preserve"> (Manager, Pay Services - US) of the </t>
    </r>
    <r>
      <rPr>
        <u/>
        <sz val="8"/>
        <rFont val="Arial"/>
        <family val="34"/>
      </rPr>
      <t>  SOO LINE RAILROAD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</si>
  <si>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120 S 6th Street, Ste 700 - Pay Services                                                                                                          date</t>
  </si>
  <si>
    <t>City, State, Zip     Minneapolis, MN  55402                                                                                              Telephone Number</t>
  </si>
  <si>
    <t>Telephone Number     612-851-5646</t>
  </si>
  <si>
    <t>Name  Gigi Castellano                                                                                        Signature</t>
  </si>
  <si>
    <r>
      <t>For Calendar Year __</t>
    </r>
    <r>
      <rPr>
        <u/>
        <sz val="10"/>
        <color rgb="FF000000"/>
        <rFont val="Times New Roman"/>
        <family val="1"/>
      </rPr>
      <t>2014</t>
    </r>
    <r>
      <rPr>
        <sz val="10"/>
        <color rgb="FF000000"/>
        <rFont val="Times New Roman"/>
        <family val="1"/>
      </rPr>
      <t>___________________________</t>
    </r>
  </si>
  <si>
    <r>
      <t>For Calendar Year _____</t>
    </r>
    <r>
      <rPr>
        <u/>
        <sz val="10"/>
        <color rgb="FF000000"/>
        <rFont val="Times New Roman"/>
        <family val="1"/>
      </rPr>
      <t>2014</t>
    </r>
    <r>
      <rPr>
        <sz val="10"/>
        <color rgb="FF000000"/>
        <rFont val="Times New Roman"/>
        <family val="1"/>
      </rPr>
      <t>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</si>
</sst>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
    <numFmt numFmtId="165" formatCode="###0_);\(###0\)"/>
  </numFmts>
  <fonts count="16" x14ac:knownFonts="1">
    <font>
      <sz val="10"/>
      <color rgb="FF000000"/>
      <name val="Times New Roman"/>
      <charset val="204"/>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8"/>
      <name val="Arial"/>
      <family val="2"/>
    </font>
    <font>
      <u/>
      <sz val="10"/>
      <color rgb="FF000000"/>
      <name val="Times New Roman"/>
      <family val="1"/>
    </font>
    <font>
      <sz val="10"/>
      <color theme="1"/>
      <name val="Times New Roman"/>
      <family val="1"/>
    </font>
  </fonts>
  <fills count="3">
    <fill>
      <patternFill patternType="none"/>
    </fill>
    <fill>
      <patternFill patternType="gray125"/>
    </fill>
    <fill>
      <patternFill patternType="solid">
        <f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3" fillId="2" borderId="0" xfId="0" applyNumberFormat="1" applyFont="1" applyFill="1" applyBorder="1" applyAlignment="1">
      <alignment horizontal="left" vertical="top"/>
    </xf>
    <xf numFmtId="165" fontId="3" fillId="2" borderId="0" xfId="0" applyNumberFormat="1"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center" vertical="top"/>
    </xf>
    <xf numFmtId="0" fontId="0" fillId="2" borderId="10"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164" fontId="3"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5" fillId="2" borderId="0" xfId="0" applyFont="1" applyFill="1" applyBorder="1" applyAlignment="1">
      <alignment horizontal="left" vertical="top"/>
    </xf>
    <xf numFmtId="0" fontId="0" fillId="2" borderId="2" xfId="0" applyFill="1" applyBorder="1" applyAlignment="1">
      <alignment horizontal="center" vertical="top" wrapText="1"/>
    </xf>
    <xf numFmtId="0" fontId="0" fillId="2" borderId="29" xfId="0" applyFill="1" applyBorder="1" applyAlignment="1">
      <alignment horizontal="center" vertical="top" wrapText="1"/>
    </xf>
    <xf numFmtId="0" fontId="0" fillId="2" borderId="11" xfId="0" applyFill="1" applyBorder="1" applyAlignment="1">
      <alignment horizontal="left" vertical="top" wrapText="1"/>
    </xf>
    <xf numFmtId="41" fontId="0" fillId="2" borderId="5" xfId="0" applyNumberFormat="1" applyFill="1" applyBorder="1" applyAlignment="1">
      <alignment horizontal="left" vertical="top" wrapText="1"/>
    </xf>
    <xf numFmtId="41" fontId="2" fillId="0" borderId="5" xfId="8" applyNumberFormat="1" applyBorder="1"/>
    <xf numFmtId="0" fontId="0" fillId="2" borderId="15" xfId="0" applyFill="1" applyBorder="1" applyAlignment="1">
      <alignment horizontal="center" vertical="top" wrapText="1"/>
    </xf>
    <xf numFmtId="1" fontId="0" fillId="2" borderId="0" xfId="0" applyNumberFormat="1" applyFill="1" applyBorder="1" applyAlignment="1">
      <alignment horizontal="left" vertical="top"/>
    </xf>
    <xf numFmtId="3" fontId="0" fillId="2" borderId="24" xfId="0" applyNumberFormat="1" applyFill="1" applyBorder="1" applyAlignment="1">
      <alignment horizontal="left" vertical="top"/>
    </xf>
    <xf numFmtId="3" fontId="0" fillId="2" borderId="0" xfId="0" applyNumberFormat="1" applyFill="1" applyBorder="1" applyAlignment="1">
      <alignment horizontal="left" vertical="top"/>
    </xf>
    <xf numFmtId="3" fontId="0" fillId="2" borderId="7" xfId="0" applyNumberFormat="1" applyFill="1" applyBorder="1" applyAlignment="1">
      <alignment horizontal="left" vertical="top"/>
    </xf>
    <xf numFmtId="3" fontId="0" fillId="2" borderId="5" xfId="0" applyNumberFormat="1" applyFill="1" applyBorder="1" applyAlignment="1">
      <alignment horizontal="left" vertical="top"/>
    </xf>
    <xf numFmtId="3" fontId="0" fillId="2" borderId="25" xfId="0" applyNumberFormat="1" applyFill="1" applyBorder="1" applyAlignment="1">
      <alignment horizontal="left" vertical="top"/>
    </xf>
    <xf numFmtId="3" fontId="8" fillId="2" borderId="26" xfId="0" applyNumberFormat="1" applyFont="1" applyFill="1" applyBorder="1" applyAlignment="1">
      <alignment horizontal="center" vertical="top" wrapText="1"/>
    </xf>
    <xf numFmtId="3" fontId="8" fillId="2" borderId="26"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0" fillId="2" borderId="5" xfId="0" applyNumberFormat="1" applyFill="1" applyBorder="1" applyAlignment="1">
      <alignment horizontal="center" vertical="top"/>
    </xf>
    <xf numFmtId="3" fontId="8" fillId="2" borderId="5" xfId="0" applyNumberFormat="1" applyFont="1" applyFill="1" applyBorder="1" applyAlignment="1">
      <alignment horizontal="left" vertical="top"/>
    </xf>
    <xf numFmtId="3" fontId="8" fillId="2" borderId="5" xfId="0" applyNumberFormat="1" applyFont="1" applyFill="1" applyBorder="1" applyAlignment="1">
      <alignment horizontal="center" vertical="top" wrapText="1"/>
    </xf>
    <xf numFmtId="3" fontId="8" fillId="2" borderId="7" xfId="0" applyNumberFormat="1" applyFont="1" applyFill="1" applyBorder="1" applyAlignment="1">
      <alignment horizontal="center" vertical="top" wrapText="1"/>
    </xf>
    <xf numFmtId="3" fontId="0" fillId="2" borderId="7" xfId="0" applyNumberFormat="1" applyFill="1" applyBorder="1" applyAlignment="1">
      <alignment horizontal="center" vertical="top"/>
    </xf>
    <xf numFmtId="3" fontId="0" fillId="2" borderId="27" xfId="0" applyNumberFormat="1" applyFill="1" applyBorder="1" applyAlignment="1">
      <alignment horizontal="left" vertical="top"/>
    </xf>
    <xf numFmtId="3" fontId="8" fillId="2" borderId="7" xfId="0" applyNumberFormat="1" applyFont="1" applyFill="1" applyBorder="1" applyAlignment="1">
      <alignment horizontal="left" vertical="top" wrapText="1"/>
    </xf>
    <xf numFmtId="3" fontId="15" fillId="0" borderId="5" xfId="8" applyNumberFormat="1" applyFont="1" applyBorder="1" applyAlignment="1">
      <alignment horizontal="left"/>
    </xf>
    <xf numFmtId="3" fontId="15" fillId="0" borderId="0" xfId="8" applyNumberFormat="1" applyFont="1" applyAlignment="1">
      <alignment horizontal="left"/>
    </xf>
    <xf numFmtId="3" fontId="15" fillId="0" borderId="0" xfId="10" applyNumberFormat="1" applyFont="1" applyAlignment="1">
      <alignment horizontal="left"/>
    </xf>
    <xf numFmtId="3" fontId="15" fillId="0" borderId="0" xfId="17" applyNumberFormat="1" applyFont="1" applyAlignment="1">
      <alignment horizontal="left"/>
    </xf>
    <xf numFmtId="0" fontId="0" fillId="2" borderId="19" xfId="0" applyFill="1" applyBorder="1" applyAlignment="1">
      <alignment horizontal="center" vertical="top" wrapText="1"/>
    </xf>
    <xf numFmtId="0" fontId="0" fillId="2" borderId="22" xfId="0" applyFill="1" applyBorder="1" applyAlignment="1">
      <alignment horizontal="center" vertical="top" wrapText="1"/>
    </xf>
    <xf numFmtId="0" fontId="0" fillId="2" borderId="20" xfId="0" applyFill="1" applyBorder="1" applyAlignment="1">
      <alignment horizontal="left" vertical="top" wrapText="1"/>
    </xf>
    <xf numFmtId="0" fontId="0" fillId="2" borderId="23" xfId="0" applyFill="1" applyBorder="1" applyAlignment="1">
      <alignment horizontal="left" vertical="top" wrapText="1"/>
    </xf>
    <xf numFmtId="0" fontId="0" fillId="2" borderId="21"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0"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28" xfId="0" applyFill="1" applyBorder="1" applyAlignment="1">
      <alignment horizontal="center" vertical="top" wrapText="1"/>
    </xf>
    <xf numFmtId="0" fontId="0" fillId="2" borderId="12" xfId="0" applyFill="1" applyBorder="1" applyAlignment="1">
      <alignment horizontal="center" vertical="top" wrapText="1"/>
    </xf>
    <xf numFmtId="3" fontId="8"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8" fillId="2" borderId="6" xfId="0" applyNumberFormat="1" applyFont="1" applyFill="1" applyBorder="1" applyAlignment="1">
      <alignment horizontal="center" vertical="top" wrapText="1"/>
    </xf>
    <xf numFmtId="3" fontId="8"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0" fillId="2" borderId="24" xfId="0" applyNumberFormat="1" applyFill="1" applyBorder="1" applyAlignment="1">
      <alignment horizontal="center" vertical="top"/>
    </xf>
    <xf numFmtId="3" fontId="0" fillId="2" borderId="25" xfId="0" applyNumberFormat="1" applyFill="1" applyBorder="1" applyAlignment="1">
      <alignment horizontal="left"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3" fontId="8" fillId="2" borderId="6" xfId="0" applyNumberFormat="1" applyFont="1" applyFill="1" applyBorder="1" applyAlignment="1">
      <alignment horizontal="center"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3" fontId="10" fillId="2" borderId="0" xfId="0" applyNumberFormat="1"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15" fontId="9" fillId="2" borderId="0" xfId="0" applyNumberFormat="1" applyFont="1" applyFill="1" applyBorder="1" applyAlignment="1">
      <alignment horizontal="left" vertical="top"/>
    </xf>
  </cellXfs>
  <cellStyles count="19">
    <cellStyle name="Comma 2" xfId="2"/>
    <cellStyle name="Comma 3" xfId="11"/>
    <cellStyle name="Normal" xfId="0" builtinId="0"/>
    <cellStyle name="Normal 10" xfId="8"/>
    <cellStyle name="Normal 10 2" xfId="17"/>
    <cellStyle name="Normal 11" xfId="7"/>
    <cellStyle name="Normal 11 2" xfId="16"/>
    <cellStyle name="Normal 2" xfId="3"/>
    <cellStyle name="Normal 2 2" xfId="12"/>
    <cellStyle name="Normal 2 3" xfId="9"/>
    <cellStyle name="Normal 2 3 2" xfId="18"/>
    <cellStyle name="Normal 3" xfId="1"/>
    <cellStyle name="Normal 4" xfId="5"/>
    <cellStyle name="Normal 4 2" xfId="14"/>
    <cellStyle name="Normal 5" xfId="4"/>
    <cellStyle name="Normal 5 2" xfId="13"/>
    <cellStyle name="Normal 6" xfId="10"/>
    <cellStyle name="Normal 7" xfId="6"/>
    <cellStyle name="Normal 7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C27" sqref="C27"/>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54" t="s">
        <v>75</v>
      </c>
      <c r="B1" s="54"/>
      <c r="F1" s="7" t="s">
        <v>73</v>
      </c>
    </row>
    <row r="2" spans="1:8" ht="12.75" customHeight="1" x14ac:dyDescent="0.2">
      <c r="A2" s="54" t="s">
        <v>76</v>
      </c>
      <c r="B2" s="54"/>
      <c r="F2" s="7" t="s">
        <v>74</v>
      </c>
    </row>
    <row r="3" spans="1:8" ht="11.1" customHeight="1" x14ac:dyDescent="0.2">
      <c r="A3" s="54" t="s">
        <v>77</v>
      </c>
      <c r="B3" s="54"/>
      <c r="F3" s="7" t="s">
        <v>72</v>
      </c>
    </row>
    <row r="4" spans="1:8" ht="11.1" customHeight="1" x14ac:dyDescent="0.2"/>
    <row r="5" spans="1:8" ht="12.95" customHeight="1" x14ac:dyDescent="0.2">
      <c r="A5" t="s">
        <v>0</v>
      </c>
    </row>
    <row r="6" spans="1:8" ht="12.95" customHeight="1" x14ac:dyDescent="0.2"/>
    <row r="7" spans="1:8" ht="13.5" customHeight="1" x14ac:dyDescent="0.2">
      <c r="A7" s="55" t="s">
        <v>83</v>
      </c>
      <c r="B7" s="56"/>
      <c r="C7" s="56"/>
      <c r="D7" s="56"/>
      <c r="E7" s="56"/>
      <c r="F7" s="57" t="s">
        <v>81</v>
      </c>
      <c r="G7" s="56"/>
      <c r="H7" s="56"/>
    </row>
    <row r="8" spans="1:8" ht="14.25" customHeight="1" x14ac:dyDescent="0.2">
      <c r="F8" s="57" t="s">
        <v>90</v>
      </c>
      <c r="G8" s="57"/>
      <c r="H8" s="57"/>
    </row>
    <row r="9" spans="1:8" ht="11.1" customHeight="1" x14ac:dyDescent="0.2">
      <c r="A9" s="55" t="s">
        <v>80</v>
      </c>
      <c r="B9" s="56"/>
      <c r="C9" s="56"/>
      <c r="D9" s="56"/>
      <c r="E9" s="56"/>
    </row>
    <row r="10" spans="1:8" ht="15" customHeight="1" x14ac:dyDescent="0.2">
      <c r="A10" s="57" t="s">
        <v>78</v>
      </c>
      <c r="B10" s="56"/>
      <c r="C10" s="56"/>
      <c r="D10" s="56"/>
      <c r="E10" s="56"/>
    </row>
    <row r="11" spans="1:8" ht="11.25" customHeight="1" x14ac:dyDescent="0.2">
      <c r="A11" s="58" t="s">
        <v>1</v>
      </c>
      <c r="B11" s="60" t="s">
        <v>2</v>
      </c>
      <c r="C11" s="62" t="s">
        <v>79</v>
      </c>
      <c r="D11" s="64" t="s">
        <v>3</v>
      </c>
      <c r="E11" s="66" t="s">
        <v>4</v>
      </c>
      <c r="F11" s="52"/>
      <c r="G11" s="52"/>
      <c r="H11" s="53"/>
    </row>
    <row r="12" spans="1:8" ht="72" customHeight="1" x14ac:dyDescent="0.2">
      <c r="A12" s="59"/>
      <c r="B12" s="61"/>
      <c r="C12" s="63"/>
      <c r="D12" s="65"/>
      <c r="E12" s="26" t="s">
        <v>5</v>
      </c>
      <c r="F12" s="21" t="s">
        <v>6</v>
      </c>
      <c r="G12" s="21" t="s">
        <v>7</v>
      </c>
      <c r="H12" s="22" t="s">
        <v>8</v>
      </c>
    </row>
    <row r="13" spans="1:8" ht="12" customHeight="1" x14ac:dyDescent="0.25">
      <c r="A13" s="15">
        <v>100</v>
      </c>
      <c r="B13" s="1" t="s">
        <v>9</v>
      </c>
      <c r="C13" s="2">
        <v>257</v>
      </c>
      <c r="D13" s="25">
        <v>771</v>
      </c>
      <c r="E13" s="25">
        <v>86888</v>
      </c>
      <c r="F13" s="25">
        <v>16</v>
      </c>
      <c r="G13" s="25">
        <v>3020</v>
      </c>
      <c r="H13" s="24">
        <f>SUM(E13:G13)</f>
        <v>89924</v>
      </c>
    </row>
    <row r="14" spans="1:8" ht="12" customHeight="1" x14ac:dyDescent="0.25">
      <c r="A14" s="15">
        <v>200</v>
      </c>
      <c r="B14" s="1" t="s">
        <v>10</v>
      </c>
      <c r="C14" s="2">
        <v>351</v>
      </c>
      <c r="D14" s="25">
        <v>1052</v>
      </c>
      <c r="E14" s="25">
        <v>130493</v>
      </c>
      <c r="F14" s="25">
        <v>1960</v>
      </c>
      <c r="G14" s="25">
        <v>14174</v>
      </c>
      <c r="H14" s="24">
        <f t="shared" ref="H14:H17" si="0">SUM(E14:G14)</f>
        <v>146627</v>
      </c>
    </row>
    <row r="15" spans="1:8" ht="12" customHeight="1" x14ac:dyDescent="0.25">
      <c r="A15" s="15">
        <v>300</v>
      </c>
      <c r="B15" s="1" t="s">
        <v>11</v>
      </c>
      <c r="C15" s="2">
        <v>1028</v>
      </c>
      <c r="D15" s="25">
        <v>3084</v>
      </c>
      <c r="E15" s="25">
        <v>541960</v>
      </c>
      <c r="F15" s="25">
        <v>64180</v>
      </c>
      <c r="G15" s="25">
        <v>100125</v>
      </c>
      <c r="H15" s="24">
        <f t="shared" si="0"/>
        <v>706265</v>
      </c>
    </row>
    <row r="16" spans="1:8" ht="12" customHeight="1" x14ac:dyDescent="0.25">
      <c r="A16" s="15">
        <v>400</v>
      </c>
      <c r="B16" s="1" t="s">
        <v>12</v>
      </c>
      <c r="C16" s="2">
        <v>472</v>
      </c>
      <c r="D16" s="25">
        <v>1417</v>
      </c>
      <c r="E16" s="25">
        <v>224788</v>
      </c>
      <c r="F16" s="25">
        <v>31253</v>
      </c>
      <c r="G16" s="25">
        <v>22337</v>
      </c>
      <c r="H16" s="24">
        <f t="shared" si="0"/>
        <v>278378</v>
      </c>
    </row>
    <row r="17" spans="1:8" ht="12" customHeight="1" x14ac:dyDescent="0.25">
      <c r="A17" s="16">
        <v>500</v>
      </c>
      <c r="B17" s="3" t="s">
        <v>13</v>
      </c>
      <c r="C17" s="12">
        <v>168</v>
      </c>
      <c r="D17" s="25">
        <v>504</v>
      </c>
      <c r="E17" s="25">
        <v>68662</v>
      </c>
      <c r="F17" s="25">
        <v>3856</v>
      </c>
      <c r="G17" s="25">
        <v>9187</v>
      </c>
      <c r="H17" s="24">
        <f t="shared" si="0"/>
        <v>81705</v>
      </c>
    </row>
    <row r="18" spans="1:8" ht="12" customHeight="1" x14ac:dyDescent="0.2">
      <c r="A18" s="17">
        <v>550</v>
      </c>
      <c r="B18" s="13" t="s">
        <v>14</v>
      </c>
      <c r="C18" s="14">
        <f>SUM(C13:C17)</f>
        <v>2276</v>
      </c>
      <c r="D18" s="24">
        <f>SUM(D13:D17)</f>
        <v>6828</v>
      </c>
      <c r="E18" s="24">
        <f t="shared" ref="E18:H18" si="1">SUM(E13:E17)</f>
        <v>1052791</v>
      </c>
      <c r="F18" s="24">
        <f t="shared" si="1"/>
        <v>101265</v>
      </c>
      <c r="G18" s="24">
        <f t="shared" si="1"/>
        <v>148843</v>
      </c>
      <c r="H18" s="24">
        <f t="shared" si="1"/>
        <v>1302899</v>
      </c>
    </row>
    <row r="19" spans="1:8" ht="12" customHeight="1" x14ac:dyDescent="0.2">
      <c r="A19" s="18"/>
      <c r="B19" s="10"/>
      <c r="C19" s="10"/>
      <c r="D19" s="10"/>
      <c r="E19" s="10"/>
      <c r="F19" s="10"/>
      <c r="G19" s="10"/>
      <c r="H19" s="10"/>
    </row>
    <row r="20" spans="1:8" ht="12" customHeight="1" x14ac:dyDescent="0.2">
      <c r="A20" s="47"/>
      <c r="B20" s="49"/>
      <c r="C20" s="51" t="s">
        <v>15</v>
      </c>
      <c r="D20" s="52"/>
      <c r="E20" s="52"/>
      <c r="F20" s="53"/>
    </row>
    <row r="21" spans="1:8" ht="59.1" customHeight="1" x14ac:dyDescent="0.2">
      <c r="A21" s="48"/>
      <c r="B21" s="50"/>
      <c r="C21" s="21" t="s">
        <v>16</v>
      </c>
      <c r="D21" s="21" t="s">
        <v>17</v>
      </c>
      <c r="E21" s="21" t="s">
        <v>18</v>
      </c>
      <c r="F21" s="22" t="s">
        <v>19</v>
      </c>
    </row>
    <row r="22" spans="1:8" ht="12" customHeight="1" x14ac:dyDescent="0.25">
      <c r="A22" s="19">
        <v>100</v>
      </c>
      <c r="B22" s="23" t="s">
        <v>9</v>
      </c>
      <c r="C22" s="25">
        <v>14538580</v>
      </c>
      <c r="D22" s="25">
        <v>0</v>
      </c>
      <c r="E22" s="25">
        <v>156114</v>
      </c>
      <c r="F22" s="24">
        <f>SUM(C22:E22)</f>
        <v>14694694</v>
      </c>
    </row>
    <row r="23" spans="1:8" ht="12" customHeight="1" x14ac:dyDescent="0.25">
      <c r="A23" s="15">
        <v>200</v>
      </c>
      <c r="B23" s="2" t="s">
        <v>10</v>
      </c>
      <c r="C23" s="25">
        <v>8837709</v>
      </c>
      <c r="D23" s="25">
        <v>77965</v>
      </c>
      <c r="E23" s="25">
        <v>472213</v>
      </c>
      <c r="F23" s="24">
        <f t="shared" ref="F23:F26" si="2">SUM(C23:E23)</f>
        <v>9387887</v>
      </c>
    </row>
    <row r="24" spans="1:8" ht="12" customHeight="1" x14ac:dyDescent="0.25">
      <c r="A24" s="15">
        <v>300</v>
      </c>
      <c r="B24" s="2" t="s">
        <v>11</v>
      </c>
      <c r="C24" s="25">
        <v>15003145</v>
      </c>
      <c r="D24" s="25">
        <v>2492174</v>
      </c>
      <c r="E24" s="25">
        <v>1591511</v>
      </c>
      <c r="F24" s="24">
        <f t="shared" si="2"/>
        <v>19086830</v>
      </c>
    </row>
    <row r="25" spans="1:8" ht="12" customHeight="1" x14ac:dyDescent="0.25">
      <c r="A25" s="15">
        <v>400</v>
      </c>
      <c r="B25" s="2" t="s">
        <v>12</v>
      </c>
      <c r="C25" s="25">
        <v>6936644</v>
      </c>
      <c r="D25" s="25">
        <v>1265966</v>
      </c>
      <c r="E25" s="25">
        <v>626019</v>
      </c>
      <c r="F25" s="24">
        <f t="shared" si="2"/>
        <v>8828629</v>
      </c>
    </row>
    <row r="26" spans="1:8" ht="12" customHeight="1" x14ac:dyDescent="0.25">
      <c r="A26" s="15">
        <v>500</v>
      </c>
      <c r="B26" s="2" t="s">
        <v>13</v>
      </c>
      <c r="C26" s="25">
        <v>3502467</v>
      </c>
      <c r="D26" s="25">
        <v>174866</v>
      </c>
      <c r="E26" s="25">
        <v>345194</v>
      </c>
      <c r="F26" s="24">
        <f t="shared" si="2"/>
        <v>4022527</v>
      </c>
    </row>
    <row r="27" spans="1:8" ht="12" customHeight="1" x14ac:dyDescent="0.2">
      <c r="A27" s="15">
        <v>550</v>
      </c>
      <c r="B27" s="2" t="s">
        <v>14</v>
      </c>
      <c r="C27" s="24">
        <f>SUM(C22:C26)</f>
        <v>48818545</v>
      </c>
      <c r="D27" s="24">
        <f t="shared" ref="D27:F27" si="3">SUM(D22:D26)</f>
        <v>4010971</v>
      </c>
      <c r="E27" s="24">
        <f t="shared" si="3"/>
        <v>3191051</v>
      </c>
      <c r="F27" s="24">
        <f t="shared" si="3"/>
        <v>56020567</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F7" sqref="F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style="27" customWidth="1"/>
  </cols>
  <sheetData>
    <row r="1" spans="1:9" x14ac:dyDescent="0.2">
      <c r="A1" s="78" t="s">
        <v>33</v>
      </c>
      <c r="B1" s="79"/>
      <c r="F1" s="57" t="s">
        <v>70</v>
      </c>
      <c r="G1" s="56"/>
      <c r="H1" s="56"/>
      <c r="I1" s="56"/>
    </row>
    <row r="2" spans="1:9" x14ac:dyDescent="0.2">
      <c r="A2" s="79" t="s">
        <v>34</v>
      </c>
      <c r="B2" s="79"/>
      <c r="F2" s="57" t="s">
        <v>71</v>
      </c>
      <c r="G2" s="56"/>
      <c r="H2" s="56"/>
      <c r="I2" s="56"/>
    </row>
    <row r="3" spans="1:9" x14ac:dyDescent="0.2">
      <c r="A3" s="79" t="s">
        <v>35</v>
      </c>
      <c r="B3" s="79"/>
      <c r="F3" s="57" t="s">
        <v>72</v>
      </c>
      <c r="G3" s="56"/>
      <c r="H3" s="56"/>
      <c r="I3" s="56"/>
    </row>
    <row r="5" spans="1:9" x14ac:dyDescent="0.2">
      <c r="A5" s="80" t="s">
        <v>36</v>
      </c>
      <c r="B5" s="80"/>
      <c r="C5" s="80"/>
      <c r="D5" s="80"/>
      <c r="E5" s="29"/>
      <c r="F5" s="71" t="s">
        <v>82</v>
      </c>
      <c r="G5" s="72"/>
      <c r="H5" s="72"/>
      <c r="I5" s="72"/>
    </row>
    <row r="6" spans="1:9" x14ac:dyDescent="0.2">
      <c r="A6" s="29"/>
      <c r="B6" s="29"/>
      <c r="C6" s="29"/>
      <c r="D6" s="29"/>
      <c r="E6" s="29"/>
      <c r="F6" s="71" t="s">
        <v>91</v>
      </c>
      <c r="G6" s="72"/>
      <c r="H6" s="72"/>
      <c r="I6" s="72"/>
    </row>
    <row r="7" spans="1:9" x14ac:dyDescent="0.2">
      <c r="A7" s="71" t="s">
        <v>84</v>
      </c>
      <c r="B7" s="72"/>
      <c r="C7" s="72"/>
      <c r="D7" s="72"/>
      <c r="E7" s="72"/>
      <c r="F7" s="29"/>
      <c r="G7" s="29"/>
      <c r="H7" s="29"/>
      <c r="I7" s="29"/>
    </row>
    <row r="8" spans="1:9" x14ac:dyDescent="0.2">
      <c r="A8" s="30"/>
      <c r="B8" s="32"/>
      <c r="C8" s="30"/>
      <c r="D8" s="28"/>
      <c r="E8" s="77" t="s">
        <v>50</v>
      </c>
      <c r="F8" s="75"/>
      <c r="G8" s="75"/>
      <c r="H8" s="75"/>
      <c r="I8" s="76"/>
    </row>
    <row r="9" spans="1:9" ht="79.5" customHeight="1" x14ac:dyDescent="0.2">
      <c r="A9" s="33" t="s">
        <v>37</v>
      </c>
      <c r="B9" s="34" t="s">
        <v>55</v>
      </c>
      <c r="C9" s="34" t="s">
        <v>56</v>
      </c>
      <c r="D9" s="34" t="s">
        <v>57</v>
      </c>
      <c r="E9" s="34" t="s">
        <v>58</v>
      </c>
      <c r="F9" s="35" t="s">
        <v>59</v>
      </c>
      <c r="G9" s="35" t="s">
        <v>60</v>
      </c>
      <c r="H9" s="35" t="s">
        <v>61</v>
      </c>
      <c r="I9" s="35" t="s">
        <v>62</v>
      </c>
    </row>
    <row r="10" spans="1:9" x14ac:dyDescent="0.2">
      <c r="A10" s="36">
        <v>600</v>
      </c>
      <c r="B10" s="37" t="s">
        <v>39</v>
      </c>
      <c r="C10" s="37">
        <v>1278</v>
      </c>
      <c r="D10" s="37">
        <v>4138</v>
      </c>
      <c r="E10" s="37">
        <v>820000</v>
      </c>
      <c r="F10" s="43">
        <v>820000</v>
      </c>
      <c r="G10" s="43">
        <v>97559</v>
      </c>
      <c r="H10" s="44">
        <v>347761</v>
      </c>
      <c r="I10" s="37">
        <f>SUM(F10:H10)</f>
        <v>1265320</v>
      </c>
    </row>
    <row r="11" spans="1:9" x14ac:dyDescent="0.2">
      <c r="A11" s="36">
        <v>700</v>
      </c>
      <c r="B11" s="37" t="s">
        <v>40</v>
      </c>
      <c r="C11" s="37">
        <f>SUM(C10)</f>
        <v>1278</v>
      </c>
      <c r="D11" s="37">
        <f t="shared" ref="D11:I11" si="0">SUM(D10)</f>
        <v>4138</v>
      </c>
      <c r="E11" s="37">
        <f t="shared" si="0"/>
        <v>820000</v>
      </c>
      <c r="F11" s="37">
        <f t="shared" si="0"/>
        <v>820000</v>
      </c>
      <c r="G11" s="37">
        <f t="shared" si="0"/>
        <v>97559</v>
      </c>
      <c r="H11" s="37">
        <f t="shared" si="0"/>
        <v>347761</v>
      </c>
      <c r="I11" s="37">
        <f t="shared" si="0"/>
        <v>1265320</v>
      </c>
    </row>
    <row r="12" spans="1:9" ht="42" customHeight="1" x14ac:dyDescent="0.2">
      <c r="A12" s="73"/>
      <c r="B12" s="74"/>
      <c r="C12" s="75"/>
      <c r="D12" s="76"/>
      <c r="E12" s="38" t="s">
        <v>41</v>
      </c>
      <c r="F12" s="38" t="s">
        <v>42</v>
      </c>
      <c r="G12" s="38" t="s">
        <v>43</v>
      </c>
      <c r="H12" s="38" t="s">
        <v>44</v>
      </c>
      <c r="I12" s="39" t="s">
        <v>45</v>
      </c>
    </row>
    <row r="13" spans="1:9" ht="13.5" customHeight="1" x14ac:dyDescent="0.2">
      <c r="A13" s="40"/>
      <c r="B13" s="41"/>
      <c r="C13" s="67" t="s">
        <v>51</v>
      </c>
      <c r="D13" s="68"/>
      <c r="E13" s="68"/>
      <c r="F13" s="69"/>
      <c r="G13" s="70" t="s">
        <v>52</v>
      </c>
      <c r="H13" s="68"/>
      <c r="I13" s="42"/>
    </row>
    <row r="14" spans="1:9" ht="73.5" customHeight="1" x14ac:dyDescent="0.2">
      <c r="A14" s="33" t="s">
        <v>37</v>
      </c>
      <c r="B14" s="33" t="s">
        <v>38</v>
      </c>
      <c r="C14" s="35" t="s">
        <v>63</v>
      </c>
      <c r="D14" s="35" t="s">
        <v>64</v>
      </c>
      <c r="E14" s="35" t="s">
        <v>65</v>
      </c>
      <c r="F14" s="35" t="s">
        <v>66</v>
      </c>
      <c r="G14" s="35" t="s">
        <v>67</v>
      </c>
      <c r="H14" s="35" t="s">
        <v>68</v>
      </c>
      <c r="I14" s="34" t="s">
        <v>69</v>
      </c>
    </row>
    <row r="15" spans="1:9" x14ac:dyDescent="0.2">
      <c r="A15" s="36">
        <v>600</v>
      </c>
      <c r="B15" s="37" t="s">
        <v>39</v>
      </c>
      <c r="C15" s="45">
        <v>19985287</v>
      </c>
      <c r="D15" s="45">
        <v>3299949</v>
      </c>
      <c r="E15" s="45">
        <v>6191075</v>
      </c>
      <c r="F15" s="37">
        <f>SUM(C15:E15)</f>
        <v>29476311</v>
      </c>
      <c r="G15" s="46">
        <v>10807772.020000001</v>
      </c>
      <c r="H15" s="46">
        <v>2494232</v>
      </c>
      <c r="I15" s="46">
        <v>63458</v>
      </c>
    </row>
    <row r="16" spans="1:9" x14ac:dyDescent="0.2">
      <c r="A16" s="36">
        <v>700</v>
      </c>
      <c r="B16" s="37" t="s">
        <v>40</v>
      </c>
      <c r="C16" s="37">
        <f>SUM(C15)</f>
        <v>19985287</v>
      </c>
      <c r="D16" s="37">
        <f t="shared" ref="D16:I16" si="1">SUM(D15)</f>
        <v>3299949</v>
      </c>
      <c r="E16" s="37">
        <f t="shared" si="1"/>
        <v>6191075</v>
      </c>
      <c r="F16" s="37">
        <f t="shared" si="1"/>
        <v>29476311</v>
      </c>
      <c r="G16" s="37">
        <f t="shared" si="1"/>
        <v>10807772.020000001</v>
      </c>
      <c r="H16" s="37">
        <f t="shared" si="1"/>
        <v>2494232</v>
      </c>
      <c r="I16" s="37">
        <f t="shared" si="1"/>
        <v>63458</v>
      </c>
    </row>
    <row r="17" spans="1:9" ht="38.25" customHeight="1" x14ac:dyDescent="0.2">
      <c r="A17" s="31"/>
      <c r="B17" s="31"/>
      <c r="C17" s="38" t="s">
        <v>46</v>
      </c>
      <c r="D17" s="38" t="s">
        <v>47</v>
      </c>
      <c r="E17" s="38" t="s">
        <v>48</v>
      </c>
      <c r="F17" s="38" t="s">
        <v>49</v>
      </c>
      <c r="G17" s="29"/>
      <c r="H17" s="29"/>
      <c r="I17" s="29"/>
    </row>
    <row r="18" spans="1:9" x14ac:dyDescent="0.2">
      <c r="A18" s="71" t="s">
        <v>53</v>
      </c>
      <c r="B18" s="72"/>
      <c r="C18" s="72"/>
      <c r="D18" s="72"/>
      <c r="E18" s="72"/>
      <c r="F18" s="72"/>
      <c r="G18" s="72"/>
      <c r="H18" s="72"/>
      <c r="I18" s="29"/>
    </row>
    <row r="19" spans="1:9" x14ac:dyDescent="0.2">
      <c r="A19" s="71" t="s">
        <v>54</v>
      </c>
      <c r="B19" s="72"/>
      <c r="C19" s="72"/>
      <c r="D19" s="72"/>
      <c r="E19" s="72"/>
      <c r="F19" s="72"/>
      <c r="G19" s="72"/>
      <c r="H19" s="72"/>
      <c r="I19" s="29"/>
    </row>
    <row r="22" spans="1:9" x14ac:dyDescent="0.2">
      <c r="A22" s="5"/>
    </row>
    <row r="25" spans="1:9" x14ac:dyDescent="0.2">
      <c r="A25" s="5"/>
    </row>
    <row r="26" spans="1:9" x14ac:dyDescent="0.2">
      <c r="A26" s="4"/>
    </row>
    <row r="27" spans="1:9" x14ac:dyDescent="0.2">
      <c r="A27" s="4"/>
    </row>
    <row r="28" spans="1:9" x14ac:dyDescent="0.2">
      <c r="A28" s="5"/>
    </row>
    <row r="31" spans="1:9" x14ac:dyDescent="0.2">
      <c r="A31" s="5"/>
    </row>
    <row r="32" spans="1:9"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1" t="s">
        <v>85</v>
      </c>
      <c r="B1" s="82"/>
      <c r="C1" s="82"/>
      <c r="D1" s="82"/>
    </row>
    <row r="2" spans="1:4" x14ac:dyDescent="0.2">
      <c r="A2" s="20" t="s">
        <v>89</v>
      </c>
      <c r="B2" s="8"/>
      <c r="C2" s="8" t="s">
        <v>24</v>
      </c>
    </row>
    <row r="3" spans="1:4" x14ac:dyDescent="0.2">
      <c r="A3" s="20" t="s">
        <v>86</v>
      </c>
      <c r="B3" s="8"/>
      <c r="C3" s="83">
        <v>41760</v>
      </c>
    </row>
    <row r="4" spans="1:4" x14ac:dyDescent="0.2">
      <c r="A4" s="20" t="s">
        <v>87</v>
      </c>
      <c r="B4" s="8"/>
      <c r="C4" s="8" t="s">
        <v>88</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4" customFormat="1" x14ac:dyDescent="0.2">
      <c r="A7" s="4"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2014-05-01T18:17:11Z</dcterms:modified>
</cp:coreProperties>
</file>