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0800"/>
  </bookViews>
  <sheets>
    <sheet name="A&amp;B Template" sheetId="1" r:id="rId1"/>
    <sheet name="A&amp;B Instructions" sheetId="2" r:id="rId2"/>
    <sheet name="Sheet3" sheetId="3" r:id="rId3"/>
  </sheets>
  <calcPr calcId="145621"/>
</workbook>
</file>

<file path=xl/calcChain.xml><?xml version="1.0" encoding="utf-8"?>
<calcChain xmlns="http://schemas.openxmlformats.org/spreadsheetml/2006/main">
  <c r="I13" i="1" l="1"/>
  <c r="I18" i="1" s="1"/>
  <c r="I34" i="1" s="1"/>
  <c r="I14" i="1"/>
  <c r="I15" i="1"/>
  <c r="I16" i="1"/>
  <c r="I17" i="1"/>
  <c r="C18" i="1"/>
  <c r="D18" i="1"/>
  <c r="F18" i="1"/>
  <c r="F34" i="1" s="1"/>
  <c r="G18" i="1"/>
  <c r="H18" i="1"/>
  <c r="K34" i="1"/>
  <c r="I33" i="1"/>
  <c r="N33" i="1"/>
  <c r="N34" i="1" s="1"/>
  <c r="C34" i="1"/>
  <c r="D34" i="1"/>
  <c r="E34" i="1"/>
  <c r="G34" i="1"/>
  <c r="H34" i="1"/>
  <c r="L34" i="1"/>
  <c r="M34" i="1"/>
  <c r="O34" i="1"/>
  <c r="P34" i="1"/>
  <c r="Q34" i="1"/>
</calcChain>
</file>

<file path=xl/sharedStrings.xml><?xml version="1.0" encoding="utf-8"?>
<sst xmlns="http://schemas.openxmlformats.org/spreadsheetml/2006/main" count="92" uniqueCount="89">
  <si>
    <t>SURFACE TRANSPORTATION BOARD                                                                                                                               FORM A - STB Wage Statistics</t>
  </si>
  <si>
    <t>FORM A - STB Wage Statistics</t>
  </si>
  <si>
    <t>OFFICE OF ECONOMICS                                                                                                                                                      Approved by OMB (No. 2140-0004)</t>
  </si>
  <si>
    <t>Approved by OMB (No. 2140-0004)</t>
  </si>
  <si>
    <t>WASHINGTON, DC 20423                                                                                                                                                     Expires:  08-31-2015</t>
  </si>
  <si>
    <t>Expires 08-31-2015</t>
  </si>
  <si>
    <t>REPORT OF RAILROAD EMPLOYEES, SERVICE, AND COMPENSATION</t>
  </si>
  <si>
    <t>For Quarter Ending __JUNE_______</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</si>
  <si>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</si>
  <si>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</si>
  <si>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</si>
  <si>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</si>
  <si>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</si>
  <si>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</si>
  <si>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</si>
  <si>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</si>
  <si>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</si>
  <si>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</si>
  <si>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</si>
  <si>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</si>
  <si>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</si>
  <si>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</si>
  <si>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</si>
  <si>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</si>
  <si>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</si>
  <si>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</si>
  <si>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</si>
  <si>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</si>
  <si>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</si>
  <si>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</si>
  <si>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</si>
  <si>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</si>
  <si>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</si>
  <si>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</si>
  <si>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</si>
  <si>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</si>
  <si>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For Quarter Ending ______JUNE______________________</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</si>
  <si>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</si>
  <si>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</si>
  <si>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</si>
  <si>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</si>
  <si>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</si>
  <si>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</si>
  <si>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</si>
  <si>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</si>
  <si>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</si>
  <si>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</si>
  <si>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</si>
  <si>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</si>
  <si>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</si>
  <si>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</si>
  <si>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</si>
  <si>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</si>
  <si>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</si>
  <si>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</si>
  <si>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</si>
  <si>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</si>
  <si>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</si>
  <si>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</si>
  <si>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</si>
  <si>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</si>
  <si>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</si>
  <si>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</si>
  <si>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</si>
  <si>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</si>
  <si>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</si>
  <si>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</si>
  <si>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</si>
  <si>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</si>
  <si>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</si>
  <si>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Name  Gigi Castellano                                                                                      Signature</t>
  </si>
  <si>
    <t>Signature</t>
  </si>
  <si>
    <t>Address   120 S 6th Street, Ste 700                                                                                                           date</t>
  </si>
  <si>
    <t>City, State, Zip     Minneapolis, MN  55402                                                                                              Telephone Number</t>
  </si>
  <si>
    <t>Telephone Number     612-851-5646</t>
  </si>
  <si>
    <r>
      <t xml:space="preserve">Full Name of Reporting Company  </t>
    </r>
    <r>
      <rPr>
        <u/>
        <sz val="8"/>
        <rFont val="Arial"/>
        <family val="2"/>
      </rPr>
      <t>SOO LINE CORPORATION</t>
    </r>
  </si>
  <si>
    <r>
      <t>For Calendar Year __</t>
    </r>
    <r>
      <rPr>
        <u/>
        <sz val="10"/>
        <color indexed="8"/>
        <rFont val="Times New Roman"/>
        <family val="1"/>
      </rPr>
      <t>2015</t>
    </r>
    <r>
      <rPr>
        <sz val="10"/>
        <color indexed="8"/>
        <rFont val="Times New Roman"/>
        <family val="1"/>
      </rPr>
      <t>___________________________</t>
    </r>
  </si>
  <si>
    <r>
      <t xml:space="preserve">                                                                                       </t>
    </r>
    <r>
      <rPr>
        <sz val="8"/>
        <rFont val="Arial"/>
        <family val="1"/>
      </rPr>
      <t>(State in whole numbers)</t>
    </r>
  </si>
  <si>
    <r>
      <t>For Calendar Year _____</t>
    </r>
    <r>
      <rPr>
        <u/>
        <sz val="10"/>
        <color indexed="8"/>
        <rFont val="Times New Roman"/>
        <family val="1"/>
      </rPr>
      <t>2015</t>
    </r>
    <r>
      <rPr>
        <sz val="10"/>
        <color indexed="8"/>
        <rFont val="Times New Roman"/>
        <family val="1"/>
      </rPr>
      <t>_______________________________</t>
    </r>
  </si>
  <si>
    <r>
      <t xml:space="preserve">I, the undersigned </t>
    </r>
    <r>
      <rPr>
        <u/>
        <sz val="8"/>
        <rFont val="Arial"/>
        <family val="2"/>
      </rPr>
      <t>  Gigi Casetllano, Manager, US Payroll Processing Services</t>
    </r>
    <r>
      <rPr>
        <sz val="8"/>
        <rFont val="Arial"/>
        <family val="2"/>
      </rPr>
      <t xml:space="preserve"> of the </t>
    </r>
    <r>
      <rPr>
        <u/>
        <sz val="8"/>
        <rFont val="Arial"/>
        <family val="2"/>
      </rPr>
      <t>  SOO LINE RAILROAD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</si>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</sst>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_(* #,##0_);_(* \(#,##0\);_(* &quot;-&quot;??_);_(@_)"/>
    <numFmt numFmtId="166" formatCode="###0_);\(###0\)"/>
    <numFmt numFmtId="167" formatCode="###,000"/>
  </numFmts>
  <fonts count="7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10"/>
      <color indexed="8"/>
      <name val="Calibri"/>
      <family val="2"/>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84">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1"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11" xfId="0" applyNumberFormat="1" applyFont="1" applyFill="1" applyBorder="1" applyAlignment="1" applyProtection="1">
      <alignment horizontal="left" vertical="top" wrapText="1"/>
    </xf>
    <xf numFmtId="165" fontId="44" fillId="0" borderId="31" xfId="0" applyNumberFormat="1" applyFont="1" applyFill="1" applyBorder="1" applyAlignment="1" applyProtection="1"/>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5" fontId="44" fillId="85" borderId="43"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165" fontId="65" fillId="0" borderId="31" xfId="0" applyNumberFormat="1" applyFont="1" applyFill="1" applyBorder="1" applyAlignment="1" applyProtection="1"/>
    <xf numFmtId="3" fontId="44" fillId="0" borderId="0" xfId="0" applyNumberFormat="1" applyFont="1" applyFill="1" applyBorder="1" applyAlignment="1" applyProtection="1"/>
    <xf numFmtId="165" fontId="64" fillId="0" borderId="31" xfId="0" applyNumberFormat="1" applyFont="1" applyFill="1" applyBorder="1" applyAlignment="1" applyProtection="1">
      <alignment horizontal="left"/>
    </xf>
    <xf numFmtId="0" fontId="67" fillId="0" borderId="0" xfId="0" applyNumberFormat="1" applyFont="1" applyFill="1" applyBorder="1" applyAlignment="1" applyProtection="1">
      <alignment horizontal="left" vertical="top"/>
    </xf>
    <xf numFmtId="165" fontId="64" fillId="85" borderId="31"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3" fontId="64" fillId="85" borderId="33"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6" fillId="85" borderId="0" xfId="0" applyNumberFormat="1" applyFont="1" applyFill="1" applyBorder="1" applyAlignment="1" applyProtection="1">
      <alignment horizontal="left" vertical="top"/>
    </xf>
    <xf numFmtId="15" fontId="66"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8"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70" fillId="85" borderId="0" xfId="0" applyNumberFormat="1" applyFont="1" applyFill="1" applyBorder="1" applyAlignment="1" applyProtection="1">
      <alignment horizontal="left" vertical="top"/>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tabSelected="1" workbookViewId="0">
      <selection sqref="A1:B1"/>
    </sheetView>
  </sheetViews>
  <sheetFormatPr defaultRowHeight="15" x14ac:dyDescent="0.25"/>
  <cols>
    <col min="1" max="1" width="9.140625" style="4"/>
    <col min="2" max="2" width="31.42578125" style="4" bestFit="1" customWidth="1"/>
    <col min="3" max="3" width="13.28515625" style="4" customWidth="1"/>
    <col min="4" max="4" width="15.5703125" style="4" customWidth="1"/>
    <col min="5" max="5" width="11" style="4" customWidth="1"/>
    <col min="6" max="6" width="11.85546875" style="4" customWidth="1"/>
    <col min="7" max="7" width="12.28515625" style="4" customWidth="1"/>
    <col min="8" max="8" width="13.28515625" style="4" customWidth="1"/>
    <col min="9" max="9" width="11.5703125" style="2" customWidth="1"/>
    <col min="10" max="10" width="4.140625" style="4" customWidth="1"/>
    <col min="11" max="11" width="16" style="4" customWidth="1"/>
    <col min="12" max="12" width="14.140625" style="4" customWidth="1"/>
    <col min="13" max="13" width="16.28515625" style="4" customWidth="1"/>
    <col min="14" max="14" width="15.140625" style="4" customWidth="1"/>
    <col min="15" max="15" width="9.140625" style="4"/>
    <col min="16" max="16" width="10.5703125" style="4" bestFit="1" customWidth="1"/>
    <col min="17" max="18" width="9.5703125" style="4" bestFit="1" customWidth="1"/>
    <col min="19" max="19" width="10.5703125" style="4" bestFit="1" customWidth="1"/>
    <col min="20" max="16384" width="9.140625" style="4"/>
  </cols>
  <sheetData>
    <row r="1" spans="1:14" x14ac:dyDescent="0.25">
      <c r="A1" s="83" t="s">
        <v>0</v>
      </c>
      <c r="B1" s="83"/>
      <c r="G1" s="1" t="s">
        <v>1</v>
      </c>
      <c r="I1" s="4"/>
    </row>
    <row r="2" spans="1:14" x14ac:dyDescent="0.25">
      <c r="A2" s="83" t="s">
        <v>2</v>
      </c>
      <c r="B2" s="83"/>
      <c r="G2" s="1" t="s">
        <v>3</v>
      </c>
      <c r="I2" s="4"/>
    </row>
    <row r="3" spans="1:14" x14ac:dyDescent="0.25">
      <c r="A3" s="83" t="s">
        <v>4</v>
      </c>
      <c r="B3" s="83"/>
      <c r="G3" s="1" t="s">
        <v>5</v>
      </c>
      <c r="I3" s="4"/>
    </row>
    <row r="4" spans="1:14" x14ac:dyDescent="0.25">
      <c r="I4" s="4"/>
    </row>
    <row r="5" spans="1:14" x14ac:dyDescent="0.2">
      <c r="A5" s="5" t="s">
        <v>6</v>
      </c>
      <c r="I5" s="4"/>
    </row>
    <row r="6" spans="1:14" x14ac:dyDescent="0.25">
      <c r="I6" s="4"/>
    </row>
    <row r="7" spans="1:14" x14ac:dyDescent="0.25">
      <c r="A7" s="73" t="s">
        <v>75</v>
      </c>
      <c r="B7" s="73"/>
      <c r="C7" s="73"/>
      <c r="D7" s="73"/>
      <c r="E7" s="73"/>
      <c r="F7" s="73"/>
      <c r="G7" s="71" t="s">
        <v>7</v>
      </c>
      <c r="H7" s="71"/>
      <c r="I7" s="71"/>
    </row>
    <row r="8" spans="1:14" x14ac:dyDescent="0.25">
      <c r="G8" s="71" t="s">
        <v>76</v>
      </c>
      <c r="H8" s="71"/>
      <c r="I8" s="71"/>
    </row>
    <row r="9" spans="1:14" x14ac:dyDescent="0.25">
      <c r="A9" s="73" t="s">
        <v>8</v>
      </c>
      <c r="B9" s="73"/>
      <c r="C9" s="73"/>
      <c r="D9" s="73"/>
      <c r="E9" s="73"/>
      <c r="F9" s="73"/>
      <c r="I9" s="4"/>
    </row>
    <row r="10" spans="1:14" x14ac:dyDescent="0.25">
      <c r="A10" s="71" t="s">
        <v>77</v>
      </c>
      <c r="B10" s="71"/>
      <c r="C10" s="71"/>
      <c r="D10" s="71"/>
      <c r="E10" s="71"/>
      <c r="F10" s="71"/>
      <c r="I10" s="4"/>
    </row>
    <row r="11" spans="1:14" x14ac:dyDescent="0.25">
      <c r="A11" s="74" t="s">
        <v>9</v>
      </c>
      <c r="B11" s="76" t="s">
        <v>10</v>
      </c>
      <c r="C11" s="78" t="s">
        <v>11</v>
      </c>
      <c r="D11" s="80" t="s">
        <v>12</v>
      </c>
      <c r="E11" s="6"/>
      <c r="F11" s="82" t="s">
        <v>13</v>
      </c>
      <c r="G11" s="68"/>
      <c r="H11" s="68"/>
      <c r="I11" s="69"/>
      <c r="K11" s="67" t="s">
        <v>14</v>
      </c>
      <c r="L11" s="68"/>
      <c r="M11" s="68"/>
      <c r="N11" s="69"/>
    </row>
    <row r="12" spans="1:14" ht="56.25" customHeight="1" x14ac:dyDescent="0.25">
      <c r="A12" s="75"/>
      <c r="B12" s="77"/>
      <c r="C12" s="79"/>
      <c r="D12" s="81"/>
      <c r="E12" s="6"/>
      <c r="F12" s="7" t="s">
        <v>15</v>
      </c>
      <c r="G12" s="8" t="s">
        <v>16</v>
      </c>
      <c r="H12" s="8" t="s">
        <v>17</v>
      </c>
      <c r="I12" s="9" t="s">
        <v>18</v>
      </c>
      <c r="K12" s="8" t="s">
        <v>19</v>
      </c>
      <c r="L12" s="8" t="s">
        <v>20</v>
      </c>
      <c r="M12" s="8" t="s">
        <v>21</v>
      </c>
      <c r="N12" s="9" t="s">
        <v>22</v>
      </c>
    </row>
    <row r="13" spans="1:14" x14ac:dyDescent="0.25">
      <c r="A13" s="10">
        <v>100</v>
      </c>
      <c r="B13" s="11" t="s">
        <v>23</v>
      </c>
      <c r="C13" s="12">
        <v>254</v>
      </c>
      <c r="D13" s="12">
        <v>254.33</v>
      </c>
      <c r="E13" s="13"/>
      <c r="F13" s="12">
        <v>121917.45</v>
      </c>
      <c r="G13" s="12">
        <v>552</v>
      </c>
      <c r="H13" s="12">
        <v>11250.43</v>
      </c>
      <c r="I13" s="14">
        <f>SUM(F13:H13)</f>
        <v>133719.88</v>
      </c>
      <c r="K13" s="12">
        <v>6562</v>
      </c>
      <c r="L13" s="12">
        <v>45</v>
      </c>
      <c r="M13" s="12">
        <v>513</v>
      </c>
      <c r="N13" s="14">
        <v>7120</v>
      </c>
    </row>
    <row r="14" spans="1:14" x14ac:dyDescent="0.25">
      <c r="A14" s="10">
        <v>200</v>
      </c>
      <c r="B14" s="11" t="s">
        <v>24</v>
      </c>
      <c r="C14" s="12">
        <v>331</v>
      </c>
      <c r="D14" s="12">
        <v>332</v>
      </c>
      <c r="E14" s="13"/>
      <c r="F14" s="12">
        <v>155738.95000000001</v>
      </c>
      <c r="G14" s="12">
        <v>4550.57</v>
      </c>
      <c r="H14" s="12">
        <v>17303.95</v>
      </c>
      <c r="I14" s="14">
        <f>SUM(F14:H14)</f>
        <v>177593.47000000003</v>
      </c>
      <c r="K14" s="12">
        <v>5888</v>
      </c>
      <c r="L14" s="12">
        <v>183</v>
      </c>
      <c r="M14" s="12">
        <v>582</v>
      </c>
      <c r="N14" s="14">
        <v>6653</v>
      </c>
    </row>
    <row r="15" spans="1:14" x14ac:dyDescent="0.25">
      <c r="A15" s="10">
        <v>300</v>
      </c>
      <c r="B15" s="11" t="s">
        <v>25</v>
      </c>
      <c r="C15" s="12">
        <v>1036</v>
      </c>
      <c r="D15" s="12">
        <v>1050.67</v>
      </c>
      <c r="E15" s="13"/>
      <c r="F15" s="12">
        <v>493452.3</v>
      </c>
      <c r="G15" s="12">
        <v>64700.01</v>
      </c>
      <c r="H15" s="12">
        <v>106022.41</v>
      </c>
      <c r="I15" s="14">
        <f>SUM(F15:H15)</f>
        <v>664174.72</v>
      </c>
      <c r="K15" s="12">
        <v>13709</v>
      </c>
      <c r="L15" s="12">
        <v>2525</v>
      </c>
      <c r="M15" s="12">
        <v>1286</v>
      </c>
      <c r="N15" s="14">
        <v>17520</v>
      </c>
    </row>
    <row r="16" spans="1:14" x14ac:dyDescent="0.25">
      <c r="A16" s="10">
        <v>400</v>
      </c>
      <c r="B16" s="11" t="s">
        <v>26</v>
      </c>
      <c r="C16" s="12">
        <v>406.67</v>
      </c>
      <c r="D16" s="12">
        <v>411.67</v>
      </c>
      <c r="E16" s="13"/>
      <c r="F16" s="12">
        <v>187016.54</v>
      </c>
      <c r="G16" s="12">
        <v>24318.5</v>
      </c>
      <c r="H16" s="12">
        <v>21416.11</v>
      </c>
      <c r="I16" s="14">
        <f>SUM(F16:H16)</f>
        <v>232751.15000000002</v>
      </c>
      <c r="K16" s="12">
        <v>5712</v>
      </c>
      <c r="L16" s="12">
        <v>1061</v>
      </c>
      <c r="M16" s="12">
        <v>605</v>
      </c>
      <c r="N16" s="14">
        <v>7378</v>
      </c>
    </row>
    <row r="17" spans="1:17" ht="22.5" x14ac:dyDescent="0.25">
      <c r="A17" s="15">
        <v>500</v>
      </c>
      <c r="B17" s="16" t="s">
        <v>27</v>
      </c>
      <c r="C17" s="12">
        <v>131</v>
      </c>
      <c r="D17" s="12">
        <v>133</v>
      </c>
      <c r="E17" s="13"/>
      <c r="F17" s="12">
        <v>45996.39</v>
      </c>
      <c r="G17" s="12">
        <v>6666.07</v>
      </c>
      <c r="H17" s="12">
        <v>19962.71</v>
      </c>
      <c r="I17" s="14">
        <f>SUM(F17:H17)</f>
        <v>72625.17</v>
      </c>
      <c r="K17" s="12">
        <v>1942</v>
      </c>
      <c r="L17" s="12">
        <v>298</v>
      </c>
      <c r="M17" s="12">
        <v>749</v>
      </c>
      <c r="N17" s="14">
        <v>2989</v>
      </c>
    </row>
    <row r="18" spans="1:17" x14ac:dyDescent="0.25">
      <c r="A18" s="17">
        <v>550</v>
      </c>
      <c r="B18" s="18" t="s">
        <v>28</v>
      </c>
      <c r="C18" s="19">
        <f>SUM(C13:C17)</f>
        <v>2158.67</v>
      </c>
      <c r="D18" s="19">
        <f>SUM(D13:D17)</f>
        <v>2181.67</v>
      </c>
      <c r="E18" s="14"/>
      <c r="F18" s="19">
        <f>SUM(F13:F17)</f>
        <v>1004121.63</v>
      </c>
      <c r="G18" s="19">
        <f>SUM(G13:G17)</f>
        <v>100787.15</v>
      </c>
      <c r="H18" s="19">
        <f>SUM(H13:H17)</f>
        <v>175955.61000000002</v>
      </c>
      <c r="I18" s="14">
        <f>SUM(I13:I17)</f>
        <v>1280864.3900000001</v>
      </c>
      <c r="K18" s="19">
        <v>33813</v>
      </c>
      <c r="L18" s="19">
        <v>4112</v>
      </c>
      <c r="M18" s="19">
        <v>3735</v>
      </c>
      <c r="N18" s="14">
        <v>41660</v>
      </c>
    </row>
    <row r="19" spans="1:17" x14ac:dyDescent="0.25">
      <c r="A19" s="20"/>
      <c r="B19" s="21"/>
      <c r="C19" s="21"/>
      <c r="D19" s="21"/>
      <c r="E19" s="21"/>
      <c r="F19" s="21"/>
      <c r="G19" s="21"/>
      <c r="H19" s="21"/>
      <c r="I19" s="21"/>
    </row>
    <row r="20" spans="1:17" x14ac:dyDescent="0.2">
      <c r="A20" s="22" t="s">
        <v>29</v>
      </c>
      <c r="C20" s="23"/>
      <c r="D20" s="23"/>
      <c r="E20" s="23"/>
      <c r="F20" s="23"/>
      <c r="G20" s="23"/>
      <c r="H20" s="23"/>
      <c r="I20" s="4"/>
    </row>
    <row r="21" spans="1:17" x14ac:dyDescent="0.2">
      <c r="A21" s="22" t="s">
        <v>30</v>
      </c>
      <c r="C21" s="23"/>
      <c r="D21" s="23"/>
      <c r="E21" s="23"/>
      <c r="F21" s="23"/>
      <c r="G21" s="23"/>
      <c r="H21" s="23"/>
      <c r="I21" s="4"/>
    </row>
    <row r="22" spans="1:17" x14ac:dyDescent="0.25">
      <c r="I22" s="4"/>
    </row>
    <row r="24" spans="1:17" x14ac:dyDescent="0.25">
      <c r="A24" s="70" t="s">
        <v>31</v>
      </c>
      <c r="B24" s="70"/>
      <c r="F24" s="71" t="s">
        <v>32</v>
      </c>
      <c r="G24" s="71"/>
      <c r="H24" s="71"/>
      <c r="I24" s="71"/>
    </row>
    <row r="25" spans="1:17" x14ac:dyDescent="0.25">
      <c r="A25" s="72" t="s">
        <v>33</v>
      </c>
      <c r="B25" s="72"/>
      <c r="F25" s="71" t="s">
        <v>34</v>
      </c>
      <c r="G25" s="71"/>
      <c r="H25" s="71"/>
      <c r="I25" s="71"/>
    </row>
    <row r="26" spans="1:17" x14ac:dyDescent="0.25">
      <c r="A26" s="72" t="s">
        <v>35</v>
      </c>
      <c r="B26" s="72"/>
      <c r="F26" s="71" t="s">
        <v>5</v>
      </c>
      <c r="G26" s="71"/>
      <c r="H26" s="71"/>
      <c r="I26" s="71"/>
    </row>
    <row r="28" spans="1:17" x14ac:dyDescent="0.25">
      <c r="A28" s="62" t="s">
        <v>6</v>
      </c>
      <c r="B28" s="62"/>
      <c r="C28" s="62"/>
      <c r="D28" s="62"/>
      <c r="E28" s="24"/>
      <c r="F28" s="61" t="s">
        <v>36</v>
      </c>
      <c r="G28" s="61"/>
      <c r="H28" s="61"/>
      <c r="I28" s="61"/>
    </row>
    <row r="29" spans="1:17" x14ac:dyDescent="0.25">
      <c r="A29" s="24"/>
      <c r="B29" s="24"/>
      <c r="C29" s="24"/>
      <c r="D29" s="24"/>
      <c r="E29" s="24"/>
      <c r="F29" s="61" t="s">
        <v>78</v>
      </c>
      <c r="G29" s="61"/>
      <c r="H29" s="61"/>
      <c r="I29" s="61"/>
    </row>
    <row r="30" spans="1:17" x14ac:dyDescent="0.25">
      <c r="A30" s="61" t="s">
        <v>37</v>
      </c>
      <c r="B30" s="61"/>
      <c r="C30" s="61"/>
      <c r="D30" s="61"/>
      <c r="E30" s="61"/>
      <c r="F30" s="24"/>
      <c r="G30" s="24"/>
      <c r="H30" s="24"/>
      <c r="I30" s="24"/>
    </row>
    <row r="31" spans="1:17" x14ac:dyDescent="0.25">
      <c r="A31" s="25"/>
      <c r="B31" s="26"/>
      <c r="C31" s="25"/>
      <c r="D31" s="27"/>
      <c r="E31" s="63" t="s">
        <v>38</v>
      </c>
      <c r="F31" s="64"/>
      <c r="G31" s="64"/>
      <c r="H31" s="64"/>
      <c r="I31" s="65"/>
      <c r="K31" s="57" t="s">
        <v>14</v>
      </c>
      <c r="L31" s="57"/>
      <c r="M31" s="57"/>
      <c r="N31" s="66"/>
      <c r="O31" s="56" t="s">
        <v>39</v>
      </c>
      <c r="P31" s="57"/>
      <c r="Q31" s="28"/>
    </row>
    <row r="32" spans="1:17" ht="114.75" x14ac:dyDescent="0.25">
      <c r="A32" s="29" t="s">
        <v>40</v>
      </c>
      <c r="B32" s="30" t="s">
        <v>41</v>
      </c>
      <c r="C32" s="30" t="s">
        <v>42</v>
      </c>
      <c r="D32" s="30" t="s">
        <v>43</v>
      </c>
      <c r="E32" s="30" t="s">
        <v>44</v>
      </c>
      <c r="F32" s="31" t="s">
        <v>45</v>
      </c>
      <c r="G32" s="31" t="s">
        <v>46</v>
      </c>
      <c r="H32" s="31" t="s">
        <v>47</v>
      </c>
      <c r="I32" s="31" t="s">
        <v>48</v>
      </c>
      <c r="K32" s="31" t="s">
        <v>49</v>
      </c>
      <c r="L32" s="31" t="s">
        <v>50</v>
      </c>
      <c r="M32" s="31" t="s">
        <v>51</v>
      </c>
      <c r="N32" s="31" t="s">
        <v>52</v>
      </c>
      <c r="O32" s="31" t="s">
        <v>53</v>
      </c>
      <c r="P32" s="31" t="s">
        <v>54</v>
      </c>
      <c r="Q32" s="30" t="s">
        <v>55</v>
      </c>
    </row>
    <row r="33" spans="1:18" x14ac:dyDescent="0.25">
      <c r="A33" s="32">
        <v>600</v>
      </c>
      <c r="B33" s="33" t="s">
        <v>56</v>
      </c>
      <c r="C33" s="34">
        <v>1343</v>
      </c>
      <c r="D33" s="34">
        <v>1387</v>
      </c>
      <c r="E33" s="34">
        <v>655046</v>
      </c>
      <c r="F33" s="35">
        <v>655046</v>
      </c>
      <c r="G33" s="35">
        <v>66556</v>
      </c>
      <c r="H33" s="35">
        <v>161454</v>
      </c>
      <c r="I33" s="14">
        <f>SUM(F33:H33)</f>
        <v>883056</v>
      </c>
      <c r="K33" s="34">
        <v>19931</v>
      </c>
      <c r="L33" s="34">
        <v>3066</v>
      </c>
      <c r="M33" s="34">
        <v>5230</v>
      </c>
      <c r="N33" s="14">
        <f>SUM(K33:M33)</f>
        <v>28227</v>
      </c>
      <c r="O33" s="36">
        <v>7622613</v>
      </c>
      <c r="P33" s="36">
        <v>142832</v>
      </c>
      <c r="Q33" s="36">
        <v>49506</v>
      </c>
      <c r="R33" s="37"/>
    </row>
    <row r="34" spans="1:18" x14ac:dyDescent="0.25">
      <c r="A34" s="32">
        <v>700</v>
      </c>
      <c r="B34" s="33" t="s">
        <v>57</v>
      </c>
      <c r="C34" s="38">
        <f>+C33+C18</f>
        <v>3501.67</v>
      </c>
      <c r="D34" s="38">
        <f>+D33+D18</f>
        <v>3568.67</v>
      </c>
      <c r="E34" s="38">
        <f>+E33+F18</f>
        <v>1659167.63</v>
      </c>
      <c r="F34" s="38">
        <f>+F33+F18</f>
        <v>1659167.63</v>
      </c>
      <c r="G34" s="38">
        <f>+G33+G18</f>
        <v>167343.15</v>
      </c>
      <c r="H34" s="38">
        <f>+H33+H18</f>
        <v>337409.61</v>
      </c>
      <c r="I34" s="38">
        <f>+I33+I18</f>
        <v>2163920.39</v>
      </c>
      <c r="K34" s="38">
        <f>+K33+K18</f>
        <v>53744</v>
      </c>
      <c r="L34" s="38">
        <f>+L33+L18</f>
        <v>7178</v>
      </c>
      <c r="M34" s="38">
        <f>+M33+M18</f>
        <v>8965</v>
      </c>
      <c r="N34" s="38">
        <f>+N33+N18</f>
        <v>69887</v>
      </c>
      <c r="O34" s="38">
        <f>SUM(O33)</f>
        <v>7622613</v>
      </c>
      <c r="P34" s="38">
        <f>SUM(P33)</f>
        <v>142832</v>
      </c>
      <c r="Q34" s="38">
        <f>SUM(Q33)</f>
        <v>49506</v>
      </c>
    </row>
    <row r="35" spans="1:18" ht="51" x14ac:dyDescent="0.25">
      <c r="A35" s="58"/>
      <c r="B35" s="59"/>
      <c r="C35" s="59"/>
      <c r="D35" s="60"/>
      <c r="E35" s="39" t="s">
        <v>58</v>
      </c>
      <c r="F35" s="39" t="s">
        <v>59</v>
      </c>
      <c r="G35" s="39" t="s">
        <v>60</v>
      </c>
      <c r="H35" s="39" t="s">
        <v>61</v>
      </c>
      <c r="I35" s="40" t="s">
        <v>62</v>
      </c>
      <c r="K35" s="39" t="s">
        <v>63</v>
      </c>
      <c r="L35" s="39" t="s">
        <v>64</v>
      </c>
      <c r="M35" s="39" t="s">
        <v>65</v>
      </c>
      <c r="N35" s="39" t="s">
        <v>66</v>
      </c>
      <c r="O35" s="24"/>
      <c r="P35" s="24"/>
      <c r="Q35" s="24"/>
    </row>
    <row r="36" spans="1:18" x14ac:dyDescent="0.25">
      <c r="A36" s="61" t="s">
        <v>67</v>
      </c>
      <c r="B36" s="61"/>
      <c r="C36" s="61"/>
      <c r="D36" s="61"/>
      <c r="E36" s="61"/>
      <c r="F36" s="61"/>
      <c r="G36" s="61"/>
      <c r="H36" s="61"/>
      <c r="I36" s="24"/>
    </row>
    <row r="37" spans="1:18" x14ac:dyDescent="0.25">
      <c r="A37" s="61" t="s">
        <v>68</v>
      </c>
      <c r="B37" s="61"/>
      <c r="C37" s="61"/>
      <c r="D37" s="61"/>
      <c r="E37" s="61"/>
      <c r="F37" s="61"/>
      <c r="G37" s="61"/>
      <c r="H37" s="61"/>
      <c r="I37" s="24"/>
    </row>
    <row r="38" spans="1:18" x14ac:dyDescent="0.25">
      <c r="A38" s="1" t="s">
        <v>69</v>
      </c>
    </row>
    <row r="39" spans="1:18" x14ac:dyDescent="0.25">
      <c r="L39" s="41"/>
    </row>
    <row r="40" spans="1:18" ht="33.75" x14ac:dyDescent="0.25">
      <c r="A40" s="42" t="s">
        <v>79</v>
      </c>
      <c r="B40" s="43"/>
      <c r="C40" s="43"/>
      <c r="D40" s="43"/>
      <c r="E40" s="44"/>
      <c r="F40" s="44"/>
      <c r="G40" s="44"/>
      <c r="H40" s="44"/>
      <c r="I40" s="45"/>
      <c r="J40" s="44"/>
      <c r="K40" s="44"/>
    </row>
    <row r="41" spans="1:18" x14ac:dyDescent="0.25">
      <c r="A41" s="3" t="s">
        <v>70</v>
      </c>
      <c r="B41" s="46"/>
      <c r="C41" s="46" t="s">
        <v>71</v>
      </c>
    </row>
    <row r="42" spans="1:18" x14ac:dyDescent="0.25">
      <c r="A42" s="3" t="s">
        <v>72</v>
      </c>
      <c r="B42" s="46"/>
      <c r="C42" s="47">
        <v>42216</v>
      </c>
    </row>
    <row r="43" spans="1:18" x14ac:dyDescent="0.25">
      <c r="A43" s="3" t="s">
        <v>73</v>
      </c>
      <c r="B43" s="46"/>
      <c r="C43" s="46" t="s">
        <v>74</v>
      </c>
    </row>
    <row r="44" spans="1:18" x14ac:dyDescent="0.25">
      <c r="A44" s="48"/>
    </row>
    <row r="45" spans="1:18" x14ac:dyDescent="0.25">
      <c r="A45" s="48"/>
    </row>
    <row r="46" spans="1:18" x14ac:dyDescent="0.25">
      <c r="A46" s="49"/>
    </row>
    <row r="49" spans="1:9" x14ac:dyDescent="0.25">
      <c r="A49" s="49"/>
      <c r="I49" s="4"/>
    </row>
    <row r="50" spans="1:9" x14ac:dyDescent="0.25">
      <c r="A50" s="48"/>
      <c r="I50" s="4"/>
    </row>
    <row r="51" spans="1:9" x14ac:dyDescent="0.25">
      <c r="A51" s="48"/>
      <c r="I51" s="4"/>
    </row>
    <row r="52" spans="1:9" x14ac:dyDescent="0.25">
      <c r="A52" s="49"/>
      <c r="I52" s="4"/>
    </row>
    <row r="55" spans="1:9" x14ac:dyDescent="0.25">
      <c r="A55" s="49"/>
      <c r="I55" s="4"/>
    </row>
    <row r="56" spans="1:9" x14ac:dyDescent="0.25">
      <c r="A56" s="48"/>
      <c r="I56" s="4"/>
    </row>
    <row r="57" spans="1:9" x14ac:dyDescent="0.25">
      <c r="A57" s="48"/>
      <c r="I57" s="4"/>
    </row>
    <row r="58" spans="1:9" x14ac:dyDescent="0.25">
      <c r="A58" s="49"/>
      <c r="I58" s="4"/>
    </row>
    <row r="61" spans="1:9" x14ac:dyDescent="0.25">
      <c r="A61" s="49"/>
      <c r="I61" s="4"/>
    </row>
    <row r="64" spans="1:9" x14ac:dyDescent="0.25">
      <c r="A64" s="48"/>
      <c r="I64" s="4"/>
    </row>
    <row r="65" spans="1:9" x14ac:dyDescent="0.25">
      <c r="A65" s="48"/>
      <c r="I65" s="4"/>
    </row>
    <row r="66" spans="1:9" x14ac:dyDescent="0.25">
      <c r="A66" s="48"/>
      <c r="I66" s="4"/>
    </row>
    <row r="67" spans="1:9" x14ac:dyDescent="0.25">
      <c r="A67" s="48"/>
      <c r="I67" s="4"/>
    </row>
    <row r="68" spans="1:9" x14ac:dyDescent="0.25">
      <c r="A68" s="48"/>
      <c r="I68" s="4"/>
    </row>
    <row r="69" spans="1:9" x14ac:dyDescent="0.25">
      <c r="A69" s="48"/>
      <c r="I69" s="4"/>
    </row>
    <row r="70" spans="1:9" x14ac:dyDescent="0.25">
      <c r="A70" s="48"/>
      <c r="I70" s="4"/>
    </row>
    <row r="71" spans="1:9" x14ac:dyDescent="0.25">
      <c r="A71" s="48"/>
      <c r="I71" s="4"/>
    </row>
    <row r="72" spans="1:9" x14ac:dyDescent="0.25">
      <c r="A72" s="48"/>
      <c r="I72" s="4"/>
    </row>
    <row r="73" spans="1:9" x14ac:dyDescent="0.25">
      <c r="A73" s="48"/>
      <c r="I73" s="4"/>
    </row>
    <row r="78" spans="1:9" x14ac:dyDescent="0.25">
      <c r="A78" s="48"/>
      <c r="I78" s="4"/>
    </row>
    <row r="79" spans="1:9" x14ac:dyDescent="0.25">
      <c r="A79" s="48"/>
      <c r="I79" s="4"/>
    </row>
    <row r="80" spans="1:9" x14ac:dyDescent="0.25">
      <c r="A80" s="50"/>
      <c r="I80" s="4"/>
    </row>
    <row r="81" spans="1:9" x14ac:dyDescent="0.25">
      <c r="A81" s="48"/>
      <c r="I81" s="4"/>
    </row>
    <row r="82" spans="1:9" x14ac:dyDescent="0.25">
      <c r="A82" s="48"/>
      <c r="I82" s="4"/>
    </row>
    <row r="83" spans="1:9" x14ac:dyDescent="0.25">
      <c r="A83" s="50"/>
      <c r="I83" s="4"/>
    </row>
    <row r="85" spans="1:9" x14ac:dyDescent="0.25">
      <c r="A85" s="48"/>
      <c r="I85" s="4"/>
    </row>
    <row r="86" spans="1:9" x14ac:dyDescent="0.25">
      <c r="A86" s="48"/>
      <c r="I86" s="4"/>
    </row>
    <row r="87" spans="1:9" x14ac:dyDescent="0.25">
      <c r="A87" s="48"/>
      <c r="I87" s="4"/>
    </row>
    <row r="88" spans="1:9" x14ac:dyDescent="0.25">
      <c r="A88" s="50"/>
      <c r="I88" s="4"/>
    </row>
    <row r="89" spans="1:9" x14ac:dyDescent="0.25">
      <c r="A89" s="48"/>
      <c r="I89" s="4"/>
    </row>
    <row r="90" spans="1:9" x14ac:dyDescent="0.25">
      <c r="A90" s="48"/>
      <c r="I90" s="4"/>
    </row>
    <row r="91" spans="1:9" x14ac:dyDescent="0.25">
      <c r="A91" s="50"/>
      <c r="I91" s="4"/>
    </row>
    <row r="92" spans="1:9" x14ac:dyDescent="0.25">
      <c r="A92" s="48"/>
      <c r="I92" s="4"/>
    </row>
    <row r="93" spans="1:9" x14ac:dyDescent="0.25">
      <c r="A93" s="48"/>
      <c r="I93" s="4"/>
    </row>
    <row r="94" spans="1:9" x14ac:dyDescent="0.25">
      <c r="A94" s="50"/>
      <c r="I94" s="4"/>
    </row>
    <row r="99" spans="1:9" x14ac:dyDescent="0.25">
      <c r="A99" s="48"/>
      <c r="I99" s="4"/>
    </row>
    <row r="100" spans="1:9" x14ac:dyDescent="0.25">
      <c r="A100" s="48"/>
      <c r="I100" s="4"/>
    </row>
    <row r="101" spans="1:9" x14ac:dyDescent="0.25">
      <c r="A101" s="48"/>
      <c r="I101" s="4"/>
    </row>
    <row r="102" spans="1:9" x14ac:dyDescent="0.25">
      <c r="A102" s="48"/>
      <c r="I102" s="4"/>
    </row>
    <row r="103" spans="1:9" x14ac:dyDescent="0.25">
      <c r="A103" s="48"/>
      <c r="I103" s="4"/>
    </row>
    <row r="104" spans="1:9" x14ac:dyDescent="0.25">
      <c r="A104" s="48"/>
      <c r="I104" s="4"/>
    </row>
    <row r="105" spans="1:9" x14ac:dyDescent="0.25">
      <c r="A105" s="48"/>
      <c r="I105" s="4"/>
    </row>
    <row r="106" spans="1:9" x14ac:dyDescent="0.25">
      <c r="A106" s="48"/>
      <c r="I106" s="4"/>
    </row>
  </sheetData>
  <mergeCells count="30">
    <mergeCell ref="G8:I8"/>
    <mergeCell ref="A1:B1"/>
    <mergeCell ref="A2:B2"/>
    <mergeCell ref="A3:B3"/>
    <mergeCell ref="A7:F7"/>
    <mergeCell ref="G7:I7"/>
    <mergeCell ref="A26:B26"/>
    <mergeCell ref="F26:I26"/>
    <mergeCell ref="A9:F9"/>
    <mergeCell ref="A10:F10"/>
    <mergeCell ref="A11:A12"/>
    <mergeCell ref="B11:B12"/>
    <mergeCell ref="C11:C12"/>
    <mergeCell ref="D11:D12"/>
    <mergeCell ref="F11:I11"/>
    <mergeCell ref="K11:N11"/>
    <mergeCell ref="A24:B24"/>
    <mergeCell ref="F24:I24"/>
    <mergeCell ref="A25:B25"/>
    <mergeCell ref="F25:I25"/>
    <mergeCell ref="O31:P31"/>
    <mergeCell ref="A35:D35"/>
    <mergeCell ref="A36:H36"/>
    <mergeCell ref="A37:H37"/>
    <mergeCell ref="A28:D28"/>
    <mergeCell ref="F28:I28"/>
    <mergeCell ref="F29:I29"/>
    <mergeCell ref="A30:E30"/>
    <mergeCell ref="E31:I31"/>
    <mergeCell ref="K31:N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defaultRowHeight="15" x14ac:dyDescent="0.25"/>
  <cols>
    <col min="1" max="1" width="139.42578125" style="51" customWidth="1"/>
  </cols>
  <sheetData>
    <row r="1" spans="1:1" ht="17.25" customHeight="1" x14ac:dyDescent="0.25">
      <c r="A1" s="52" t="s">
        <v>80</v>
      </c>
    </row>
    <row r="2" spans="1:1" s="53" customFormat="1" ht="34.5" x14ac:dyDescent="0.25">
      <c r="A2" s="54" t="s">
        <v>81</v>
      </c>
    </row>
    <row r="3" spans="1:1" s="53" customFormat="1" ht="34.5" x14ac:dyDescent="0.25">
      <c r="A3" s="54" t="s">
        <v>82</v>
      </c>
    </row>
    <row r="4" spans="1:1" s="53" customFormat="1" ht="23.25" x14ac:dyDescent="0.25">
      <c r="A4" s="54" t="s">
        <v>83</v>
      </c>
    </row>
    <row r="5" spans="1:1" s="53" customFormat="1" ht="23.25" x14ac:dyDescent="0.25">
      <c r="A5" s="54" t="s">
        <v>84</v>
      </c>
    </row>
    <row r="6" spans="1:1" s="53" customFormat="1" ht="57" x14ac:dyDescent="0.25">
      <c r="A6" s="54" t="s">
        <v>85</v>
      </c>
    </row>
    <row r="7" spans="1:1" s="53" customFormat="1" x14ac:dyDescent="0.25">
      <c r="A7" s="55" t="s">
        <v>86</v>
      </c>
    </row>
    <row r="8" spans="1:1" s="53" customFormat="1" ht="41.25" customHeight="1" x14ac:dyDescent="0.25">
      <c r="A8" s="54" t="s">
        <v>87</v>
      </c>
    </row>
    <row r="9" spans="1:1" s="53" customFormat="1" ht="108" customHeight="1" x14ac:dyDescent="0.25">
      <c r="A9" s="5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A&amp;B Template</vt:lpstr>
      <vt:lpstr>A&amp;B Instructions</vt:lpstr>
      <vt:lpstr>Sheet3</vt:lpstr>
    </vt:vector>
  </TitlesOfParts>
  <Company>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Dave Krautkremer</cp:lastModifiedBy>
  <dcterms:created xsi:type="dcterms:W3CDTF">2015-07-31T21:18:27Z</dcterms:created>
  <dcterms:modified xsi:type="dcterms:W3CDTF">2015-11-02T21:29:49Z</dcterms:modified>
</cp:coreProperties>
</file>