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AB\2020\Annual Report  - AAR Feb 17th\e. Wage Forms A &amp; B\d. submission\"/>
    </mc:Choice>
  </mc:AlternateContent>
  <bookViews>
    <workbookView xWindow="0" yWindow="0" windowWidth="15540" windowHeight="11460" activeTab="1"/>
  </bookViews>
  <sheets>
    <sheet name="Form A" sheetId="1" r:id="rId1"/>
    <sheet name="Form B" sheetId="2" r:id="rId2"/>
    <sheet name="Instructions" sheetId="4" r:id="rId3"/>
    <sheet name="Certification" sheetId="3" r:id="rId4"/>
  </sheets>
  <calcPr calcId="162913"/>
</workbook>
</file>

<file path=xl/calcChain.xml><?xml version="1.0" encoding="utf-8"?>
<calcChain xmlns="http://schemas.openxmlformats.org/spreadsheetml/2006/main">
  <c r="I11" i="2" l="1"/>
  <c r="H11" i="2"/>
  <c r="G11" i="2"/>
  <c r="F11" i="2"/>
  <c r="I16" i="2" l="1"/>
  <c r="H16" i="2"/>
  <c r="G16" i="2"/>
  <c r="D16" i="2"/>
  <c r="E16" i="2"/>
  <c r="F16" i="2"/>
  <c r="C16" i="2"/>
  <c r="D11" i="2"/>
  <c r="E11" i="2"/>
  <c r="C11" i="2"/>
</calcChain>
</file>

<file path=xl/sharedStrings.xml><?xml version="1.0" encoding="utf-8"?>
<sst xmlns="http://schemas.openxmlformats.org/spreadsheetml/2006/main" count="102" uniqueCount="90">
  <si>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</si>
  <si>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</si>
  <si>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</si>
  <si>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</si>
  <si>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</si>
  <si>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</si>
  <si>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</si>
  <si>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</si>
  <si>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</si>
  <si>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</si>
  <si>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</si>
  <si>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</si>
  <si>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</si>
  <si>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</si>
  <si>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</si>
  <si>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</si>
  <si>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</si>
  <si>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</si>
  <si>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</si>
  <si>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</si>
  <si>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</si>
  <si>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</si>
  <si>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</si>
  <si>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</si>
  <si>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</si>
  <si>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</si>
  <si>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</si>
  <si>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</si>
  <si>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</si>
  <si>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</si>
  <si>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</si>
  <si>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</si>
  <si>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</si>
  <si>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</si>
  <si>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</si>
  <si>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</si>
  <si>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</si>
  <si>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</si>
  <si>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</si>
  <si>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</si>
  <si>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</si>
  <si>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</si>
  <si>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</si>
  <si>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</si>
  <si>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</si>
  <si>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</si>
  <si>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</si>
  <si>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</si>
  <si>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</si>
  <si>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</si>
  <si>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</si>
  <si>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</si>
  <si>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</si>
  <si>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</si>
  <si>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</si>
  <si>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</si>
  <si>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</si>
  <si>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</si>
  <si>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</si>
  <si>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</si>
  <si>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</si>
  <si>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</si>
  <si>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</si>
  <si>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</si>
  <si>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</si>
  <si>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</si>
  <si>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</si>
  <si>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</si>
  <si>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</si>
  <si>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</si>
  <si>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</si>
  <si>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</si>
  <si>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</si>
  <si>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</si>
  <si>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</si>
  <si>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</si>
  <si>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</si>
  <si>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</si>
  <si>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</si>
  <si>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</si>
  <si>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10-31-2021</t>
  </si>
  <si>
    <t>For Calendar Year 2020</t>
  </si>
  <si>
    <r>
      <rPr>
        <sz val="8"/>
        <rFont val="Arial"/>
        <family val="34"/>
      </rPr>
      <t xml:space="preserve">Full Name of Reporting Company </t>
    </r>
    <r>
      <rPr>
        <u/>
        <sz val="8"/>
        <rFont val="Arial"/>
        <family val="2"/>
      </rPr>
      <t>SOO LINE CORPORATION</t>
    </r>
  </si>
  <si>
    <t xml:space="preserve">                  Miles of line covered by this report    ________________5505_________________                                                                                                                        </t>
  </si>
  <si>
    <r>
      <t xml:space="preserve">I, the undersigned </t>
    </r>
    <r>
      <rPr>
        <u/>
        <sz val="8"/>
        <rFont val="Arial"/>
        <family val="34"/>
      </rPr>
      <t>                      Rica Chen, Manager, Regulatory Reporting                         </t>
    </r>
    <r>
      <rPr>
        <sz val="8"/>
        <rFont val="Arial"/>
        <family val="34"/>
      </rPr>
      <t xml:space="preserve"> (title) of the </t>
    </r>
    <r>
      <rPr>
        <u/>
        <sz val="8"/>
        <rFont val="Arial"/>
        <family val="34"/>
      </rPr>
      <t>                CANADIAN PACIFIC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</si>
  <si>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 xml:space="preserve">Name  Rica Chen                                                                         </t>
  </si>
  <si>
    <t>Address   7550 Ogden Dale Rd.                                                                                                         date</t>
  </si>
  <si>
    <t>City, State, Zip     Calgary, AB T2C 4X9 Canada                                                                                        Telephone Number</t>
  </si>
  <si>
    <t>Telephone Number     1-403-319-4995</t>
  </si>
  <si>
    <t>For Year Ending December 31st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</si>
</sst>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7"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
      <u/>
      <sz val="10"/>
      <color indexed="8"/>
      <name val="Times New Roman"/>
      <family val="1"/>
    </font>
    <font>
      <sz val="10"/>
      <color indexed="8"/>
      <name val="Times New Roman"/>
      <family val="1"/>
    </font>
    <font>
      <u/>
      <sz val="8"/>
      <name val="Arial"/>
      <family val="2"/>
    </font>
    <font>
      <sz val="8"/>
      <name val="Arial"/>
      <family val="2"/>
    </font>
    <font>
      <sz val="8"/>
      <color indexed="8"/>
      <name val="Times New Roman"/>
      <family val="1"/>
    </font>
    <font>
      <sz val="11"/>
      <color indexed="8"/>
      <name val="Calibri"/>
      <family val="2"/>
    </font>
  </fonts>
  <fills count="4">
    <fill>
      <patternFill patternType="none"/>
    </fill>
    <fill>
      <patternFill patternType="gray125"/>
    </fill>
    <fill>
      <patternFill patternType="solid">
        <fgColor rgb="FFFFFFFF"/>
      </patternFill>
    </fill>
    <fill>
      <patternFill patternType="solid">
        <fgColor rgb="FFFFFFFF"/>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0" fillId="0" borderId="0" applyFont="0" applyFill="0" applyBorder="0" applyAlignment="0" applyProtection="0"/>
  </cellStyleXfs>
  <cellXfs count="9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0" fillId="2" borderId="33" xfId="0" applyFill="1" applyBorder="1" applyAlignment="1">
      <alignment horizontal="left" vertical="top"/>
    </xf>
    <xf numFmtId="0" fontId="0" fillId="2" borderId="7" xfId="0" applyFill="1" applyBorder="1" applyAlignment="1">
      <alignment horizontal="center" vertical="top"/>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166" fontId="0" fillId="2" borderId="15" xfId="1" applyNumberFormat="1" applyFont="1" applyFill="1" applyBorder="1" applyAlignment="1">
      <alignment horizontal="left" vertical="top" wrapText="1"/>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19"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21" xfId="1" applyNumberFormat="1" applyFont="1" applyFill="1" applyBorder="1" applyAlignment="1">
      <alignment horizontal="left" vertical="top" wrapText="1"/>
    </xf>
    <xf numFmtId="166" fontId="0" fillId="2" borderId="24" xfId="1" applyNumberFormat="1" applyFont="1" applyFill="1" applyBorder="1" applyAlignment="1">
      <alignment horizontal="left" vertical="top" wrapText="1"/>
    </xf>
    <xf numFmtId="166" fontId="0" fillId="2" borderId="20" xfId="1" applyNumberFormat="1" applyFont="1" applyFill="1" applyBorder="1" applyAlignment="1">
      <alignment horizontal="left" vertical="top" wrapText="1"/>
    </xf>
    <xf numFmtId="166" fontId="0" fillId="2" borderId="18" xfId="1" applyNumberFormat="1" applyFont="1" applyFill="1" applyBorder="1" applyAlignment="1">
      <alignment horizontal="left" vertical="top" wrapText="1"/>
    </xf>
    <xf numFmtId="166" fontId="0" fillId="2" borderId="3" xfId="1" applyNumberFormat="1" applyFont="1" applyFill="1" applyBorder="1" applyAlignment="1">
      <alignment horizontal="left" vertical="top" wrapText="1"/>
    </xf>
    <xf numFmtId="0" fontId="14" fillId="3" borderId="0" xfId="0" applyNumberFormat="1" applyFont="1" applyFill="1" applyBorder="1" applyAlignment="1" applyProtection="1">
      <alignment horizontal="left" vertical="top"/>
    </xf>
    <xf numFmtId="0" fontId="15" fillId="3" borderId="0" xfId="0" applyNumberFormat="1" applyFont="1" applyFill="1" applyBorder="1" applyAlignment="1" applyProtection="1">
      <alignment horizontal="left" vertical="top"/>
    </xf>
    <xf numFmtId="0" fontId="16" fillId="3" borderId="0" xfId="0" applyNumberFormat="1" applyFont="1" applyFill="1" applyBorder="1" applyAlignment="1" applyProtection="1">
      <alignment horizontal="left" vertical="top"/>
    </xf>
    <xf numFmtId="15" fontId="15" fillId="0" borderId="0" xfId="0" applyNumberFormat="1" applyFont="1" applyFill="1" applyBorder="1" applyAlignment="1" applyProtection="1">
      <alignment horizontal="left" vertical="top"/>
    </xf>
    <xf numFmtId="166" fontId="0" fillId="0" borderId="5" xfId="1" applyNumberFormat="1" applyFont="1" applyFill="1" applyBorder="1" applyAlignment="1">
      <alignment horizontal="left" vertical="top"/>
    </xf>
    <xf numFmtId="166" fontId="0" fillId="2" borderId="5" xfId="1" applyNumberFormat="1" applyFont="1" applyFill="1" applyBorder="1" applyAlignment="1">
      <alignment horizontal="left" vertical="top"/>
    </xf>
    <xf numFmtId="166" fontId="0" fillId="2" borderId="1" xfId="1" applyNumberFormat="1" applyFont="1" applyFill="1" applyBorder="1" applyAlignment="1">
      <alignment horizontal="right" vertical="top" wrapText="1"/>
    </xf>
    <xf numFmtId="166" fontId="0" fillId="2" borderId="4" xfId="1" applyNumberFormat="1" applyFont="1" applyFill="1" applyBorder="1" applyAlignment="1">
      <alignment horizontal="right" vertical="top" wrapText="1"/>
    </xf>
    <xf numFmtId="166" fontId="0" fillId="2" borderId="2" xfId="1" applyNumberFormat="1" applyFont="1" applyFill="1" applyBorder="1" applyAlignment="1">
      <alignment horizontal="right" vertical="top" wrapText="1"/>
    </xf>
    <xf numFmtId="166" fontId="0" fillId="2" borderId="10" xfId="1" applyNumberFormat="1" applyFont="1" applyFill="1" applyBorder="1" applyAlignment="1">
      <alignment horizontal="right" vertical="top" wrapText="1"/>
    </xf>
    <xf numFmtId="166" fontId="0" fillId="2" borderId="22" xfId="1" applyNumberFormat="1" applyFont="1" applyFill="1" applyBorder="1" applyAlignment="1">
      <alignment horizontal="right" vertical="top" wrapText="1"/>
    </xf>
    <xf numFmtId="166" fontId="0" fillId="2" borderId="23" xfId="1" applyNumberFormat="1" applyFont="1" applyFill="1" applyBorder="1" applyAlignment="1">
      <alignment horizontal="right" vertical="top" wrapText="1"/>
    </xf>
    <xf numFmtId="3" fontId="11" fillId="3" borderId="0" xfId="0" applyNumberFormat="1" applyFont="1" applyFill="1" applyBorder="1" applyAlignment="1" applyProtection="1">
      <alignment horizontal="left" vertical="top"/>
    </xf>
    <xf numFmtId="3" fontId="12" fillId="3" borderId="0" xfId="0" applyNumberFormat="1" applyFont="1" applyFill="1" applyBorder="1" applyAlignment="1" applyProtection="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7"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11" fillId="3" borderId="0" xfId="0" applyNumberFormat="1" applyFont="1" applyFill="1" applyBorder="1" applyAlignment="1" applyProtection="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30" xfId="0" applyFill="1" applyBorder="1" applyAlignment="1">
      <alignment horizontal="center" vertical="top"/>
    </xf>
    <xf numFmtId="0" fontId="0" fillId="2" borderId="31"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workbookViewId="0">
      <selection activeCell="H23" sqref="H23"/>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9" ht="12.75" customHeight="1" x14ac:dyDescent="0.2">
      <c r="A1" s="68" t="s">
        <v>74</v>
      </c>
      <c r="B1" s="68"/>
      <c r="F1" s="8" t="s">
        <v>72</v>
      </c>
    </row>
    <row r="2" spans="1:9" ht="12.75" customHeight="1" x14ac:dyDescent="0.2">
      <c r="A2" s="68" t="s">
        <v>75</v>
      </c>
      <c r="B2" s="68"/>
      <c r="F2" s="8" t="s">
        <v>73</v>
      </c>
    </row>
    <row r="3" spans="1:9" ht="11.1" customHeight="1" x14ac:dyDescent="0.2">
      <c r="A3" s="68" t="s">
        <v>76</v>
      </c>
      <c r="B3" s="68"/>
      <c r="F3" s="8" t="s">
        <v>80</v>
      </c>
    </row>
    <row r="4" spans="1:9" ht="11.1" customHeight="1" x14ac:dyDescent="0.2"/>
    <row r="5" spans="1:9" ht="12.95" customHeight="1" x14ac:dyDescent="0.2">
      <c r="A5" t="s">
        <v>0</v>
      </c>
    </row>
    <row r="6" spans="1:9" ht="12.95" customHeight="1" x14ac:dyDescent="0.2"/>
    <row r="7" spans="1:9" ht="13.5" customHeight="1" x14ac:dyDescent="0.2">
      <c r="A7" s="69" t="s">
        <v>82</v>
      </c>
      <c r="B7" s="70"/>
      <c r="C7" s="70"/>
      <c r="D7" s="70"/>
      <c r="E7" s="70"/>
      <c r="F7" s="59" t="s">
        <v>89</v>
      </c>
      <c r="G7" s="60"/>
      <c r="H7" s="60"/>
      <c r="I7" s="60"/>
    </row>
    <row r="8" spans="1:9" ht="14.25" customHeight="1" x14ac:dyDescent="0.2">
      <c r="A8" s="36"/>
      <c r="B8" s="36"/>
      <c r="C8" s="36"/>
      <c r="D8" s="36"/>
      <c r="E8" s="36"/>
      <c r="F8" s="71" t="s">
        <v>81</v>
      </c>
      <c r="G8" s="71"/>
      <c r="H8" s="71"/>
      <c r="I8" s="36"/>
    </row>
    <row r="9" spans="1:9" ht="11.1" customHeight="1" x14ac:dyDescent="0.2">
      <c r="A9" s="69" t="s">
        <v>83</v>
      </c>
      <c r="B9" s="70"/>
      <c r="C9" s="70"/>
      <c r="D9" s="70"/>
      <c r="E9" s="70"/>
      <c r="F9" s="36"/>
      <c r="G9" s="36"/>
      <c r="H9" s="36"/>
      <c r="I9" s="36"/>
    </row>
    <row r="10" spans="1:9" ht="15" customHeight="1" x14ac:dyDescent="0.2">
      <c r="A10" s="72" t="s">
        <v>77</v>
      </c>
      <c r="B10" s="70"/>
      <c r="C10" s="70"/>
      <c r="D10" s="70"/>
      <c r="E10" s="70"/>
    </row>
    <row r="11" spans="1:9" ht="11.25" customHeight="1" x14ac:dyDescent="0.2">
      <c r="A11" s="73" t="s">
        <v>1</v>
      </c>
      <c r="B11" s="75" t="s">
        <v>2</v>
      </c>
      <c r="C11" s="77" t="s">
        <v>78</v>
      </c>
      <c r="D11" s="79" t="s">
        <v>3</v>
      </c>
      <c r="E11" s="81" t="s">
        <v>4</v>
      </c>
      <c r="F11" s="66"/>
      <c r="G11" s="66"/>
      <c r="H11" s="67"/>
    </row>
    <row r="12" spans="1:9" ht="72" customHeight="1" x14ac:dyDescent="0.2">
      <c r="A12" s="74"/>
      <c r="B12" s="76"/>
      <c r="C12" s="78"/>
      <c r="D12" s="80"/>
      <c r="E12" s="18" t="s">
        <v>5</v>
      </c>
      <c r="F12" s="1" t="s">
        <v>6</v>
      </c>
      <c r="G12" s="1" t="s">
        <v>7</v>
      </c>
      <c r="H12" s="19" t="s">
        <v>8</v>
      </c>
    </row>
    <row r="13" spans="1:9" ht="12" customHeight="1" x14ac:dyDescent="0.2">
      <c r="A13" s="23">
        <v>100</v>
      </c>
      <c r="B13" s="2" t="s">
        <v>9</v>
      </c>
      <c r="C13" s="53">
        <v>261.08333333333331</v>
      </c>
      <c r="D13" s="54">
        <v>263.08333333333331</v>
      </c>
      <c r="E13" s="37">
        <v>473196.4</v>
      </c>
      <c r="F13" s="38">
        <v>0</v>
      </c>
      <c r="G13" s="38">
        <v>73339.200000000012</v>
      </c>
      <c r="H13" s="39">
        <v>546565.38</v>
      </c>
    </row>
    <row r="14" spans="1:9" ht="12" customHeight="1" x14ac:dyDescent="0.2">
      <c r="A14" s="23">
        <v>200</v>
      </c>
      <c r="B14" s="2" t="s">
        <v>10</v>
      </c>
      <c r="C14" s="53">
        <v>263.41666666666669</v>
      </c>
      <c r="D14" s="54">
        <v>265.08333333333331</v>
      </c>
      <c r="E14" s="37">
        <v>476486.39</v>
      </c>
      <c r="F14" s="38">
        <v>7749.8399999999992</v>
      </c>
      <c r="G14" s="38">
        <v>77270.490000000005</v>
      </c>
      <c r="H14" s="39">
        <v>561506.71999999986</v>
      </c>
    </row>
    <row r="15" spans="1:9" ht="12" customHeight="1" x14ac:dyDescent="0.2">
      <c r="A15" s="23">
        <v>300</v>
      </c>
      <c r="B15" s="2" t="s">
        <v>11</v>
      </c>
      <c r="C15" s="53">
        <v>785</v>
      </c>
      <c r="D15" s="54">
        <v>796.91666666666674</v>
      </c>
      <c r="E15" s="37">
        <v>1424257.0899999996</v>
      </c>
      <c r="F15" s="38">
        <v>130601.47999999984</v>
      </c>
      <c r="G15" s="38">
        <v>576800.37999999989</v>
      </c>
      <c r="H15" s="39">
        <v>2131629.17</v>
      </c>
    </row>
    <row r="16" spans="1:9" ht="12" customHeight="1" x14ac:dyDescent="0.2">
      <c r="A16" s="23">
        <v>400</v>
      </c>
      <c r="B16" s="2" t="s">
        <v>12</v>
      </c>
      <c r="C16" s="53">
        <v>270.58333333333331</v>
      </c>
      <c r="D16" s="54">
        <v>274.83333333333331</v>
      </c>
      <c r="E16" s="37">
        <v>498213.9</v>
      </c>
      <c r="F16" s="38">
        <v>46538.590799999984</v>
      </c>
      <c r="G16" s="38">
        <v>66454.037199999992</v>
      </c>
      <c r="H16" s="39">
        <v>611206.52799999982</v>
      </c>
    </row>
    <row r="17" spans="1:8" ht="12" customHeight="1" x14ac:dyDescent="0.2">
      <c r="A17" s="24">
        <v>500</v>
      </c>
      <c r="B17" s="3" t="s">
        <v>13</v>
      </c>
      <c r="C17" s="55">
        <v>107.58333333333334</v>
      </c>
      <c r="D17" s="56">
        <v>108.75</v>
      </c>
      <c r="E17" s="40">
        <v>162535.28479999999</v>
      </c>
      <c r="F17" s="41">
        <v>11653.690799999997</v>
      </c>
      <c r="G17" s="38">
        <v>28647.386000000002</v>
      </c>
      <c r="H17" s="39">
        <v>202836.36159999997</v>
      </c>
    </row>
    <row r="18" spans="1:8" ht="12" customHeight="1" x14ac:dyDescent="0.2">
      <c r="A18" s="25">
        <v>550</v>
      </c>
      <c r="B18" s="20" t="s">
        <v>14</v>
      </c>
      <c r="C18" s="57">
        <v>1687.6666666666665</v>
      </c>
      <c r="D18" s="58">
        <v>1708.6666666666667</v>
      </c>
      <c r="E18" s="42">
        <v>3034689.0647999998</v>
      </c>
      <c r="F18" s="43">
        <v>196543.60159999982</v>
      </c>
      <c r="G18" s="44">
        <v>822511.49319999991</v>
      </c>
      <c r="H18" s="45">
        <v>4053744.1595999994</v>
      </c>
    </row>
    <row r="19" spans="1:8" ht="12" customHeight="1" x14ac:dyDescent="0.2">
      <c r="A19" s="26"/>
      <c r="B19" s="10"/>
      <c r="C19" s="10"/>
      <c r="D19" s="10"/>
      <c r="E19" s="10"/>
      <c r="F19" s="10"/>
      <c r="G19" s="10"/>
      <c r="H19" s="10"/>
    </row>
    <row r="20" spans="1:8" ht="12" customHeight="1" x14ac:dyDescent="0.2">
      <c r="A20" s="61"/>
      <c r="B20" s="63"/>
      <c r="C20" s="65" t="s">
        <v>15</v>
      </c>
      <c r="D20" s="66"/>
      <c r="E20" s="66"/>
      <c r="F20" s="67"/>
    </row>
    <row r="21" spans="1:8" ht="59.1" customHeight="1" x14ac:dyDescent="0.2">
      <c r="A21" s="62"/>
      <c r="B21" s="64"/>
      <c r="C21" s="21" t="s">
        <v>16</v>
      </c>
      <c r="D21" s="21" t="s">
        <v>17</v>
      </c>
      <c r="E21" s="21" t="s">
        <v>18</v>
      </c>
      <c r="F21" s="22" t="s">
        <v>19</v>
      </c>
    </row>
    <row r="22" spans="1:8" ht="12" customHeight="1" x14ac:dyDescent="0.2">
      <c r="A22" s="27">
        <v>100</v>
      </c>
      <c r="B22" s="4" t="s">
        <v>9</v>
      </c>
      <c r="C22" s="46">
        <v>27852.96862</v>
      </c>
      <c r="D22" s="46">
        <v>0</v>
      </c>
      <c r="E22" s="46">
        <v>4313.0113600000013</v>
      </c>
      <c r="F22" s="46">
        <v>32167.406249999982</v>
      </c>
    </row>
    <row r="23" spans="1:8" ht="12" customHeight="1" x14ac:dyDescent="0.2">
      <c r="A23" s="23">
        <v>200</v>
      </c>
      <c r="B23" s="2" t="s">
        <v>10</v>
      </c>
      <c r="C23" s="38">
        <v>20493.282770000023</v>
      </c>
      <c r="D23" s="38">
        <v>360.63083999999998</v>
      </c>
      <c r="E23" s="38">
        <v>3203.2181099999993</v>
      </c>
      <c r="F23" s="38">
        <v>24057.131720000023</v>
      </c>
    </row>
    <row r="24" spans="1:8" ht="12" customHeight="1" x14ac:dyDescent="0.2">
      <c r="A24" s="23">
        <v>300</v>
      </c>
      <c r="B24" s="2" t="s">
        <v>11</v>
      </c>
      <c r="C24" s="38">
        <v>44190.351869999977</v>
      </c>
      <c r="D24" s="38">
        <v>6072.9175700000069</v>
      </c>
      <c r="E24" s="38">
        <v>6008.9056099999998</v>
      </c>
      <c r="F24" s="38">
        <v>56270.748780000009</v>
      </c>
    </row>
    <row r="25" spans="1:8" ht="12" customHeight="1" x14ac:dyDescent="0.2">
      <c r="A25" s="23">
        <v>400</v>
      </c>
      <c r="B25" s="2" t="s">
        <v>12</v>
      </c>
      <c r="C25" s="38">
        <v>16926.036400000005</v>
      </c>
      <c r="D25" s="38">
        <v>2329.2117400000006</v>
      </c>
      <c r="E25" s="38">
        <v>1985.4136899999999</v>
      </c>
      <c r="F25" s="38">
        <v>21240.661829999979</v>
      </c>
    </row>
    <row r="26" spans="1:8" ht="12" customHeight="1" x14ac:dyDescent="0.2">
      <c r="A26" s="23">
        <v>500</v>
      </c>
      <c r="B26" s="2" t="s">
        <v>13</v>
      </c>
      <c r="C26" s="38">
        <v>7451.8870899999993</v>
      </c>
      <c r="D26" s="38">
        <v>585.22735</v>
      </c>
      <c r="E26" s="38">
        <v>1167.0426800000005</v>
      </c>
      <c r="F26" s="38">
        <v>9204.157119999998</v>
      </c>
    </row>
    <row r="27" spans="1:8" ht="12" customHeight="1" x14ac:dyDescent="0.2">
      <c r="A27" s="23">
        <v>550</v>
      </c>
      <c r="B27" s="2" t="s">
        <v>14</v>
      </c>
      <c r="C27" s="38">
        <v>116914.52675000002</v>
      </c>
      <c r="D27" s="38">
        <v>9347.9875000000065</v>
      </c>
      <c r="E27" s="38">
        <v>16677.59145</v>
      </c>
      <c r="F27" s="38">
        <v>142940.10569999999</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F7:I7"/>
    <mergeCell ref="A20:A21"/>
    <mergeCell ref="B20:B21"/>
    <mergeCell ref="C20:F20"/>
    <mergeCell ref="A1:B1"/>
    <mergeCell ref="A2:B2"/>
    <mergeCell ref="A3:B3"/>
    <mergeCell ref="A7:E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abSelected="1" workbookViewId="0">
      <selection activeCell="I16" sqref="I16"/>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91" t="s">
        <v>33</v>
      </c>
      <c r="B1" s="92"/>
      <c r="F1" s="72" t="s">
        <v>70</v>
      </c>
      <c r="G1" s="70"/>
      <c r="H1" s="70"/>
      <c r="I1" s="70"/>
    </row>
    <row r="2" spans="1:9" x14ac:dyDescent="0.2">
      <c r="A2" s="92" t="s">
        <v>34</v>
      </c>
      <c r="B2" s="92"/>
      <c r="F2" s="72" t="s">
        <v>71</v>
      </c>
      <c r="G2" s="70"/>
      <c r="H2" s="70"/>
      <c r="I2" s="70"/>
    </row>
    <row r="3" spans="1:9" x14ac:dyDescent="0.2">
      <c r="A3" s="92" t="s">
        <v>35</v>
      </c>
      <c r="B3" s="92"/>
      <c r="F3" s="72" t="s">
        <v>80</v>
      </c>
      <c r="G3" s="70"/>
      <c r="H3" s="70"/>
      <c r="I3" s="70"/>
    </row>
    <row r="5" spans="1:9" x14ac:dyDescent="0.2">
      <c r="A5" s="68" t="s">
        <v>36</v>
      </c>
      <c r="B5" s="68"/>
      <c r="C5" s="68"/>
      <c r="D5" s="68"/>
      <c r="F5" s="59" t="s">
        <v>89</v>
      </c>
      <c r="G5" s="60"/>
      <c r="H5" s="60"/>
      <c r="I5" s="60"/>
    </row>
    <row r="6" spans="1:9" x14ac:dyDescent="0.2">
      <c r="F6" s="59" t="s">
        <v>81</v>
      </c>
      <c r="G6" s="60"/>
      <c r="H6" s="60"/>
      <c r="I6" s="60"/>
    </row>
    <row r="7" spans="1:9" x14ac:dyDescent="0.2">
      <c r="A7" s="72" t="s">
        <v>37</v>
      </c>
      <c r="B7" s="70"/>
      <c r="C7" s="70"/>
      <c r="D7" s="70"/>
      <c r="E7" s="70"/>
    </row>
    <row r="8" spans="1:9" x14ac:dyDescent="0.2">
      <c r="A8" s="16"/>
      <c r="B8" s="32"/>
      <c r="C8" s="16"/>
      <c r="D8" s="33"/>
      <c r="E8" s="90" t="s">
        <v>51</v>
      </c>
      <c r="F8" s="88"/>
      <c r="G8" s="88"/>
      <c r="H8" s="88"/>
      <c r="I8" s="89"/>
    </row>
    <row r="9" spans="1:9" ht="79.5" customHeight="1" x14ac:dyDescent="0.2">
      <c r="A9" s="28" t="s">
        <v>38</v>
      </c>
      <c r="B9" s="31" t="s">
        <v>56</v>
      </c>
      <c r="C9" s="31" t="s">
        <v>79</v>
      </c>
      <c r="D9" s="31" t="s">
        <v>57</v>
      </c>
      <c r="E9" s="31" t="s">
        <v>58</v>
      </c>
      <c r="F9" s="17" t="s">
        <v>59</v>
      </c>
      <c r="G9" s="17" t="s">
        <v>60</v>
      </c>
      <c r="H9" s="17" t="s">
        <v>61</v>
      </c>
      <c r="I9" s="17" t="s">
        <v>62</v>
      </c>
    </row>
    <row r="10" spans="1:9" x14ac:dyDescent="0.2">
      <c r="A10" s="13">
        <v>600</v>
      </c>
      <c r="B10" s="14" t="s">
        <v>40</v>
      </c>
      <c r="C10" s="52">
        <v>897.16666666666663</v>
      </c>
      <c r="D10" s="52">
        <v>936.83333333333326</v>
      </c>
      <c r="E10" s="52">
        <v>1596602.1739264275</v>
      </c>
      <c r="F10" s="52">
        <v>1770864.2339264273</v>
      </c>
      <c r="G10" s="52">
        <v>103376.12203460418</v>
      </c>
      <c r="H10" s="52">
        <v>161678</v>
      </c>
      <c r="I10" s="52">
        <v>2035918.3559610317</v>
      </c>
    </row>
    <row r="11" spans="1:9" x14ac:dyDescent="0.2">
      <c r="A11" s="13">
        <v>700</v>
      </c>
      <c r="B11" s="14" t="s">
        <v>41</v>
      </c>
      <c r="C11" s="51">
        <f>C10+'Form A'!C18</f>
        <v>2584.833333333333</v>
      </c>
      <c r="D11" s="51">
        <f>D10+'Form A'!D18</f>
        <v>2645.5</v>
      </c>
      <c r="E11" s="51">
        <f>E10+'Form A'!E18</f>
        <v>4631291.2387264278</v>
      </c>
      <c r="F11" s="51">
        <f>'Form A'!E18+F10</f>
        <v>4805553.2987264274</v>
      </c>
      <c r="G11" s="51">
        <f>'Form A'!F18+G10</f>
        <v>299919.72363460402</v>
      </c>
      <c r="H11" s="51">
        <f>'Form A'!G18+H10</f>
        <v>984189.49319999991</v>
      </c>
      <c r="I11" s="51">
        <f>'Form A'!H18+I10</f>
        <v>6089662.5155610312</v>
      </c>
    </row>
    <row r="12" spans="1:9" ht="42" customHeight="1" x14ac:dyDescent="0.2">
      <c r="A12" s="86"/>
      <c r="B12" s="87"/>
      <c r="C12" s="88"/>
      <c r="D12" s="89"/>
      <c r="E12" s="12" t="s">
        <v>42</v>
      </c>
      <c r="F12" s="12" t="s">
        <v>43</v>
      </c>
      <c r="G12" s="12" t="s">
        <v>44</v>
      </c>
      <c r="H12" s="12" t="s">
        <v>45</v>
      </c>
      <c r="I12" s="34" t="s">
        <v>46</v>
      </c>
    </row>
    <row r="13" spans="1:9" ht="13.5" customHeight="1" x14ac:dyDescent="0.2">
      <c r="A13" s="30"/>
      <c r="B13" s="29"/>
      <c r="C13" s="82" t="s">
        <v>52</v>
      </c>
      <c r="D13" s="83"/>
      <c r="E13" s="83"/>
      <c r="F13" s="84"/>
      <c r="G13" s="85" t="s">
        <v>53</v>
      </c>
      <c r="H13" s="83"/>
      <c r="I13" s="35"/>
    </row>
    <row r="14" spans="1:9" ht="73.5" customHeight="1" x14ac:dyDescent="0.2">
      <c r="A14" s="28" t="s">
        <v>38</v>
      </c>
      <c r="B14" s="28" t="s">
        <v>39</v>
      </c>
      <c r="C14" s="17" t="s">
        <v>63</v>
      </c>
      <c r="D14" s="17" t="s">
        <v>64</v>
      </c>
      <c r="E14" s="17" t="s">
        <v>65</v>
      </c>
      <c r="F14" s="17" t="s">
        <v>66</v>
      </c>
      <c r="G14" s="17" t="s">
        <v>67</v>
      </c>
      <c r="H14" s="17" t="s">
        <v>68</v>
      </c>
      <c r="I14" s="31" t="s">
        <v>69</v>
      </c>
    </row>
    <row r="15" spans="1:9" x14ac:dyDescent="0.2">
      <c r="A15" s="13">
        <v>600</v>
      </c>
      <c r="B15" s="14" t="s">
        <v>40</v>
      </c>
      <c r="C15" s="52">
        <v>69490.672480000008</v>
      </c>
      <c r="D15" s="52">
        <v>6826.3635300000624</v>
      </c>
      <c r="E15" s="52">
        <v>16395.546850000024</v>
      </c>
      <c r="F15" s="52">
        <v>92712.582860000097</v>
      </c>
      <c r="G15" s="52">
        <v>13144526</v>
      </c>
      <c r="H15" s="52">
        <v>1524535</v>
      </c>
      <c r="I15" s="52">
        <v>145492</v>
      </c>
    </row>
    <row r="16" spans="1:9" x14ac:dyDescent="0.2">
      <c r="A16" s="13">
        <v>700</v>
      </c>
      <c r="B16" s="14" t="s">
        <v>41</v>
      </c>
      <c r="C16" s="52">
        <f>C15+'Form A'!C27</f>
        <v>186405.19923000003</v>
      </c>
      <c r="D16" s="52">
        <f>D15+'Form A'!D27</f>
        <v>16174.351030000069</v>
      </c>
      <c r="E16" s="52">
        <f>E15+'Form A'!E27</f>
        <v>33073.138300000021</v>
      </c>
      <c r="F16" s="52">
        <f>F15+'Form A'!F27</f>
        <v>235652.6885600001</v>
      </c>
      <c r="G16" s="51">
        <f>G15</f>
        <v>13144526</v>
      </c>
      <c r="H16" s="51">
        <f>H15</f>
        <v>1524535</v>
      </c>
      <c r="I16" s="51">
        <f>I15</f>
        <v>145492</v>
      </c>
    </row>
    <row r="17" spans="1:8" ht="38.25" customHeight="1" x14ac:dyDescent="0.2">
      <c r="A17" s="15"/>
      <c r="B17" s="15"/>
      <c r="C17" s="12" t="s">
        <v>47</v>
      </c>
      <c r="D17" s="12" t="s">
        <v>48</v>
      </c>
      <c r="E17" s="12" t="s">
        <v>49</v>
      </c>
      <c r="F17" s="12" t="s">
        <v>50</v>
      </c>
    </row>
    <row r="18" spans="1:8" x14ac:dyDescent="0.2">
      <c r="A18" s="72" t="s">
        <v>54</v>
      </c>
      <c r="B18" s="70"/>
      <c r="C18" s="70"/>
      <c r="D18" s="70"/>
      <c r="E18" s="70"/>
      <c r="F18" s="70"/>
      <c r="G18" s="70"/>
      <c r="H18" s="70"/>
    </row>
    <row r="19" spans="1:8" x14ac:dyDescent="0.2">
      <c r="A19" s="72" t="s">
        <v>55</v>
      </c>
      <c r="B19" s="70"/>
      <c r="C19" s="70"/>
      <c r="D19" s="70"/>
      <c r="E19" s="70"/>
      <c r="F19" s="70"/>
      <c r="G19" s="70"/>
      <c r="H19" s="70"/>
    </row>
    <row r="22" spans="1:8" x14ac:dyDescent="0.2">
      <c r="A22" s="6"/>
    </row>
    <row r="25" spans="1:8" x14ac:dyDescent="0.2">
      <c r="A25" s="6"/>
    </row>
    <row r="26" spans="1:8" x14ac:dyDescent="0.2">
      <c r="A26" s="5"/>
    </row>
    <row r="27" spans="1:8" x14ac:dyDescent="0.2">
      <c r="A27" s="5"/>
    </row>
    <row r="28" spans="1:8" x14ac:dyDescent="0.2">
      <c r="A28" s="6"/>
    </row>
    <row r="31" spans="1:8" x14ac:dyDescent="0.2">
      <c r="A31" s="6"/>
    </row>
    <row r="32" spans="1:8"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0" sqref="E10"/>
    </sheetView>
  </sheetViews>
  <sheetFormatPr defaultRowHeight="12.75" x14ac:dyDescent="0.2"/>
  <cols>
    <col min="1" max="1" width="136.83203125" customWidth="1"/>
  </cols>
  <sheetData>
    <row r="1" spans="1:1" ht="21.75" customHeight="1" x14ac:dyDescent="0.2">
      <c r="A1" t="s">
        <v>22</v>
      </c>
    </row>
    <row r="2" spans="1:1" ht="49.5" customHeight="1" x14ac:dyDescent="0.2">
      <c r="A2" s="9" t="s">
        <v>25</v>
      </c>
    </row>
    <row r="3" spans="1:1" ht="48.75" customHeight="1" x14ac:dyDescent="0.2">
      <c r="A3" s="9" t="s">
        <v>26</v>
      </c>
    </row>
    <row r="4" spans="1:1" ht="34.5" customHeight="1" x14ac:dyDescent="0.2">
      <c r="A4" s="9" t="s">
        <v>27</v>
      </c>
    </row>
    <row r="5" spans="1:1" ht="36" customHeight="1" x14ac:dyDescent="0.2">
      <c r="A5" s="9" t="s">
        <v>28</v>
      </c>
    </row>
    <row r="6" spans="1:1" ht="97.5" customHeight="1" x14ac:dyDescent="0.2">
      <c r="A6" s="9" t="s">
        <v>29</v>
      </c>
    </row>
    <row r="7" spans="1:1" s="5" customFormat="1" x14ac:dyDescent="0.2">
      <c r="A7" s="5" t="s">
        <v>23</v>
      </c>
    </row>
    <row r="8" spans="1:1" x14ac:dyDescent="0.2">
      <c r="A8" s="11" t="s">
        <v>30</v>
      </c>
    </row>
    <row r="9" spans="1:1" ht="25.5" customHeight="1" x14ac:dyDescent="0.2">
      <c r="A9" s="9" t="s">
        <v>31</v>
      </c>
    </row>
    <row r="10" spans="1:1" ht="120.75" customHeight="1" x14ac:dyDescent="0.2">
      <c r="A10" s="9" t="s">
        <v>32</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B19" sqref="B19"/>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3" t="s">
        <v>84</v>
      </c>
      <c r="B1" s="94"/>
      <c r="C1" s="94"/>
      <c r="D1" s="94"/>
    </row>
    <row r="2" spans="1:4" ht="15" x14ac:dyDescent="0.2">
      <c r="A2" s="47" t="s">
        <v>85</v>
      </c>
      <c r="B2" s="48"/>
      <c r="C2" s="48" t="s">
        <v>24</v>
      </c>
      <c r="D2" s="49"/>
    </row>
    <row r="3" spans="1:4" ht="15" x14ac:dyDescent="0.2">
      <c r="A3" s="47" t="s">
        <v>86</v>
      </c>
      <c r="B3" s="48"/>
      <c r="C3" s="50">
        <v>44229</v>
      </c>
      <c r="D3" s="49"/>
    </row>
    <row r="4" spans="1:4" ht="15" x14ac:dyDescent="0.2">
      <c r="A4" s="47" t="s">
        <v>87</v>
      </c>
      <c r="B4" s="48"/>
      <c r="C4" s="48" t="s">
        <v>88</v>
      </c>
      <c r="D4" s="49"/>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Emily Mattinson</cp:lastModifiedBy>
  <cp:lastPrinted>2015-10-06T17:20:53Z</cp:lastPrinted>
  <dcterms:created xsi:type="dcterms:W3CDTF">2012-12-18T14:52:04Z</dcterms:created>
  <dcterms:modified xsi:type="dcterms:W3CDTF">2021-02-12T16:43:45Z</dcterms:modified>
</cp:coreProperties>
</file>