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5AB25211-AC12-456A-BBE7-FECDDAEE894F}" xr6:coauthVersionLast="47" xr6:coauthVersionMax="47" xr10:uidLastSave="{00000000-0000-0000-0000-000000000000}"/>
  <bookViews>
    <workbookView xWindow="2868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<sst xmlns="http://schemas.openxmlformats.org/spreadsheetml/2006/main" count="281" uniqueCount="181">
  <si>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</si>
  <si>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</si>
  <si>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</si>
  <si>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</si>
  <si>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</si>
  <si>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</si>
  <si>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</si>
  <si>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</si>
  <si>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</si>
  <si>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</si>
  <si>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</si>
  <si>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</si>
  <si>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</si>
  <si>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</si>
  <si>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</si>
  <si>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</si>
  <si>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</si>
  <si>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</si>
  <si>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</si>
  <si>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</si>
  <si>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</si>
  <si>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</si>
  <si>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</si>
  <si>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</si>
  <si>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</si>
  <si>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</si>
  <si>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</si>
  <si>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</si>
  <si>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</si>
  <si>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</si>
  <si>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</si>
  <si>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</si>
  <si>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</si>
  <si>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</si>
  <si>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</si>
  <si>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</si>
  <si>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</si>
  <si>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</si>
  <si>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</si>
  <si>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</si>
  <si>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</si>
  <si>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</si>
  <si>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</si>
  <si>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</si>
  <si>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</si>
  <si>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</si>
  <si>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</si>
  <si>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</si>
  <si>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</si>
  <si>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</si>
  <si>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</si>
  <si>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</si>
  <si>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</si>
  <si>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</si>
  <si>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</si>
  <si>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</si>
  <si>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</si>
  <si>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</si>
  <si>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</si>
  <si>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</si>
  <si>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</si>
  <si>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</si>
  <si>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</si>
  <si>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</si>
  <si>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</si>
  <si>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</si>
  <si>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</si>
  <si>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</si>
  <si>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</si>
  <si>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</si>
  <si>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</si>
  <si>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</si>
  <si>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</si>
  <si>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</si>
  <si>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</si>
  <si>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</si>
  <si>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</si>
  <si>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</si>
  <si>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</si>
  <si>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</si>
  <si>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</si>
  <si>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</si>
  <si>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</si>
  <si>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</si>
  <si>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</si>
  <si>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</si>
  <si>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</si>
  <si>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</si>
  <si>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</si>
  <si>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</si>
  <si>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</si>
  <si>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</si>
  <si>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</si>
  <si>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</si>
  <si>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</si>
  <si>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</si>
  <si>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</si>
  <si>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</si>
  <si>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</si>
  <si>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</si>
  <si>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</si>
  <si>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</si>
  <si>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</si>
  <si>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</si>
  <si>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</si>
  <si>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</si>
  <si>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</si>
  <si>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</si>
  <si>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</si>
  <si>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</si>
  <si>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</si>
  <si>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</si>
  <si>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</si>
  <si>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</si>
  <si>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</si>
  <si>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</si>
  <si>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</si>
  <si>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</si>
  <si>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</si>
  <si>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</si>
  <si>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</si>
  <si>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</si>
  <si>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</si>
  <si>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</si>
  <si>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</si>
  <si>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</si>
  <si>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</si>
  <si>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</si>
  <si>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</si>
  <si>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</si>
  <si>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</si>
  <si>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</si>
  <si>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</si>
  <si>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</si>
  <si>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</si>
  <si>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</si>
  <si>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</si>
  <si>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</si>
  <si>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</si>
  <si>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</si>
  <si>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</si>
  <si>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</si>
  <si>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</si>
  <si>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</si>
  <si>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</si>
  <si>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</si>
  <si>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</si>
  <si>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</si>
  <si>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</si>
  <si>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</si>
  <si>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</si>
  <si>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</si>
  <si>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</si>
  <si>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</si>
  <si>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</si>
  <si>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</si>
  <si>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</si>
  <si>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</si>
  <si>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</si>
  <si>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</si>
  <si>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</si>
  <si>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</si>
  <si>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</si>
  <si>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</si>
  <si>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</si>
  <si>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</si>
  <si>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</si>
  <si>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</si>
  <si>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</si>
  <si>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</si>
  <si>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</si>
  <si>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</si>
  <si>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</si>
  <si>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</si>
  <si>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</si>
  <si>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</si>
  <si>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</si>
  <si>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</si>
  <si>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</si>
  <si>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</si>
  <si>
    <t xml:space="preserve">Railroad: BNSF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</si>
</sst>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161</v>
      </c>
      <c r="B1" s="118"/>
      <c r="C1" s="118"/>
      <c r="D1" s="118"/>
      <c r="E1" s="119"/>
    </row>
    <row r="2" spans="1:5" ht="14.25" customHeight="1" thickBot="1" x14ac:dyDescent="0.4">
      <c r="A2" s="1"/>
      <c r="B2" s="2"/>
      <c r="C2" s="2"/>
      <c r="D2" s="87" t="s">
        <v>162</v>
      </c>
      <c r="E2" s="86" t="s">
        <v>178</v>
      </c>
    </row>
    <row r="3" spans="1:5" ht="15" customHeight="1" x14ac:dyDescent="0.35">
      <c r="A3" s="120" t="s">
        <v>180</v>
      </c>
      <c r="B3" s="122" t="s">
        <v>179</v>
      </c>
      <c r="C3" s="124" t="s">
        <v>0</v>
      </c>
      <c r="D3" s="3" t="s">
        <v>1</v>
      </c>
      <c r="E3" s="4">
        <v>45871</v>
      </c>
    </row>
    <row r="4" spans="1:5" ht="15" thickBot="1" x14ac:dyDescent="0.4">
      <c r="A4" s="121"/>
      <c r="B4" s="123"/>
      <c r="C4" s="125"/>
      <c r="D4" s="5" t="s">
        <v>2</v>
      </c>
      <c r="E4" s="6">
        <v>45877</v>
      </c>
    </row>
    <row r="5" spans="1:5" ht="51" customHeight="1" thickBot="1" x14ac:dyDescent="0.4">
      <c r="A5" s="109" t="s">
        <v>114</v>
      </c>
      <c r="B5" s="126"/>
      <c r="C5" s="7"/>
      <c r="D5" s="8"/>
    </row>
    <row r="6" spans="1:5" ht="15.75" customHeight="1" x14ac:dyDescent="0.35">
      <c r="A6" s="9" t="s">
        <v>3</v>
      </c>
      <c r="B6" s="10">
        <v>30.2</v>
      </c>
      <c r="C6" s="11"/>
      <c r="D6" s="11"/>
    </row>
    <row r="7" spans="1:5" x14ac:dyDescent="0.35">
      <c r="A7" s="12" t="s">
        <v>4</v>
      </c>
      <c r="B7" s="13">
        <v>23.7</v>
      </c>
      <c r="C7" s="11"/>
      <c r="D7" s="11"/>
    </row>
    <row r="8" spans="1:5" x14ac:dyDescent="0.35">
      <c r="A8" s="12" t="s">
        <v>5</v>
      </c>
      <c r="B8" s="13">
        <v>21.9</v>
      </c>
      <c r="C8" s="11"/>
      <c r="D8" s="11"/>
    </row>
    <row r="9" spans="1:5" x14ac:dyDescent="0.35">
      <c r="A9" s="12" t="s">
        <v>6</v>
      </c>
      <c r="B9" s="13">
        <v>24.9</v>
      </c>
      <c r="C9" s="11"/>
      <c r="D9" s="11"/>
    </row>
    <row r="10" spans="1:5" x14ac:dyDescent="0.35">
      <c r="A10" s="12" t="s">
        <v>7</v>
      </c>
      <c r="B10" s="13">
        <v>23.7</v>
      </c>
      <c r="C10" s="11"/>
      <c r="D10" s="11"/>
    </row>
    <row r="11" spans="1:5" x14ac:dyDescent="0.35">
      <c r="A11" s="12" t="s">
        <v>8</v>
      </c>
      <c r="B11" s="13">
        <v>22.2</v>
      </c>
      <c r="C11" s="11"/>
      <c r="D11" s="11"/>
    </row>
    <row r="12" spans="1:5" x14ac:dyDescent="0.35">
      <c r="A12" s="12" t="s">
        <v>9</v>
      </c>
      <c r="B12" s="13">
        <v>23</v>
      </c>
      <c r="C12" s="11"/>
      <c r="D12" s="11"/>
    </row>
    <row r="13" spans="1:5" x14ac:dyDescent="0.35">
      <c r="A13" s="12" t="s">
        <v>10</v>
      </c>
      <c r="B13" s="13">
        <v>24.7</v>
      </c>
      <c r="C13" s="11"/>
      <c r="D13" s="11"/>
    </row>
    <row r="14" spans="1:5" ht="30" customHeight="1" thickBot="1" x14ac:dyDescent="0.4">
      <c r="B14" s="14"/>
    </row>
    <row r="15" spans="1:5" ht="63.75" customHeight="1" thickBot="1" x14ac:dyDescent="0.4">
      <c r="A15" s="112" t="s">
        <v>153</v>
      </c>
      <c r="B15" s="113"/>
      <c r="C15" s="17"/>
      <c r="D15" s="18"/>
    </row>
    <row r="16" spans="1:5" ht="19.5" customHeight="1" thickBot="1" x14ac:dyDescent="0.4">
      <c r="A16" s="58" t="s">
        <v>158</v>
      </c>
      <c r="B16" s="51" t="s">
        <v>159</v>
      </c>
      <c r="C16" s="17"/>
      <c r="D16" s="18"/>
    </row>
    <row r="17" spans="1:10" x14ac:dyDescent="0.35">
      <c r="A17" s="90" t="s">
        <v>163</v>
      </c>
      <c r="B17" s="91">
        <v>24.5</v>
      </c>
      <c r="C17" s="19"/>
      <c r="D17" s="19"/>
    </row>
    <row r="18" spans="1:10" x14ac:dyDescent="0.35">
      <c r="A18" s="21" t="s">
        <v>164</v>
      </c>
      <c r="B18" s="20">
        <v>36.5</v>
      </c>
      <c r="C18" s="19"/>
      <c r="D18" s="19"/>
    </row>
    <row r="19" spans="1:10" x14ac:dyDescent="0.35">
      <c r="A19" s="21" t="s">
        <v>165</v>
      </c>
      <c r="B19" s="20">
        <v>26.4</v>
      </c>
      <c r="C19" s="19"/>
      <c r="D19" s="19"/>
    </row>
    <row r="20" spans="1:10" x14ac:dyDescent="0.35">
      <c r="A20" s="21" t="s">
        <v>166</v>
      </c>
      <c r="B20" s="20">
        <v>26.5</v>
      </c>
      <c r="C20" s="19"/>
      <c r="D20" s="19"/>
    </row>
    <row r="21" spans="1:10" x14ac:dyDescent="0.35">
      <c r="A21" s="21" t="s">
        <v>167</v>
      </c>
      <c r="B21" s="20">
        <v>28.9</v>
      </c>
      <c r="C21" s="19"/>
      <c r="D21" s="19"/>
    </row>
    <row r="22" spans="1:10" x14ac:dyDescent="0.35">
      <c r="A22" s="21" t="s">
        <v>168</v>
      </c>
      <c r="B22" s="22">
        <v>25.5</v>
      </c>
      <c r="C22" s="19"/>
      <c r="D22" s="19"/>
    </row>
    <row r="23" spans="1:10" x14ac:dyDescent="0.35">
      <c r="A23" s="21" t="s">
        <v>169</v>
      </c>
      <c r="B23" s="20">
        <v>16.7</v>
      </c>
      <c r="C23" s="19"/>
      <c r="D23" s="19"/>
    </row>
    <row r="24" spans="1:10" x14ac:dyDescent="0.35">
      <c r="A24" s="21" t="s">
        <v>170</v>
      </c>
      <c r="B24" s="20">
        <v>28.7</v>
      </c>
      <c r="C24" s="19"/>
      <c r="D24" s="19"/>
      <c r="I24" s="7"/>
      <c r="J24" s="7"/>
    </row>
    <row r="25" spans="1:10" x14ac:dyDescent="0.35">
      <c r="A25" s="21" t="s">
        <v>171</v>
      </c>
      <c r="B25" s="20">
        <v>21.7</v>
      </c>
      <c r="C25" s="19"/>
      <c r="D25" s="19"/>
      <c r="I25" s="7"/>
      <c r="J25" s="7"/>
    </row>
    <row r="26" spans="1:10" x14ac:dyDescent="0.35">
      <c r="A26" s="21" t="s">
        <v>172</v>
      </c>
      <c r="B26" s="20">
        <v>23.1</v>
      </c>
      <c r="C26" s="19"/>
      <c r="D26" s="19"/>
    </row>
    <row r="27" spans="1:10" x14ac:dyDescent="0.35">
      <c r="A27" s="21" t="s">
        <v>10</v>
      </c>
      <c r="B27" s="20">
        <v>21.6</v>
      </c>
      <c r="C27" s="19"/>
      <c r="D27" s="19"/>
    </row>
    <row r="28" spans="1:10" ht="30" customHeight="1" thickBot="1" x14ac:dyDescent="0.4">
      <c r="B28" s="82"/>
    </row>
    <row r="29" spans="1:10" ht="45" customHeight="1" thickBot="1" x14ac:dyDescent="0.4">
      <c r="A29" s="109" t="s">
        <v>115</v>
      </c>
      <c r="B29" s="111"/>
      <c r="C29" s="7"/>
      <c r="D29" s="8"/>
    </row>
    <row r="30" spans="1:10" x14ac:dyDescent="0.35">
      <c r="A30" s="23" t="s">
        <v>11</v>
      </c>
      <c r="B30" s="81">
        <v>9970</v>
      </c>
      <c r="C30" s="24"/>
      <c r="D30" s="24"/>
    </row>
    <row r="31" spans="1:10" x14ac:dyDescent="0.35">
      <c r="A31" s="25" t="s">
        <v>12</v>
      </c>
      <c r="B31" s="26">
        <v>78345</v>
      </c>
      <c r="C31" s="24"/>
      <c r="D31" s="24"/>
    </row>
    <row r="32" spans="1:10" x14ac:dyDescent="0.35">
      <c r="A32" s="25" t="s">
        <v>13</v>
      </c>
      <c r="B32" s="26">
        <v>9947</v>
      </c>
      <c r="C32" s="24"/>
      <c r="D32" s="24"/>
    </row>
    <row r="33" spans="1:5" x14ac:dyDescent="0.35">
      <c r="A33" s="25" t="s">
        <v>3</v>
      </c>
      <c r="B33" s="26">
        <v>18586</v>
      </c>
      <c r="C33" s="24"/>
      <c r="D33" s="24"/>
    </row>
    <row r="34" spans="1:5" x14ac:dyDescent="0.35">
      <c r="A34" s="25" t="s">
        <v>14</v>
      </c>
      <c r="B34" s="26">
        <v>12199</v>
      </c>
      <c r="C34" s="24"/>
      <c r="D34" s="24"/>
    </row>
    <row r="35" spans="1:5" x14ac:dyDescent="0.35">
      <c r="A35" s="25" t="s">
        <v>15</v>
      </c>
      <c r="B35" s="26">
        <v>44500</v>
      </c>
      <c r="C35" s="24"/>
      <c r="D35" s="24"/>
    </row>
    <row r="36" spans="1:5" x14ac:dyDescent="0.35">
      <c r="A36" s="25" t="s">
        <v>16</v>
      </c>
      <c r="B36" s="26">
        <v>60704</v>
      </c>
      <c r="C36" s="24"/>
      <c r="D36" s="24"/>
    </row>
    <row r="37" spans="1:5" x14ac:dyDescent="0.35">
      <c r="A37" s="25" t="s">
        <v>17</v>
      </c>
      <c r="B37" s="26">
        <v>10579</v>
      </c>
      <c r="C37" s="24"/>
      <c r="D37" s="24"/>
    </row>
    <row r="38" spans="1:5" x14ac:dyDescent="0.35">
      <c r="A38" s="25" t="s">
        <v>18</v>
      </c>
      <c r="B38" s="26">
        <v>244830</v>
      </c>
      <c r="C38" s="24"/>
      <c r="D38" s="24"/>
    </row>
    <row r="39" spans="1:5" ht="30" customHeight="1" thickBot="1" x14ac:dyDescent="0.4"/>
    <row r="40" spans="1:5" ht="44.25" customHeight="1" thickBot="1" x14ac:dyDescent="0.4">
      <c r="A40" s="109" t="s">
        <v>19</v>
      </c>
      <c r="B40" s="111"/>
      <c r="C40" s="15"/>
      <c r="D40" s="16"/>
    </row>
    <row r="41" spans="1:5" x14ac:dyDescent="0.35">
      <c r="A41" s="23" t="s">
        <v>4</v>
      </c>
      <c r="B41" s="27">
        <v>10.4</v>
      </c>
      <c r="C41" s="19"/>
      <c r="D41" s="19"/>
    </row>
    <row r="42" spans="1:5" x14ac:dyDescent="0.35">
      <c r="A42" s="25" t="s">
        <v>5</v>
      </c>
      <c r="B42" s="27">
        <v>4.7</v>
      </c>
      <c r="C42" s="19"/>
      <c r="D42" s="19"/>
    </row>
    <row r="43" spans="1:5" x14ac:dyDescent="0.35">
      <c r="A43" s="25" t="s">
        <v>6</v>
      </c>
      <c r="B43" s="27">
        <v>39.200000000000003</v>
      </c>
      <c r="C43" s="19"/>
      <c r="D43" s="19"/>
    </row>
    <row r="44" spans="1:5" x14ac:dyDescent="0.35">
      <c r="A44" s="25" t="s">
        <v>151</v>
      </c>
      <c r="B44" s="27">
        <v>13.5</v>
      </c>
      <c r="C44" s="19"/>
      <c r="D44" s="19"/>
    </row>
    <row r="45" spans="1:5" x14ac:dyDescent="0.35">
      <c r="A45" s="25" t="s">
        <v>8</v>
      </c>
      <c r="B45" s="27">
        <v>30.2</v>
      </c>
      <c r="C45" s="19"/>
      <c r="D45" s="19"/>
    </row>
    <row r="46" spans="1:5" x14ac:dyDescent="0.35">
      <c r="A46" s="25" t="s">
        <v>25</v>
      </c>
      <c r="B46" s="27">
        <v>9.5</v>
      </c>
      <c r="C46" s="19"/>
      <c r="D46" s="19"/>
    </row>
    <row r="47" spans="1:5" ht="30.75" customHeight="1" thickBot="1" x14ac:dyDescent="0.4"/>
    <row r="48" spans="1:5" ht="57" customHeight="1" thickBot="1" x14ac:dyDescent="0.4">
      <c r="A48" s="114" t="s">
        <v>116</v>
      </c>
      <c r="B48" s="115"/>
      <c r="C48" s="115"/>
      <c r="D48" s="115"/>
      <c r="E48" s="116"/>
    </row>
    <row r="49" spans="1:5" ht="15" thickBot="1" x14ac:dyDescent="0.4">
      <c r="A49" s="107" t="s">
        <v>26</v>
      </c>
      <c r="B49" s="109" t="s">
        <v>27</v>
      </c>
      <c r="C49" s="110"/>
      <c r="D49" s="111"/>
      <c r="E49" s="105" t="s">
        <v>18</v>
      </c>
    </row>
    <row r="50" spans="1:5" ht="15" thickBot="1" x14ac:dyDescent="0.4">
      <c r="A50" s="108"/>
      <c r="B50" s="84" t="s">
        <v>28</v>
      </c>
      <c r="C50" s="84" t="s">
        <v>29</v>
      </c>
      <c r="D50" s="83" t="s">
        <v>17</v>
      </c>
      <c r="E50" s="106"/>
    </row>
    <row r="51" spans="1:5" x14ac:dyDescent="0.35">
      <c r="A51" s="9" t="s">
        <v>3</v>
      </c>
      <c r="B51" s="92">
        <v>0.6</v>
      </c>
      <c r="C51" s="92">
        <v>0.4</v>
      </c>
      <c r="D51" s="92">
        <v>1.1000000000000001</v>
      </c>
      <c r="E51" s="103">
        <f>+B51+C51+D51</f>
        <v>2.1</v>
      </c>
    </row>
    <row r="52" spans="1:5" x14ac:dyDescent="0.35">
      <c r="A52" s="12" t="s">
        <v>4</v>
      </c>
      <c r="B52" s="93">
        <v>2</v>
      </c>
      <c r="C52" s="93">
        <v>0.9</v>
      </c>
      <c r="D52" s="93">
        <v>2</v>
      </c>
      <c r="E52" s="103">
        <f t="shared" ref="E52:E58" si="0">+B52+C52+D52</f>
        <v>4.9000000000000004</v>
      </c>
    </row>
    <row r="53" spans="1:5" x14ac:dyDescent="0.35">
      <c r="A53" s="12" t="s">
        <v>5</v>
      </c>
      <c r="B53" s="93">
        <v>2.7</v>
      </c>
      <c r="C53" s="93">
        <v>0.1</v>
      </c>
      <c r="D53" s="93">
        <v>0.3</v>
      </c>
      <c r="E53" s="103">
        <f t="shared" si="0"/>
        <v>3.1</v>
      </c>
    </row>
    <row r="54" spans="1:5" x14ac:dyDescent="0.35">
      <c r="A54" s="12" t="s">
        <v>6</v>
      </c>
      <c r="B54" s="93">
        <v>0.7</v>
      </c>
      <c r="C54" s="93">
        <v>0</v>
      </c>
      <c r="D54" s="93">
        <v>0.3</v>
      </c>
      <c r="E54" s="103">
        <f t="shared" si="0"/>
        <v>1</v>
      </c>
    </row>
    <row r="55" spans="1:5" x14ac:dyDescent="0.35">
      <c r="A55" s="12" t="s">
        <v>7</v>
      </c>
      <c r="B55" s="93">
        <v>0.1</v>
      </c>
      <c r="C55" s="93">
        <v>0</v>
      </c>
      <c r="D55" s="93">
        <v>0.1</v>
      </c>
      <c r="E55" s="103">
        <f>+B55+C55+D55</f>
        <v>0.2</v>
      </c>
    </row>
    <row r="56" spans="1:5" x14ac:dyDescent="0.35">
      <c r="A56" s="12" t="s">
        <v>8</v>
      </c>
      <c r="B56" s="93">
        <v>0</v>
      </c>
      <c r="C56" s="93">
        <v>0.4</v>
      </c>
      <c r="D56" s="93">
        <v>0.3</v>
      </c>
      <c r="E56" s="103">
        <f t="shared" si="0"/>
        <v>0.7</v>
      </c>
    </row>
    <row r="57" spans="1:5" x14ac:dyDescent="0.35">
      <c r="A57" s="12" t="s">
        <v>30</v>
      </c>
      <c r="B57" s="93">
        <v>0.3</v>
      </c>
      <c r="C57" s="93">
        <v>0</v>
      </c>
      <c r="D57" s="93">
        <v>0.1</v>
      </c>
      <c r="E57" s="103">
        <f t="shared" si="0"/>
        <v>0.4</v>
      </c>
    </row>
    <row r="58" spans="1:5" x14ac:dyDescent="0.35">
      <c r="A58" s="12" t="s">
        <v>9</v>
      </c>
      <c r="B58" s="93">
        <v>0.7</v>
      </c>
      <c r="C58" s="93">
        <v>0.4</v>
      </c>
      <c r="D58" s="93">
        <v>3.7</v>
      </c>
      <c r="E58" s="103">
        <f t="shared" si="0"/>
        <v>4.8000000000000007</v>
      </c>
    </row>
    <row r="59" spans="1:5" x14ac:dyDescent="0.35">
      <c r="A59" s="12" t="s">
        <v>18</v>
      </c>
      <c r="B59" s="102">
        <f>SUM(B51:B58)</f>
        <v>7.1000000000000005</v>
      </c>
      <c r="C59" s="102">
        <f t="shared" ref="C59:D59" si="1">SUM(C51:C58)</f>
        <v>2.2000000000000002</v>
      </c>
      <c r="D59" s="102">
        <f t="shared" si="1"/>
        <v>7.8999999999999995</v>
      </c>
      <c r="E59" s="103">
        <f>+B59+C59+D59</f>
        <v>17.2</v>
      </c>
    </row>
    <row r="60" spans="1:5" ht="30" customHeight="1" thickBot="1" x14ac:dyDescent="0.4">
      <c r="C60" s="15"/>
    </row>
    <row r="61" spans="1:5" ht="36" customHeight="1" thickBot="1" x14ac:dyDescent="0.4">
      <c r="A61" s="109" t="s">
        <v>117</v>
      </c>
      <c r="B61" s="110"/>
      <c r="C61" s="111"/>
    </row>
    <row r="62" spans="1:5" x14ac:dyDescent="0.35">
      <c r="A62" s="29"/>
      <c r="B62" s="30" t="s">
        <v>31</v>
      </c>
      <c r="C62" s="31" t="s">
        <v>32</v>
      </c>
    </row>
    <row r="63" spans="1:5" x14ac:dyDescent="0.35">
      <c r="A63" s="25" t="s">
        <v>3</v>
      </c>
      <c r="B63" s="94">
        <v>219.9</v>
      </c>
      <c r="C63" s="94">
        <v>183.7</v>
      </c>
    </row>
    <row r="64" spans="1:5" x14ac:dyDescent="0.35">
      <c r="A64" s="25" t="s">
        <v>20</v>
      </c>
      <c r="B64" s="94">
        <v>218.7</v>
      </c>
      <c r="C64" s="94">
        <v>227.1</v>
      </c>
    </row>
    <row r="65" spans="1:3" x14ac:dyDescent="0.35">
      <c r="A65" s="25" t="s">
        <v>21</v>
      </c>
      <c r="B65" s="94">
        <v>143.1</v>
      </c>
      <c r="C65" s="94">
        <v>382.3</v>
      </c>
    </row>
    <row r="66" spans="1:3" x14ac:dyDescent="0.35">
      <c r="A66" s="25" t="s">
        <v>23</v>
      </c>
      <c r="B66" s="94">
        <v>4.5999999999999996</v>
      </c>
      <c r="C66" s="94">
        <v>15.3</v>
      </c>
    </row>
    <row r="67" spans="1:3" x14ac:dyDescent="0.35">
      <c r="A67" s="25" t="s">
        <v>22</v>
      </c>
      <c r="B67" s="94">
        <v>417.1</v>
      </c>
      <c r="C67" s="94">
        <v>155.1</v>
      </c>
    </row>
    <row r="68" spans="1:3" x14ac:dyDescent="0.35">
      <c r="A68" s="25" t="s">
        <v>24</v>
      </c>
      <c r="B68" s="94">
        <v>142.30000000000001</v>
      </c>
      <c r="C68" s="94">
        <v>125.1</v>
      </c>
    </row>
    <row r="69" spans="1:3" x14ac:dyDescent="0.35">
      <c r="A69" s="25" t="s">
        <v>33</v>
      </c>
      <c r="B69" s="94">
        <v>62.9</v>
      </c>
      <c r="C69" s="94">
        <v>119</v>
      </c>
    </row>
    <row r="70" spans="1:3" ht="58" x14ac:dyDescent="0.35">
      <c r="A70" s="12" t="s">
        <v>160</v>
      </c>
      <c r="B70" s="94">
        <v>309.10000000000002</v>
      </c>
      <c r="C70" s="94">
        <v>264.10000000000002</v>
      </c>
    </row>
    <row r="71" spans="1:3" x14ac:dyDescent="0.35">
      <c r="A71" s="25" t="s">
        <v>34</v>
      </c>
      <c r="B71" s="94">
        <v>1578.1</v>
      </c>
      <c r="C71" s="94">
        <v>2114.9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161</v>
      </c>
      <c r="B1" s="129"/>
      <c r="C1" s="129"/>
      <c r="D1" s="129"/>
      <c r="E1" s="130"/>
      <c r="F1" s="32"/>
      <c r="G1" s="32"/>
      <c r="H1" s="32"/>
      <c r="I1" s="32"/>
      <c r="J1" s="32"/>
      <c r="K1" s="32"/>
    </row>
    <row r="2" spans="1:11" ht="15.75" customHeight="1" thickBot="1" x14ac:dyDescent="0.4">
      <c r="D2" s="85" t="s">
        <v>162</v>
      </c>
      <c r="E2" s="86" t="s">
        <v>178</v>
      </c>
    </row>
    <row r="3" spans="1:11" ht="15" customHeight="1" x14ac:dyDescent="0.35">
      <c r="A3" s="120" t="str">
        <f>'Rail Service (Item Nos. 1-6)'!A3</f>
        <v xml:space="preserve">Railroad: BNSF </v>
      </c>
      <c r="B3" s="131" t="str">
        <f>'Rail Service (Item Nos. 1-6)'!B3:B4</f>
        <v>Year: 2025</v>
      </c>
      <c r="C3" s="124" t="str">
        <f>'Rail Service (Item Nos. 1-6)'!C3</f>
        <v xml:space="preserve">Reporting Week: </v>
      </c>
      <c r="D3" s="33" t="s">
        <v>1</v>
      </c>
      <c r="E3" s="4">
        <f>'Rail Service (Item Nos. 1-6)'!E3</f>
        <v>45871</v>
      </c>
      <c r="F3" s="15"/>
      <c r="G3" s="17"/>
      <c r="H3" s="17"/>
      <c r="I3" s="15"/>
      <c r="K3" s="34"/>
    </row>
    <row r="4" spans="1:11" ht="15" thickBot="1" x14ac:dyDescent="0.4">
      <c r="A4" s="121"/>
      <c r="B4" s="132"/>
      <c r="C4" s="125"/>
      <c r="D4" s="35" t="s">
        <v>2</v>
      </c>
      <c r="E4" s="6">
        <f>'Rail Service (Item Nos. 1-6)'!E4</f>
        <v>45877</v>
      </c>
      <c r="F4" s="15"/>
      <c r="G4" s="17"/>
      <c r="H4" s="17"/>
      <c r="I4" s="15"/>
      <c r="K4" s="34"/>
    </row>
    <row r="5" spans="1:11" ht="15" thickBot="1" x14ac:dyDescent="0.4">
      <c r="A5" s="16"/>
      <c r="B5" s="16"/>
    </row>
    <row r="6" spans="1:11" ht="125.25" customHeight="1" thickBot="1" x14ac:dyDescent="0.4">
      <c r="A6" s="133" t="s">
        <v>35</v>
      </c>
      <c r="B6" s="134"/>
      <c r="C6" s="134"/>
      <c r="D6" s="135"/>
    </row>
    <row r="7" spans="1:11" ht="15" thickBot="1" x14ac:dyDescent="0.4"/>
    <row r="8" spans="1:11" ht="70.5" customHeight="1" thickBot="1" x14ac:dyDescent="0.4">
      <c r="A8" s="36" t="s">
        <v>36</v>
      </c>
      <c r="B8" s="36" t="s">
        <v>37</v>
      </c>
      <c r="C8" s="28" t="s">
        <v>38</v>
      </c>
      <c r="D8" s="28" t="s">
        <v>39</v>
      </c>
      <c r="E8" s="17"/>
      <c r="F8" s="17"/>
      <c r="G8" s="17"/>
      <c r="H8" s="37"/>
      <c r="I8" s="37"/>
    </row>
    <row r="9" spans="1:11" ht="15.75" customHeight="1" x14ac:dyDescent="0.35">
      <c r="A9" s="38" t="s">
        <v>40</v>
      </c>
      <c r="B9" s="98">
        <v>0</v>
      </c>
      <c r="C9" s="98">
        <v>0</v>
      </c>
      <c r="D9" s="98">
        <v>0</v>
      </c>
      <c r="I9" s="39"/>
    </row>
    <row r="10" spans="1:11" x14ac:dyDescent="0.35">
      <c r="A10" s="40" t="s">
        <v>41</v>
      </c>
      <c r="B10" s="99">
        <v>1</v>
      </c>
      <c r="C10" s="99">
        <v>0</v>
      </c>
      <c r="D10" s="99">
        <v>1</v>
      </c>
    </row>
    <row r="11" spans="1:11" x14ac:dyDescent="0.35">
      <c r="A11" s="40" t="s">
        <v>42</v>
      </c>
      <c r="B11" s="99">
        <v>0</v>
      </c>
      <c r="C11" s="99">
        <v>0</v>
      </c>
      <c r="D11" s="99">
        <v>0</v>
      </c>
    </row>
    <row r="12" spans="1:11" x14ac:dyDescent="0.35">
      <c r="A12" s="40" t="s">
        <v>43</v>
      </c>
      <c r="B12" s="99">
        <v>1</v>
      </c>
      <c r="C12" s="99">
        <v>0</v>
      </c>
      <c r="D12" s="99">
        <v>1</v>
      </c>
    </row>
    <row r="13" spans="1:11" x14ac:dyDescent="0.35">
      <c r="A13" s="40" t="s">
        <v>44</v>
      </c>
      <c r="B13" s="99">
        <v>148</v>
      </c>
      <c r="C13" s="99">
        <v>0</v>
      </c>
      <c r="D13" s="99">
        <v>148</v>
      </c>
    </row>
    <row r="14" spans="1:11" x14ac:dyDescent="0.35">
      <c r="A14" s="40" t="s">
        <v>45</v>
      </c>
      <c r="B14" s="99">
        <v>0</v>
      </c>
      <c r="C14" s="99">
        <v>0</v>
      </c>
      <c r="D14" s="99">
        <v>0</v>
      </c>
    </row>
    <row r="15" spans="1:11" x14ac:dyDescent="0.35">
      <c r="A15" s="40" t="s">
        <v>46</v>
      </c>
      <c r="B15" s="99">
        <v>0</v>
      </c>
      <c r="C15" s="99">
        <v>0</v>
      </c>
      <c r="D15" s="99">
        <v>0</v>
      </c>
    </row>
    <row r="16" spans="1:11" x14ac:dyDescent="0.35">
      <c r="A16" s="40" t="s">
        <v>47</v>
      </c>
      <c r="B16" s="99">
        <v>0</v>
      </c>
      <c r="C16" s="99">
        <v>0</v>
      </c>
      <c r="D16" s="99">
        <v>0</v>
      </c>
    </row>
    <row r="17" spans="1:4" x14ac:dyDescent="0.35">
      <c r="A17" s="40" t="s">
        <v>48</v>
      </c>
      <c r="B17" s="99">
        <v>0</v>
      </c>
      <c r="C17" s="99">
        <v>0</v>
      </c>
      <c r="D17" s="99">
        <v>0</v>
      </c>
    </row>
    <row r="18" spans="1:4" x14ac:dyDescent="0.35">
      <c r="A18" s="40" t="s">
        <v>49</v>
      </c>
      <c r="B18" s="99">
        <v>672</v>
      </c>
      <c r="C18" s="99">
        <v>448</v>
      </c>
      <c r="D18" s="99">
        <v>224</v>
      </c>
    </row>
    <row r="19" spans="1:4" x14ac:dyDescent="0.35">
      <c r="A19" s="40" t="s">
        <v>50</v>
      </c>
      <c r="B19" s="99">
        <v>22</v>
      </c>
      <c r="C19" s="99">
        <v>0</v>
      </c>
      <c r="D19" s="99">
        <v>22</v>
      </c>
    </row>
    <row r="20" spans="1:4" x14ac:dyDescent="0.35">
      <c r="A20" s="40" t="s">
        <v>51</v>
      </c>
      <c r="B20" s="99">
        <v>676</v>
      </c>
      <c r="C20" s="99">
        <v>557</v>
      </c>
      <c r="D20" s="99">
        <v>119</v>
      </c>
    </row>
    <row r="21" spans="1:4" x14ac:dyDescent="0.35">
      <c r="A21" s="40" t="s">
        <v>52</v>
      </c>
      <c r="B21" s="99">
        <v>7</v>
      </c>
      <c r="C21" s="99">
        <v>0</v>
      </c>
      <c r="D21" s="99">
        <v>7</v>
      </c>
    </row>
    <row r="22" spans="1:4" x14ac:dyDescent="0.35">
      <c r="A22" s="40" t="s">
        <v>53</v>
      </c>
      <c r="B22" s="99">
        <v>535</v>
      </c>
      <c r="C22" s="99">
        <v>343</v>
      </c>
      <c r="D22" s="99">
        <v>192</v>
      </c>
    </row>
    <row r="23" spans="1:4" x14ac:dyDescent="0.35">
      <c r="A23" s="40" t="s">
        <v>54</v>
      </c>
      <c r="B23" s="99">
        <v>0</v>
      </c>
      <c r="C23" s="99">
        <v>0</v>
      </c>
      <c r="D23" s="99">
        <v>0</v>
      </c>
    </row>
    <row r="24" spans="1:4" x14ac:dyDescent="0.35">
      <c r="A24" s="40" t="s">
        <v>55</v>
      </c>
      <c r="B24" s="99">
        <v>0</v>
      </c>
      <c r="C24" s="99">
        <v>0</v>
      </c>
      <c r="D24" s="99">
        <v>0</v>
      </c>
    </row>
    <row r="25" spans="1:4" x14ac:dyDescent="0.35">
      <c r="A25" s="40" t="s">
        <v>56</v>
      </c>
      <c r="B25" s="99">
        <v>0</v>
      </c>
      <c r="C25" s="99">
        <v>0</v>
      </c>
      <c r="D25" s="99">
        <v>0</v>
      </c>
    </row>
    <row r="26" spans="1:4" x14ac:dyDescent="0.35">
      <c r="A26" s="40" t="s">
        <v>57</v>
      </c>
      <c r="B26" s="99">
        <v>0</v>
      </c>
      <c r="C26" s="99">
        <v>0</v>
      </c>
      <c r="D26" s="99">
        <v>0</v>
      </c>
    </row>
    <row r="27" spans="1:4" x14ac:dyDescent="0.35">
      <c r="A27" s="40" t="s">
        <v>58</v>
      </c>
      <c r="B27" s="99">
        <v>0</v>
      </c>
      <c r="C27" s="99">
        <v>0</v>
      </c>
      <c r="D27" s="99">
        <v>0</v>
      </c>
    </row>
    <row r="28" spans="1:4" x14ac:dyDescent="0.35">
      <c r="A28" s="40" t="s">
        <v>59</v>
      </c>
      <c r="B28" s="99">
        <v>0</v>
      </c>
      <c r="C28" s="99">
        <v>0</v>
      </c>
      <c r="D28" s="99">
        <v>0</v>
      </c>
    </row>
    <row r="29" spans="1:4" x14ac:dyDescent="0.35">
      <c r="A29" s="40" t="s">
        <v>60</v>
      </c>
      <c r="B29" s="99">
        <v>1293</v>
      </c>
      <c r="C29" s="99">
        <v>1262</v>
      </c>
      <c r="D29" s="99">
        <v>31</v>
      </c>
    </row>
    <row r="30" spans="1:4" x14ac:dyDescent="0.35">
      <c r="A30" s="40" t="s">
        <v>61</v>
      </c>
      <c r="B30" s="99">
        <v>353</v>
      </c>
      <c r="C30" s="99">
        <v>342</v>
      </c>
      <c r="D30" s="99">
        <v>11</v>
      </c>
    </row>
    <row r="31" spans="1:4" x14ac:dyDescent="0.35">
      <c r="A31" s="40" t="s">
        <v>62</v>
      </c>
      <c r="B31" s="99">
        <v>0</v>
      </c>
      <c r="C31" s="99">
        <v>0</v>
      </c>
      <c r="D31" s="99">
        <v>0</v>
      </c>
    </row>
    <row r="32" spans="1:4" x14ac:dyDescent="0.35">
      <c r="A32" s="40" t="s">
        <v>63</v>
      </c>
      <c r="B32" s="99">
        <v>1529</v>
      </c>
      <c r="C32" s="99">
        <v>1249</v>
      </c>
      <c r="D32" s="99">
        <v>280</v>
      </c>
    </row>
    <row r="33" spans="1:4" x14ac:dyDescent="0.35">
      <c r="A33" s="40" t="s">
        <v>64</v>
      </c>
      <c r="B33" s="99">
        <v>0</v>
      </c>
      <c r="C33" s="99">
        <v>0</v>
      </c>
      <c r="D33" s="99">
        <v>0</v>
      </c>
    </row>
    <row r="34" spans="1:4" x14ac:dyDescent="0.35">
      <c r="A34" s="40" t="s">
        <v>65</v>
      </c>
      <c r="B34" s="99">
        <v>2809</v>
      </c>
      <c r="C34" s="99">
        <v>2076</v>
      </c>
      <c r="D34" s="99">
        <v>733</v>
      </c>
    </row>
    <row r="35" spans="1:4" x14ac:dyDescent="0.35">
      <c r="A35" s="40" t="s">
        <v>66</v>
      </c>
      <c r="B35" s="99">
        <v>1626</v>
      </c>
      <c r="C35" s="99">
        <v>1479</v>
      </c>
      <c r="D35" s="99">
        <v>147</v>
      </c>
    </row>
    <row r="36" spans="1:4" x14ac:dyDescent="0.35">
      <c r="A36" s="40" t="s">
        <v>67</v>
      </c>
      <c r="B36" s="99">
        <v>0</v>
      </c>
      <c r="C36" s="99">
        <v>0</v>
      </c>
      <c r="D36" s="99">
        <v>0</v>
      </c>
    </row>
    <row r="37" spans="1:4" x14ac:dyDescent="0.35">
      <c r="A37" s="40" t="s">
        <v>68</v>
      </c>
      <c r="B37" s="99">
        <v>0</v>
      </c>
      <c r="C37" s="99">
        <v>0</v>
      </c>
      <c r="D37" s="99">
        <v>0</v>
      </c>
    </row>
    <row r="38" spans="1:4" x14ac:dyDescent="0.35">
      <c r="A38" s="40" t="s">
        <v>69</v>
      </c>
      <c r="B38" s="99">
        <v>2</v>
      </c>
      <c r="C38" s="99">
        <v>0</v>
      </c>
      <c r="D38" s="99">
        <v>2</v>
      </c>
    </row>
    <row r="39" spans="1:4" x14ac:dyDescent="0.35">
      <c r="A39" s="40" t="s">
        <v>70</v>
      </c>
      <c r="B39" s="99">
        <v>0</v>
      </c>
      <c r="C39" s="99">
        <v>0</v>
      </c>
      <c r="D39" s="99">
        <v>0</v>
      </c>
    </row>
    <row r="40" spans="1:4" x14ac:dyDescent="0.35">
      <c r="A40" s="40" t="s">
        <v>71</v>
      </c>
      <c r="B40" s="99">
        <v>0</v>
      </c>
      <c r="C40" s="99">
        <v>0</v>
      </c>
      <c r="D40" s="99">
        <v>0</v>
      </c>
    </row>
    <row r="41" spans="1:4" x14ac:dyDescent="0.35">
      <c r="A41" s="40" t="s">
        <v>72</v>
      </c>
      <c r="B41" s="99">
        <v>1</v>
      </c>
      <c r="C41" s="99">
        <v>0</v>
      </c>
      <c r="D41" s="99">
        <v>1</v>
      </c>
    </row>
    <row r="42" spans="1:4" x14ac:dyDescent="0.35">
      <c r="A42" s="40" t="s">
        <v>73</v>
      </c>
      <c r="B42" s="99">
        <v>0</v>
      </c>
      <c r="C42" s="99">
        <v>0</v>
      </c>
      <c r="D42" s="99">
        <v>0</v>
      </c>
    </row>
    <row r="43" spans="1:4" x14ac:dyDescent="0.35">
      <c r="A43" s="40" t="s">
        <v>74</v>
      </c>
      <c r="B43" s="99">
        <v>39</v>
      </c>
      <c r="C43" s="99">
        <v>0</v>
      </c>
      <c r="D43" s="99">
        <v>39</v>
      </c>
    </row>
    <row r="44" spans="1:4" x14ac:dyDescent="0.35">
      <c r="A44" s="40" t="s">
        <v>75</v>
      </c>
      <c r="B44" s="99">
        <v>0</v>
      </c>
      <c r="C44" s="99">
        <v>0</v>
      </c>
      <c r="D44" s="99">
        <v>0</v>
      </c>
    </row>
    <row r="45" spans="1:4" x14ac:dyDescent="0.35">
      <c r="A45" s="40" t="s">
        <v>76</v>
      </c>
      <c r="B45" s="99">
        <v>0</v>
      </c>
      <c r="C45" s="99">
        <v>0</v>
      </c>
      <c r="D45" s="99">
        <v>0</v>
      </c>
    </row>
    <row r="46" spans="1:4" x14ac:dyDescent="0.35">
      <c r="A46" s="40" t="s">
        <v>77</v>
      </c>
      <c r="B46" s="99">
        <v>0</v>
      </c>
      <c r="C46" s="99">
        <v>0</v>
      </c>
      <c r="D46" s="99">
        <v>0</v>
      </c>
    </row>
    <row r="47" spans="1:4" x14ac:dyDescent="0.35">
      <c r="A47" s="40" t="s">
        <v>78</v>
      </c>
      <c r="B47" s="99">
        <v>1548</v>
      </c>
      <c r="C47" s="99">
        <v>1289</v>
      </c>
      <c r="D47" s="99">
        <v>259</v>
      </c>
    </row>
    <row r="48" spans="1:4" x14ac:dyDescent="0.35">
      <c r="A48" s="40" t="s">
        <v>79</v>
      </c>
      <c r="B48" s="99">
        <v>0</v>
      </c>
      <c r="C48" s="99">
        <v>0</v>
      </c>
      <c r="D48" s="99">
        <v>0</v>
      </c>
    </row>
    <row r="49" spans="1:19" x14ac:dyDescent="0.35">
      <c r="A49" s="40" t="s">
        <v>80</v>
      </c>
      <c r="B49" s="99">
        <v>19</v>
      </c>
      <c r="C49" s="99">
        <v>0</v>
      </c>
      <c r="D49" s="99">
        <v>19</v>
      </c>
    </row>
    <row r="50" spans="1:19" x14ac:dyDescent="0.35">
      <c r="A50" s="40" t="s">
        <v>81</v>
      </c>
      <c r="B50" s="99">
        <v>0</v>
      </c>
      <c r="C50" s="99">
        <v>0</v>
      </c>
      <c r="D50" s="99">
        <v>0</v>
      </c>
    </row>
    <row r="51" spans="1:19" x14ac:dyDescent="0.35">
      <c r="A51" s="40" t="s">
        <v>82</v>
      </c>
      <c r="B51" s="99">
        <v>0</v>
      </c>
      <c r="C51" s="99">
        <v>0</v>
      </c>
      <c r="D51" s="99">
        <v>0</v>
      </c>
    </row>
    <row r="52" spans="1:19" x14ac:dyDescent="0.35">
      <c r="A52" s="40" t="s">
        <v>83</v>
      </c>
      <c r="B52" s="99">
        <v>0</v>
      </c>
      <c r="C52" s="99">
        <v>0</v>
      </c>
      <c r="D52" s="99">
        <v>0</v>
      </c>
    </row>
    <row r="53" spans="1:19" x14ac:dyDescent="0.35">
      <c r="A53" s="40" t="s">
        <v>84</v>
      </c>
      <c r="B53" s="99">
        <v>121</v>
      </c>
      <c r="C53" s="99">
        <v>116</v>
      </c>
      <c r="D53" s="99">
        <v>5</v>
      </c>
    </row>
    <row r="54" spans="1:19" x14ac:dyDescent="0.35">
      <c r="A54" s="40" t="s">
        <v>85</v>
      </c>
      <c r="B54" s="99">
        <v>125</v>
      </c>
      <c r="C54" s="99">
        <v>0</v>
      </c>
      <c r="D54" s="99">
        <v>125</v>
      </c>
    </row>
    <row r="55" spans="1:19" x14ac:dyDescent="0.35">
      <c r="A55" s="40" t="s">
        <v>86</v>
      </c>
      <c r="B55" s="99">
        <v>0</v>
      </c>
      <c r="C55" s="99">
        <v>0</v>
      </c>
      <c r="D55" s="99">
        <v>0</v>
      </c>
    </row>
    <row r="56" spans="1:19" x14ac:dyDescent="0.35">
      <c r="A56" s="40" t="s">
        <v>87</v>
      </c>
      <c r="B56" s="99">
        <v>17</v>
      </c>
      <c r="C56" s="99">
        <v>0</v>
      </c>
      <c r="D56" s="99">
        <v>17</v>
      </c>
    </row>
    <row r="57" spans="1:19" x14ac:dyDescent="0.35">
      <c r="A57" s="40" t="s">
        <v>18</v>
      </c>
      <c r="B57" s="99">
        <f>SUM(B9:B56)</f>
        <v>11544</v>
      </c>
      <c r="C57" s="99">
        <f>SUM(C9:C56)</f>
        <v>9161</v>
      </c>
      <c r="D57" s="99">
        <f>SUM(D9:D56)</f>
        <v>2383</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161</v>
      </c>
      <c r="B1" s="129"/>
      <c r="C1" s="129"/>
      <c r="D1" s="129"/>
      <c r="E1" s="130"/>
      <c r="F1" s="46"/>
      <c r="G1" s="47"/>
      <c r="H1" s="47"/>
      <c r="I1" s="47"/>
      <c r="J1" s="47"/>
    </row>
    <row r="2" spans="1:10" ht="18" customHeight="1" thickBot="1" x14ac:dyDescent="0.4">
      <c r="D2" s="88" t="s">
        <v>162</v>
      </c>
      <c r="E2" s="86" t="s">
        <v>178</v>
      </c>
    </row>
    <row r="3" spans="1:10" x14ac:dyDescent="0.35">
      <c r="A3" s="120" t="str">
        <f>'Rail Service (Item Nos. 1-6)'!A3</f>
        <v xml:space="preserve">Railroad: BNSF </v>
      </c>
      <c r="B3" s="122" t="str">
        <f>'Rail Service (Item Nos. 1-6)'!B3:B4</f>
        <v>Year: 2025</v>
      </c>
      <c r="C3" s="124" t="str">
        <f>'Rail Service (Item Nos. 1-6)'!C3</f>
        <v xml:space="preserve">Reporting Week: </v>
      </c>
      <c r="D3" s="33" t="s">
        <v>1</v>
      </c>
      <c r="E3" s="4">
        <f>'Rail Service (Item Nos. 1-6)'!E3</f>
        <v>45871</v>
      </c>
      <c r="F3" s="17"/>
      <c r="G3" s="17"/>
      <c r="H3" s="15"/>
      <c r="J3" s="34"/>
    </row>
    <row r="4" spans="1:10" ht="15" thickBot="1" x14ac:dyDescent="0.4">
      <c r="A4" s="121"/>
      <c r="B4" s="123"/>
      <c r="C4" s="125"/>
      <c r="D4" s="35" t="s">
        <v>2</v>
      </c>
      <c r="E4" s="6">
        <f>'Rail Service (Item Nos. 1-6)'!E4</f>
        <v>45877</v>
      </c>
      <c r="F4" s="17"/>
      <c r="G4" s="17"/>
      <c r="H4" s="15"/>
      <c r="J4" s="34"/>
    </row>
    <row r="5" spans="1:10" ht="15" thickBot="1" x14ac:dyDescent="0.4"/>
    <row r="6" spans="1:10" ht="48.75" customHeight="1" thickBot="1" x14ac:dyDescent="0.4">
      <c r="A6" s="133" t="s">
        <v>154</v>
      </c>
      <c r="B6" s="134"/>
      <c r="C6" s="134"/>
      <c r="D6" s="134"/>
      <c r="E6" s="136"/>
    </row>
    <row r="7" spans="1:10" ht="15" thickBot="1" x14ac:dyDescent="0.4"/>
    <row r="8" spans="1:10" ht="60.75" customHeight="1" thickBot="1" x14ac:dyDescent="0.4">
      <c r="A8" s="48" t="s">
        <v>36</v>
      </c>
      <c r="B8" s="28" t="s">
        <v>88</v>
      </c>
      <c r="C8" s="28" t="s">
        <v>89</v>
      </c>
      <c r="D8" s="110" t="s">
        <v>152</v>
      </c>
      <c r="E8" s="111"/>
    </row>
    <row r="9" spans="1:10" ht="39.75" customHeight="1" thickBot="1" x14ac:dyDescent="0.4">
      <c r="A9" s="49"/>
      <c r="B9" s="50"/>
      <c r="C9" s="51"/>
      <c r="D9" s="28" t="s">
        <v>90</v>
      </c>
      <c r="E9" s="28" t="s">
        <v>91</v>
      </c>
    </row>
    <row r="10" spans="1:10" x14ac:dyDescent="0.35">
      <c r="A10" s="52" t="s">
        <v>40</v>
      </c>
      <c r="B10" s="95"/>
      <c r="C10" s="95"/>
      <c r="D10" s="95"/>
      <c r="E10" s="95"/>
    </row>
    <row r="11" spans="1:10" x14ac:dyDescent="0.35">
      <c r="A11" s="53" t="s">
        <v>41</v>
      </c>
      <c r="B11" s="96"/>
      <c r="C11" s="96"/>
      <c r="D11" s="96"/>
      <c r="E11" s="96"/>
    </row>
    <row r="12" spans="1:10" x14ac:dyDescent="0.35">
      <c r="A12" s="53" t="s">
        <v>42</v>
      </c>
      <c r="B12" s="95"/>
      <c r="C12" s="95"/>
      <c r="D12" s="95"/>
      <c r="E12" s="95"/>
    </row>
    <row r="13" spans="1:10" x14ac:dyDescent="0.35">
      <c r="A13" s="53" t="s">
        <v>43</v>
      </c>
      <c r="B13" s="96"/>
      <c r="C13" s="96"/>
      <c r="D13" s="96"/>
      <c r="E13" s="96"/>
    </row>
    <row r="14" spans="1:10" x14ac:dyDescent="0.35">
      <c r="A14" s="53" t="s">
        <v>44</v>
      </c>
      <c r="B14" s="95">
        <v>4</v>
      </c>
      <c r="C14" s="95">
        <v>24</v>
      </c>
      <c r="D14" s="95">
        <v>20</v>
      </c>
      <c r="E14" s="95"/>
    </row>
    <row r="15" spans="1:10" x14ac:dyDescent="0.35">
      <c r="A15" s="53" t="s">
        <v>45</v>
      </c>
      <c r="B15" s="96"/>
      <c r="C15" s="96"/>
      <c r="D15" s="96"/>
      <c r="E15" s="96"/>
    </row>
    <row r="16" spans="1:10" x14ac:dyDescent="0.35">
      <c r="A16" s="53" t="s">
        <v>46</v>
      </c>
      <c r="B16" s="95"/>
      <c r="C16" s="95"/>
      <c r="D16" s="95"/>
      <c r="E16" s="95"/>
    </row>
    <row r="17" spans="1:5" x14ac:dyDescent="0.35">
      <c r="A17" s="53" t="s">
        <v>47</v>
      </c>
      <c r="B17" s="96"/>
      <c r="C17" s="96"/>
      <c r="D17" s="96"/>
      <c r="E17" s="96"/>
    </row>
    <row r="18" spans="1:5" x14ac:dyDescent="0.35">
      <c r="A18" s="53" t="s">
        <v>48</v>
      </c>
      <c r="B18" s="95"/>
      <c r="C18" s="95"/>
      <c r="D18" s="95"/>
      <c r="E18" s="95"/>
    </row>
    <row r="19" spans="1:5" x14ac:dyDescent="0.35">
      <c r="A19" s="53" t="s">
        <v>49</v>
      </c>
      <c r="B19" s="96">
        <v>25</v>
      </c>
      <c r="C19" s="96">
        <v>17</v>
      </c>
      <c r="D19" s="96">
        <v>2</v>
      </c>
      <c r="E19" s="96"/>
    </row>
    <row r="20" spans="1:5" x14ac:dyDescent="0.35">
      <c r="A20" s="53" t="s">
        <v>50</v>
      </c>
      <c r="B20" s="95"/>
      <c r="C20" s="95"/>
      <c r="D20" s="95"/>
      <c r="E20" s="95"/>
    </row>
    <row r="21" spans="1:5" x14ac:dyDescent="0.35">
      <c r="A21" s="53" t="s">
        <v>51</v>
      </c>
      <c r="B21" s="96"/>
      <c r="C21" s="96">
        <v>11</v>
      </c>
      <c r="D21" s="96"/>
      <c r="E21" s="96"/>
    </row>
    <row r="22" spans="1:5" x14ac:dyDescent="0.35">
      <c r="A22" s="53" t="s">
        <v>52</v>
      </c>
      <c r="B22" s="95"/>
      <c r="C22" s="95"/>
      <c r="D22" s="95"/>
      <c r="E22" s="95"/>
    </row>
    <row r="23" spans="1:5" x14ac:dyDescent="0.35">
      <c r="A23" s="53" t="s">
        <v>53</v>
      </c>
      <c r="B23" s="96">
        <v>10</v>
      </c>
      <c r="C23" s="96">
        <v>63</v>
      </c>
      <c r="D23" s="96">
        <v>13</v>
      </c>
      <c r="E23" s="96"/>
    </row>
    <row r="24" spans="1:5" x14ac:dyDescent="0.35">
      <c r="A24" s="53" t="s">
        <v>54</v>
      </c>
      <c r="B24" s="95"/>
      <c r="C24" s="95"/>
      <c r="D24" s="95"/>
      <c r="E24" s="95"/>
    </row>
    <row r="25" spans="1:5" x14ac:dyDescent="0.35">
      <c r="A25" s="53" t="s">
        <v>55</v>
      </c>
      <c r="B25" s="96"/>
      <c r="C25" s="96"/>
      <c r="D25" s="96"/>
      <c r="E25" s="96"/>
    </row>
    <row r="26" spans="1:5" x14ac:dyDescent="0.35">
      <c r="A26" s="54" t="s">
        <v>56</v>
      </c>
      <c r="B26" s="95"/>
      <c r="C26" s="95"/>
      <c r="D26" s="95"/>
      <c r="E26" s="95"/>
    </row>
    <row r="27" spans="1:5" x14ac:dyDescent="0.35">
      <c r="A27" s="53" t="s">
        <v>57</v>
      </c>
      <c r="B27" s="96"/>
      <c r="C27" s="96"/>
      <c r="D27" s="96"/>
      <c r="E27" s="96"/>
    </row>
    <row r="28" spans="1:5" x14ac:dyDescent="0.35">
      <c r="A28" s="53" t="s">
        <v>58</v>
      </c>
      <c r="B28" s="95"/>
      <c r="C28" s="95"/>
      <c r="D28" s="95"/>
      <c r="E28" s="95"/>
    </row>
    <row r="29" spans="1:5" x14ac:dyDescent="0.35">
      <c r="A29" s="53" t="s">
        <v>59</v>
      </c>
      <c r="B29" s="96"/>
      <c r="C29" s="96"/>
      <c r="D29" s="96"/>
      <c r="E29" s="96"/>
    </row>
    <row r="30" spans="1:5" x14ac:dyDescent="0.35">
      <c r="A30" s="53" t="s">
        <v>60</v>
      </c>
      <c r="B30" s="95"/>
      <c r="C30" s="95">
        <v>65</v>
      </c>
      <c r="D30" s="95">
        <v>10</v>
      </c>
      <c r="E30" s="95"/>
    </row>
    <row r="31" spans="1:5" x14ac:dyDescent="0.35">
      <c r="A31" s="53" t="s">
        <v>61</v>
      </c>
      <c r="B31" s="96"/>
      <c r="C31" s="96">
        <v>11</v>
      </c>
      <c r="D31" s="96"/>
      <c r="E31" s="96"/>
    </row>
    <row r="32" spans="1:5" x14ac:dyDescent="0.35">
      <c r="A32" s="53" t="s">
        <v>62</v>
      </c>
      <c r="B32" s="95"/>
      <c r="C32" s="95"/>
      <c r="D32" s="95"/>
      <c r="E32" s="95"/>
    </row>
    <row r="33" spans="1:6" x14ac:dyDescent="0.35">
      <c r="A33" s="53" t="s">
        <v>63</v>
      </c>
      <c r="B33" s="96">
        <v>88</v>
      </c>
      <c r="C33" s="96">
        <v>240</v>
      </c>
      <c r="D33" s="96">
        <v>45</v>
      </c>
      <c r="E33" s="96"/>
    </row>
    <row r="34" spans="1:6" x14ac:dyDescent="0.35">
      <c r="A34" s="53" t="s">
        <v>64</v>
      </c>
      <c r="B34" s="95"/>
      <c r="C34" s="95"/>
      <c r="D34" s="95"/>
      <c r="E34" s="95"/>
    </row>
    <row r="35" spans="1:6" x14ac:dyDescent="0.35">
      <c r="A35" s="53" t="s">
        <v>65</v>
      </c>
      <c r="B35" s="96">
        <v>63</v>
      </c>
      <c r="C35" s="96">
        <v>743</v>
      </c>
      <c r="D35" s="96">
        <v>56</v>
      </c>
      <c r="E35" s="96">
        <v>3</v>
      </c>
    </row>
    <row r="36" spans="1:6" x14ac:dyDescent="0.35">
      <c r="A36" s="53" t="s">
        <v>66</v>
      </c>
      <c r="B36" s="95">
        <v>39</v>
      </c>
      <c r="C36" s="95">
        <v>58</v>
      </c>
      <c r="D36" s="95">
        <v>7</v>
      </c>
      <c r="E36" s="95"/>
      <c r="F36" s="55"/>
    </row>
    <row r="37" spans="1:6" x14ac:dyDescent="0.35">
      <c r="A37" s="53" t="s">
        <v>67</v>
      </c>
      <c r="B37" s="96"/>
      <c r="C37" s="96"/>
      <c r="D37" s="96"/>
      <c r="E37" s="96"/>
    </row>
    <row r="38" spans="1:6" x14ac:dyDescent="0.35">
      <c r="A38" s="53" t="s">
        <v>68</v>
      </c>
      <c r="B38" s="95"/>
      <c r="C38" s="95"/>
      <c r="D38" s="95"/>
      <c r="E38" s="95"/>
    </row>
    <row r="39" spans="1:6" x14ac:dyDescent="0.35">
      <c r="A39" s="53" t="s">
        <v>69</v>
      </c>
      <c r="B39" s="96"/>
      <c r="C39" s="96">
        <v>3</v>
      </c>
      <c r="D39" s="96"/>
      <c r="E39" s="96"/>
    </row>
    <row r="40" spans="1:6" x14ac:dyDescent="0.35">
      <c r="A40" s="53" t="s">
        <v>70</v>
      </c>
      <c r="B40" s="95"/>
      <c r="C40" s="95"/>
      <c r="D40" s="95"/>
      <c r="E40" s="95"/>
    </row>
    <row r="41" spans="1:6" x14ac:dyDescent="0.35">
      <c r="A41" s="53" t="s">
        <v>71</v>
      </c>
      <c r="B41" s="96"/>
      <c r="C41" s="96"/>
      <c r="D41" s="96"/>
      <c r="E41" s="96"/>
    </row>
    <row r="42" spans="1:6" x14ac:dyDescent="0.35">
      <c r="A42" s="54" t="s">
        <v>72</v>
      </c>
      <c r="B42" s="95"/>
      <c r="C42" s="95"/>
      <c r="D42" s="95"/>
      <c r="E42" s="95"/>
    </row>
    <row r="43" spans="1:6" x14ac:dyDescent="0.35">
      <c r="A43" s="53" t="s">
        <v>73</v>
      </c>
      <c r="B43" s="96"/>
      <c r="C43" s="96">
        <v>11</v>
      </c>
      <c r="D43" s="96">
        <v>1</v>
      </c>
      <c r="E43" s="96"/>
    </row>
    <row r="44" spans="1:6" x14ac:dyDescent="0.35">
      <c r="A44" s="53" t="s">
        <v>74</v>
      </c>
      <c r="B44" s="95">
        <v>1</v>
      </c>
      <c r="C44" s="95"/>
      <c r="D44" s="95">
        <v>1</v>
      </c>
      <c r="E44" s="95"/>
    </row>
    <row r="45" spans="1:6" x14ac:dyDescent="0.35">
      <c r="A45" s="53" t="s">
        <v>75</v>
      </c>
      <c r="B45" s="96"/>
      <c r="C45" s="96"/>
      <c r="D45" s="96"/>
      <c r="E45" s="96"/>
    </row>
    <row r="46" spans="1:6" x14ac:dyDescent="0.35">
      <c r="A46" s="53" t="s">
        <v>76</v>
      </c>
      <c r="B46" s="95"/>
      <c r="C46" s="95"/>
      <c r="D46" s="95"/>
      <c r="E46" s="95"/>
    </row>
    <row r="47" spans="1:6" x14ac:dyDescent="0.35">
      <c r="A47" s="53" t="s">
        <v>77</v>
      </c>
      <c r="B47" s="96"/>
      <c r="C47" s="96"/>
      <c r="D47" s="96"/>
      <c r="E47" s="96"/>
    </row>
    <row r="48" spans="1:6" x14ac:dyDescent="0.35">
      <c r="A48" s="53" t="s">
        <v>78</v>
      </c>
      <c r="B48" s="95"/>
      <c r="C48" s="95">
        <v>246</v>
      </c>
      <c r="D48" s="95">
        <v>1</v>
      </c>
      <c r="E48" s="95"/>
    </row>
    <row r="49" spans="1:5" x14ac:dyDescent="0.35">
      <c r="A49" s="53" t="s">
        <v>79</v>
      </c>
      <c r="B49" s="96"/>
      <c r="C49" s="96"/>
      <c r="D49" s="96"/>
      <c r="E49" s="96"/>
    </row>
    <row r="50" spans="1:5" x14ac:dyDescent="0.35">
      <c r="A50" s="53" t="s">
        <v>80</v>
      </c>
      <c r="B50" s="95">
        <v>5</v>
      </c>
      <c r="C50" s="95">
        <v>28</v>
      </c>
      <c r="D50" s="95"/>
      <c r="E50" s="95"/>
    </row>
    <row r="51" spans="1:5" x14ac:dyDescent="0.35">
      <c r="A51" s="53" t="s">
        <v>81</v>
      </c>
      <c r="B51" s="96"/>
      <c r="C51" s="96"/>
      <c r="D51" s="96"/>
      <c r="E51" s="96"/>
    </row>
    <row r="52" spans="1:5" x14ac:dyDescent="0.35">
      <c r="A52" s="53" t="s">
        <v>82</v>
      </c>
      <c r="B52" s="95"/>
      <c r="C52" s="95"/>
      <c r="D52" s="95"/>
      <c r="E52" s="95"/>
    </row>
    <row r="53" spans="1:5" x14ac:dyDescent="0.35">
      <c r="A53" s="53" t="s">
        <v>83</v>
      </c>
      <c r="B53" s="96"/>
      <c r="C53" s="96"/>
      <c r="D53" s="96"/>
      <c r="E53" s="96"/>
    </row>
    <row r="54" spans="1:5" x14ac:dyDescent="0.35">
      <c r="A54" s="53" t="s">
        <v>84</v>
      </c>
      <c r="B54" s="95"/>
      <c r="C54" s="95">
        <v>7</v>
      </c>
      <c r="D54" s="95"/>
      <c r="E54" s="95"/>
    </row>
    <row r="55" spans="1:5" x14ac:dyDescent="0.35">
      <c r="A55" s="53" t="s">
        <v>85</v>
      </c>
      <c r="B55" s="96"/>
      <c r="C55" s="96"/>
      <c r="D55" s="96"/>
      <c r="E55" s="96">
        <v>1</v>
      </c>
    </row>
    <row r="56" spans="1:5" x14ac:dyDescent="0.35">
      <c r="A56" s="53" t="s">
        <v>86</v>
      </c>
      <c r="B56" s="95"/>
      <c r="C56" s="95"/>
      <c r="D56" s="95"/>
      <c r="E56" s="95"/>
    </row>
    <row r="57" spans="1:5" x14ac:dyDescent="0.35">
      <c r="A57" s="53" t="s">
        <v>87</v>
      </c>
      <c r="B57" s="96"/>
      <c r="C57" s="96">
        <v>10</v>
      </c>
      <c r="D57" s="96"/>
      <c r="E57" s="96"/>
    </row>
    <row r="58" spans="1:5" x14ac:dyDescent="0.35">
      <c r="A58" s="54" t="s">
        <v>92</v>
      </c>
      <c r="B58" s="97">
        <f>SUM(B10:B57)</f>
        <v>235</v>
      </c>
      <c r="C58" s="97">
        <f>SUM(C10:C57)</f>
        <v>1537</v>
      </c>
      <c r="D58" s="97">
        <f>SUM(D10:D57)</f>
        <v>156</v>
      </c>
      <c r="E58" s="97">
        <f>SUM(E10:E57)</f>
        <v>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C8" sqref="C8"/>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161</v>
      </c>
      <c r="B1" s="137"/>
      <c r="C1" s="137"/>
      <c r="D1" s="137"/>
      <c r="E1" s="138"/>
      <c r="F1" s="46"/>
      <c r="G1" s="46"/>
      <c r="H1" s="46"/>
    </row>
    <row r="2" spans="1:8" ht="16.5" customHeight="1" thickBot="1" x14ac:dyDescent="0.4">
      <c r="D2" s="89" t="s">
        <v>162</v>
      </c>
      <c r="E2" s="86" t="s">
        <v>178</v>
      </c>
    </row>
    <row r="3" spans="1:8" x14ac:dyDescent="0.35">
      <c r="A3" s="120" t="str">
        <f>'Rail Service (Item Nos. 1-6)'!A3</f>
        <v xml:space="preserve">Railroad: BNSF </v>
      </c>
      <c r="B3" s="122" t="str">
        <f>'Rail Service (Item Nos. 1-6)'!B3:B4</f>
        <v>Year: 2025</v>
      </c>
      <c r="C3" s="124" t="str">
        <f>'Rail Service (Item Nos. 1-6)'!C3</f>
        <v xml:space="preserve">Reporting Week: </v>
      </c>
      <c r="D3" s="56" t="s">
        <v>1</v>
      </c>
      <c r="E3" s="4">
        <f>'Rail Service (Item Nos. 1-6)'!E3</f>
        <v>45871</v>
      </c>
      <c r="F3" s="15"/>
      <c r="H3" s="34"/>
    </row>
    <row r="4" spans="1:8" ht="15" thickBot="1" x14ac:dyDescent="0.4">
      <c r="A4" s="121"/>
      <c r="B4" s="123"/>
      <c r="C4" s="125"/>
      <c r="D4" s="57" t="s">
        <v>2</v>
      </c>
      <c r="E4" s="6">
        <f>'Rail Service (Item Nos. 1-6)'!E4</f>
        <v>45877</v>
      </c>
      <c r="F4" s="15"/>
      <c r="H4" s="34"/>
    </row>
    <row r="5" spans="1:8" x14ac:dyDescent="0.35">
      <c r="E5" s="7"/>
    </row>
    <row r="6" spans="1:8" ht="15" thickBot="1" x14ac:dyDescent="0.4"/>
    <row r="7" spans="1:8" ht="47.25" customHeight="1" thickBot="1" x14ac:dyDescent="0.4">
      <c r="A7" s="139" t="s">
        <v>156</v>
      </c>
      <c r="B7" s="140"/>
      <c r="C7" s="141"/>
    </row>
    <row r="8" spans="1:8" ht="57.75" customHeight="1" thickBot="1" x14ac:dyDescent="0.4">
      <c r="A8" s="58" t="s">
        <v>93</v>
      </c>
      <c r="B8" s="59" t="s">
        <v>94</v>
      </c>
      <c r="C8" s="60" t="s">
        <v>95</v>
      </c>
    </row>
    <row r="9" spans="1:8" x14ac:dyDescent="0.35">
      <c r="A9" s="61" t="s">
        <v>173</v>
      </c>
      <c r="B9" s="62">
        <v>29</v>
      </c>
      <c r="C9" s="62">
        <v>27</v>
      </c>
    </row>
    <row r="10" spans="1:8" x14ac:dyDescent="0.35">
      <c r="A10" s="63" t="s">
        <v>17</v>
      </c>
      <c r="B10" s="64">
        <v>2</v>
      </c>
      <c r="C10" s="64">
        <v>0.9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157</v>
      </c>
      <c r="B16" s="143"/>
      <c r="C16" s="144"/>
    </row>
    <row r="17" spans="1:7" ht="57" customHeight="1" x14ac:dyDescent="0.35">
      <c r="A17" s="145"/>
      <c r="B17" s="146"/>
      <c r="C17" s="147"/>
    </row>
    <row r="18" spans="1:7" ht="30" customHeight="1" thickBot="1" x14ac:dyDescent="0.4"/>
    <row r="19" spans="1:7" ht="43.5" customHeight="1" thickBot="1" x14ac:dyDescent="0.4">
      <c r="A19" s="139" t="s">
        <v>155</v>
      </c>
      <c r="B19" s="140"/>
      <c r="C19" s="141"/>
      <c r="E19" s="7"/>
    </row>
    <row r="20" spans="1:7" ht="57.75" customHeight="1" x14ac:dyDescent="0.35">
      <c r="A20" s="65" t="s">
        <v>96</v>
      </c>
      <c r="B20" s="66" t="s">
        <v>118</v>
      </c>
      <c r="C20" s="66" t="s">
        <v>119</v>
      </c>
    </row>
    <row r="21" spans="1:7" ht="15" customHeight="1" x14ac:dyDescent="0.35">
      <c r="A21" s="67"/>
      <c r="B21" s="64"/>
      <c r="C21" s="64"/>
    </row>
    <row r="22" spans="1:7" ht="15" customHeight="1" x14ac:dyDescent="0.35">
      <c r="A22" s="67" t="s">
        <v>10</v>
      </c>
      <c r="B22" s="64"/>
      <c r="C22" s="64"/>
      <c r="D22" s="104"/>
      <c r="F22" s="104"/>
    </row>
    <row r="23" spans="1:7" ht="15" customHeight="1" x14ac:dyDescent="0.35">
      <c r="A23" s="67" t="s">
        <v>43</v>
      </c>
      <c r="B23" s="64"/>
      <c r="C23" s="64"/>
      <c r="D23" s="104"/>
      <c r="F23" s="104"/>
    </row>
    <row r="24" spans="1:7" ht="15" customHeight="1" x14ac:dyDescent="0.35">
      <c r="A24" s="67" t="s">
        <v>174</v>
      </c>
      <c r="B24" s="64"/>
      <c r="C24" s="64"/>
      <c r="D24" s="104"/>
      <c r="E24" s="104"/>
      <c r="F24" s="104"/>
    </row>
    <row r="25" spans="1:7" ht="15" customHeight="1" x14ac:dyDescent="0.35">
      <c r="A25" s="67" t="s">
        <v>175</v>
      </c>
      <c r="B25" s="64"/>
      <c r="C25" s="64"/>
      <c r="D25" s="104"/>
      <c r="E25" s="104"/>
      <c r="F25" s="104"/>
    </row>
    <row r="26" spans="1:7" ht="15" customHeight="1" x14ac:dyDescent="0.35">
      <c r="A26" s="67" t="s">
        <v>176</v>
      </c>
      <c r="B26" s="64"/>
      <c r="C26" s="64"/>
      <c r="D26" s="104"/>
      <c r="F26" s="104"/>
    </row>
    <row r="27" spans="1:7" ht="15" customHeight="1" x14ac:dyDescent="0.35">
      <c r="A27" s="67" t="s">
        <v>177</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161</v>
      </c>
      <c r="B1" s="129"/>
      <c r="C1" s="129"/>
      <c r="D1" s="129"/>
      <c r="E1" s="130"/>
      <c r="F1" s="78"/>
      <c r="G1" s="78"/>
      <c r="H1" s="78"/>
      <c r="I1" s="78"/>
      <c r="J1" s="78"/>
      <c r="K1" s="78"/>
      <c r="L1" s="78"/>
      <c r="M1" s="78"/>
      <c r="N1" s="78"/>
    </row>
    <row r="2" spans="1:14" customFormat="1" ht="16.5" customHeight="1" thickBot="1" x14ac:dyDescent="0.4">
      <c r="D2" s="85" t="s">
        <v>162</v>
      </c>
      <c r="E2" s="86" t="s">
        <v>178</v>
      </c>
    </row>
    <row r="3" spans="1:14" customFormat="1" ht="14.5" x14ac:dyDescent="0.35">
      <c r="A3" s="120" t="str">
        <f>'Rail Service (Item Nos. 1-6)'!A3</f>
        <v xml:space="preserve">Railroad: BNSF </v>
      </c>
      <c r="B3" s="122" t="str">
        <f>'Rail Service (Item Nos. 1-6)'!B3:B4</f>
        <v>Year: 2025</v>
      </c>
      <c r="C3" s="124" t="str">
        <f>'Rail Service (Item Nos. 1-6)'!C3</f>
        <v xml:space="preserve">Reporting Week: </v>
      </c>
      <c r="D3" s="68" t="s">
        <v>1</v>
      </c>
      <c r="E3" s="4">
        <f>'Rail Service (Item Nos. 1-6)'!E3</f>
        <v>45871</v>
      </c>
      <c r="F3" s="15"/>
      <c r="G3" s="15"/>
      <c r="I3" s="34"/>
    </row>
    <row r="4" spans="1:14" customFormat="1" ht="15" thickBot="1" x14ac:dyDescent="0.4">
      <c r="A4" s="121"/>
      <c r="B4" s="123"/>
      <c r="C4" s="125"/>
      <c r="D4" s="57" t="s">
        <v>2</v>
      </c>
      <c r="E4" s="6">
        <f>'Rail Service (Item Nos. 1-6)'!E4</f>
        <v>45877</v>
      </c>
      <c r="F4" s="15"/>
      <c r="G4" s="15"/>
      <c r="I4" s="34"/>
    </row>
    <row r="5" spans="1:14" customFormat="1" ht="15" thickBot="1" x14ac:dyDescent="0.4">
      <c r="E5" s="7"/>
      <c r="F5" s="7"/>
    </row>
    <row r="6" spans="1:14" customFormat="1" ht="47.25" customHeight="1" thickBot="1" x14ac:dyDescent="0.4">
      <c r="A6" s="109" t="s">
        <v>149</v>
      </c>
      <c r="B6" s="110"/>
      <c r="C6" s="110"/>
      <c r="D6" s="110"/>
      <c r="E6" s="111"/>
    </row>
    <row r="7" spans="1:14" ht="13" thickBot="1" x14ac:dyDescent="0.3"/>
    <row r="8" spans="1:14" s="74" customFormat="1" ht="29.25" customHeight="1" thickBot="1" x14ac:dyDescent="0.4">
      <c r="A8" s="70" t="s">
        <v>97</v>
      </c>
      <c r="B8" s="71" t="s">
        <v>98</v>
      </c>
      <c r="C8" s="71" t="s">
        <v>99</v>
      </c>
      <c r="D8" s="72" t="s">
        <v>120</v>
      </c>
      <c r="E8" s="73" t="s">
        <v>100</v>
      </c>
    </row>
    <row r="9" spans="1:14" x14ac:dyDescent="0.25">
      <c r="A9" s="75"/>
      <c r="B9" s="75" t="s">
        <v>102</v>
      </c>
      <c r="C9" s="75" t="s">
        <v>129</v>
      </c>
      <c r="D9" s="100">
        <v>6297</v>
      </c>
      <c r="E9" s="100">
        <v>1896</v>
      </c>
    </row>
    <row r="10" spans="1:14" x14ac:dyDescent="0.25">
      <c r="A10" s="76"/>
      <c r="B10" s="76" t="s">
        <v>21</v>
      </c>
      <c r="C10" s="76" t="s">
        <v>130</v>
      </c>
      <c r="D10" s="101">
        <v>25362</v>
      </c>
      <c r="E10" s="101">
        <v>296</v>
      </c>
    </row>
    <row r="11" spans="1:14" x14ac:dyDescent="0.25">
      <c r="A11" s="76"/>
      <c r="B11" s="76" t="s">
        <v>106</v>
      </c>
      <c r="C11" s="75" t="s">
        <v>111</v>
      </c>
      <c r="D11" s="101">
        <v>433</v>
      </c>
      <c r="E11" s="101">
        <v>60</v>
      </c>
    </row>
    <row r="12" spans="1:14" x14ac:dyDescent="0.25">
      <c r="A12" s="76"/>
      <c r="B12" s="76" t="s">
        <v>108</v>
      </c>
      <c r="C12" s="76" t="s">
        <v>131</v>
      </c>
      <c r="D12" s="101">
        <v>4395</v>
      </c>
      <c r="E12" s="101">
        <v>180</v>
      </c>
    </row>
    <row r="13" spans="1:14" x14ac:dyDescent="0.25">
      <c r="A13" s="76"/>
      <c r="B13" s="76" t="s">
        <v>121</v>
      </c>
      <c r="C13" s="75" t="s">
        <v>132</v>
      </c>
      <c r="D13" s="101">
        <v>525</v>
      </c>
      <c r="E13" s="101">
        <v>31</v>
      </c>
    </row>
    <row r="14" spans="1:14" x14ac:dyDescent="0.25">
      <c r="A14" s="76"/>
      <c r="B14" s="76" t="s">
        <v>122</v>
      </c>
      <c r="C14" s="76" t="s">
        <v>133</v>
      </c>
      <c r="D14" s="101">
        <v>1910</v>
      </c>
      <c r="E14" s="101">
        <v>843</v>
      </c>
    </row>
    <row r="15" spans="1:14" x14ac:dyDescent="0.25">
      <c r="A15" s="76"/>
      <c r="B15" s="76" t="s">
        <v>101</v>
      </c>
      <c r="C15" s="75" t="s">
        <v>134</v>
      </c>
      <c r="D15" s="101">
        <v>3108</v>
      </c>
      <c r="E15" s="101">
        <v>926</v>
      </c>
    </row>
    <row r="16" spans="1:14" x14ac:dyDescent="0.25">
      <c r="A16" s="76"/>
      <c r="B16" s="76" t="s">
        <v>20</v>
      </c>
      <c r="C16" s="76" t="s">
        <v>135</v>
      </c>
      <c r="D16" s="101">
        <v>10791</v>
      </c>
      <c r="E16" s="101">
        <v>190</v>
      </c>
    </row>
    <row r="17" spans="1:17" x14ac:dyDescent="0.25">
      <c r="A17" s="76"/>
      <c r="B17" s="76" t="s">
        <v>107</v>
      </c>
      <c r="C17" s="75" t="s">
        <v>136</v>
      </c>
      <c r="D17" s="101">
        <v>816</v>
      </c>
      <c r="E17" s="101">
        <v>84</v>
      </c>
    </row>
    <row r="18" spans="1:17" x14ac:dyDescent="0.25">
      <c r="A18" s="76"/>
      <c r="B18" s="76" t="s">
        <v>104</v>
      </c>
      <c r="C18" s="76" t="s">
        <v>137</v>
      </c>
      <c r="D18" s="101">
        <v>778</v>
      </c>
      <c r="E18" s="101">
        <v>557</v>
      </c>
    </row>
    <row r="19" spans="1:17" x14ac:dyDescent="0.25">
      <c r="A19" s="76"/>
      <c r="B19" s="76" t="s">
        <v>105</v>
      </c>
      <c r="C19" s="75" t="s">
        <v>138</v>
      </c>
      <c r="D19" s="101">
        <v>1485</v>
      </c>
      <c r="E19" s="101">
        <v>0</v>
      </c>
    </row>
    <row r="20" spans="1:17" x14ac:dyDescent="0.25">
      <c r="A20" s="76"/>
      <c r="B20" s="76" t="s">
        <v>123</v>
      </c>
      <c r="C20" s="76" t="s">
        <v>139</v>
      </c>
      <c r="D20" s="101">
        <v>1229</v>
      </c>
      <c r="E20" s="101">
        <v>631</v>
      </c>
    </row>
    <row r="21" spans="1:17" x14ac:dyDescent="0.25">
      <c r="A21" s="76"/>
      <c r="B21" s="76" t="s">
        <v>124</v>
      </c>
      <c r="C21" s="75" t="s">
        <v>140</v>
      </c>
      <c r="D21" s="101">
        <v>2568</v>
      </c>
      <c r="E21" s="101">
        <v>3311</v>
      </c>
    </row>
    <row r="22" spans="1:17" x14ac:dyDescent="0.25">
      <c r="A22" s="76"/>
      <c r="B22" s="76" t="s">
        <v>125</v>
      </c>
      <c r="C22" s="76" t="s">
        <v>141</v>
      </c>
      <c r="D22" s="101">
        <v>442</v>
      </c>
      <c r="E22" s="101">
        <v>26</v>
      </c>
    </row>
    <row r="23" spans="1:17" x14ac:dyDescent="0.25">
      <c r="A23" s="76"/>
      <c r="B23" s="76" t="s">
        <v>126</v>
      </c>
      <c r="C23" s="75" t="s">
        <v>142</v>
      </c>
      <c r="D23" s="101">
        <v>4658</v>
      </c>
      <c r="E23" s="101">
        <v>1228</v>
      </c>
    </row>
    <row r="24" spans="1:17" x14ac:dyDescent="0.25">
      <c r="A24" s="76"/>
      <c r="B24" s="76" t="s">
        <v>103</v>
      </c>
      <c r="C24" s="76" t="s">
        <v>143</v>
      </c>
      <c r="D24" s="101">
        <v>18</v>
      </c>
      <c r="E24" s="101">
        <v>7</v>
      </c>
    </row>
    <row r="25" spans="1:17" x14ac:dyDescent="0.25">
      <c r="A25" s="76"/>
      <c r="B25" s="76" t="s">
        <v>127</v>
      </c>
      <c r="C25" s="75" t="s">
        <v>144</v>
      </c>
      <c r="D25" s="101">
        <v>503</v>
      </c>
      <c r="E25" s="101">
        <v>565</v>
      </c>
    </row>
    <row r="26" spans="1:17" x14ac:dyDescent="0.25">
      <c r="A26" s="76"/>
      <c r="B26" s="76" t="s">
        <v>109</v>
      </c>
      <c r="C26" s="76" t="s">
        <v>145</v>
      </c>
      <c r="D26" s="101">
        <v>2321</v>
      </c>
      <c r="E26" s="101">
        <v>473</v>
      </c>
    </row>
    <row r="27" spans="1:17" x14ac:dyDescent="0.25">
      <c r="A27" s="76"/>
      <c r="B27" s="76" t="s">
        <v>128</v>
      </c>
      <c r="C27" s="75" t="s">
        <v>146</v>
      </c>
      <c r="D27" s="101">
        <v>332</v>
      </c>
      <c r="E27" s="101">
        <v>233</v>
      </c>
    </row>
    <row r="28" spans="1:17" x14ac:dyDescent="0.25">
      <c r="A28" s="76"/>
      <c r="B28" s="76" t="s">
        <v>34</v>
      </c>
      <c r="C28" s="76" t="s">
        <v>113</v>
      </c>
      <c r="D28" s="101">
        <v>1660</v>
      </c>
      <c r="E28" s="101">
        <v>902</v>
      </c>
    </row>
    <row r="29" spans="1:17" x14ac:dyDescent="0.25">
      <c r="A29" s="76"/>
      <c r="B29" s="76" t="s">
        <v>110</v>
      </c>
      <c r="C29" s="76" t="s">
        <v>147</v>
      </c>
      <c r="D29" s="101">
        <v>100520</v>
      </c>
      <c r="E29" s="101">
        <v>7750</v>
      </c>
    </row>
    <row r="30" spans="1:17" ht="14.5" x14ac:dyDescent="0.25">
      <c r="A30" s="76"/>
      <c r="B30" s="76" t="s">
        <v>112</v>
      </c>
      <c r="C30" s="76" t="s">
        <v>148</v>
      </c>
      <c r="D30" s="101">
        <v>3547</v>
      </c>
      <c r="E30" s="101">
        <v>52</v>
      </c>
      <c r="H30" s="80"/>
    </row>
    <row r="31" spans="1:17" ht="30" customHeight="1" thickBot="1" x14ac:dyDescent="0.3"/>
    <row r="32" spans="1:17" ht="48.75" customHeight="1" thickBot="1" x14ac:dyDescent="0.3">
      <c r="A32" s="109" t="s">
        <v>150</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97</v>
      </c>
      <c r="B34" s="71" t="s">
        <v>98</v>
      </c>
      <c r="C34" s="71" t="s">
        <v>99</v>
      </c>
      <c r="D34" s="71" t="s">
        <v>120</v>
      </c>
      <c r="E34" s="77" t="s">
        <v>100</v>
      </c>
    </row>
    <row r="35" spans="1:5" x14ac:dyDescent="0.25">
      <c r="A35" s="75"/>
      <c r="B35" s="75" t="s">
        <v>33</v>
      </c>
      <c r="C35" s="75" t="s">
        <v>129</v>
      </c>
      <c r="D35" s="100">
        <v>948</v>
      </c>
      <c r="E35" s="100">
        <v>500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17348ACD-E58D-4BE4-BCB7-C422A335F0A9}">
  <ds:schemaRefs>
    <ds:schemaRef ds:uri="http://schemas.microsoft.com/sharepoint/v3/contenttype/forms"/>
  </ds:schemaRefs>
</ds:datastoreItem>
</file>

<file path=customXml/itemProps2.xml><?xml version="1.0" encoding="utf-8"?>
<ds:datastoreItem xmlns:ds="http://schemas.openxmlformats.org/officeDocument/2006/customXml" ds:itemID="{1027B42C-0B4D-437F-A789-541C6DCF5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7c14072e-6d6d-4d66-9f19-4a14bc6d0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54C472-EFA8-49B8-993E-1999DEB52E8C}">
  <ds:schemaRefs>
    <ds:schemaRef ds:uri="http://schemas.microsoft.com/office/2006/metadata/properties"/>
    <ds:schemaRef ds:uri="http://schemas.microsoft.com/office/infopath/2007/PartnerControls"/>
    <ds:schemaRef ds:uri="7a546f88-d452-423e-a0c8-03d9e96bf620"/>
    <ds:schemaRef ds:uri="7c14072e-6d6d-4d66-9f19-4a14bc6d01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2025-08-13T15:47:23Z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