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43447D8D-3D4E-4CAD-9B81-9CFFEB01128F}" xr6:coauthVersionLast="47" xr6:coauthVersionMax="47" xr10:uidLastSave="{00000000-0000-0000-0000-000000000000}"/>
  <bookViews>
    <workbookView xWindow="1440" yWindow="1440" windowWidth="14400" windowHeight="8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<sst xmlns="http://schemas.openxmlformats.org/spreadsheetml/2006/main" count="281" uniqueCount="181">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</sst>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5" sqref="A5:B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46067</v>
      </c>
    </row>
    <row r="4" spans="1:5" ht="15" thickBot="1" x14ac:dyDescent="0.4">
      <c r="A4" s="109"/>
      <c r="B4" s="111"/>
      <c r="C4" s="113"/>
      <c r="D4" s="5" t="s">
        <v>2</v>
      </c>
      <c r="E4" s="6">
        <v>46073</v>
      </c>
    </row>
    <row r="5" spans="1:5" ht="51" customHeight="1" thickBot="1" x14ac:dyDescent="0.4">
      <c r="A5" s="114" t="s">
        <v>114</v>
      </c>
      <c r="B5" s="115"/>
      <c r="C5" s="7"/>
      <c r="D5" s="8"/>
    </row>
    <row r="6" spans="1:5" ht="15.75" customHeight="1" x14ac:dyDescent="0.35">
      <c r="A6" s="9" t="s">
        <v>3</v>
      </c>
      <c r="B6" s="10">
        <v>32.299999999999997</v>
      </c>
      <c r="C6" s="11"/>
      <c r="D6" s="11"/>
    </row>
    <row r="7" spans="1:5" x14ac:dyDescent="0.35">
      <c r="A7" s="12" t="s">
        <v>4</v>
      </c>
      <c r="B7" s="13">
        <v>24.9</v>
      </c>
      <c r="C7" s="11"/>
      <c r="D7" s="11"/>
    </row>
    <row r="8" spans="1:5" x14ac:dyDescent="0.35">
      <c r="A8" s="12" t="s">
        <v>5</v>
      </c>
      <c r="B8" s="13">
        <v>24.4</v>
      </c>
      <c r="C8" s="11"/>
      <c r="D8" s="11"/>
    </row>
    <row r="9" spans="1:5" x14ac:dyDescent="0.35">
      <c r="A9" s="12" t="s">
        <v>6</v>
      </c>
      <c r="B9" s="13">
        <v>25.3</v>
      </c>
      <c r="C9" s="11"/>
      <c r="D9" s="11"/>
    </row>
    <row r="10" spans="1:5" x14ac:dyDescent="0.35">
      <c r="A10" s="12" t="s">
        <v>7</v>
      </c>
      <c r="B10" s="13">
        <v>22.8</v>
      </c>
      <c r="C10" s="11"/>
      <c r="D10" s="11"/>
    </row>
    <row r="11" spans="1:5" x14ac:dyDescent="0.35">
      <c r="A11" s="12" t="s">
        <v>8</v>
      </c>
      <c r="B11" s="13">
        <v>22.9</v>
      </c>
      <c r="C11" s="11"/>
      <c r="D11" s="11"/>
    </row>
    <row r="12" spans="1:5" x14ac:dyDescent="0.35">
      <c r="A12" s="12" t="s">
        <v>9</v>
      </c>
      <c r="B12" s="13">
        <v>24.2</v>
      </c>
      <c r="C12" s="11"/>
      <c r="D12" s="11"/>
    </row>
    <row r="13" spans="1:5" x14ac:dyDescent="0.35">
      <c r="A13" s="12" t="s">
        <v>10</v>
      </c>
      <c r="B13" s="13">
        <v>26.2</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26.7</v>
      </c>
      <c r="C17" s="19"/>
      <c r="D17" s="19"/>
    </row>
    <row r="18" spans="1:10" x14ac:dyDescent="0.35">
      <c r="A18" s="21" t="s">
        <v>164</v>
      </c>
      <c r="B18" s="20">
        <v>27.7</v>
      </c>
      <c r="C18" s="19"/>
      <c r="D18" s="19"/>
    </row>
    <row r="19" spans="1:10" x14ac:dyDescent="0.35">
      <c r="A19" s="21" t="s">
        <v>165</v>
      </c>
      <c r="B19" s="20">
        <v>29.8</v>
      </c>
      <c r="C19" s="19"/>
      <c r="D19" s="19"/>
    </row>
    <row r="20" spans="1:10" x14ac:dyDescent="0.35">
      <c r="A20" s="21" t="s">
        <v>166</v>
      </c>
      <c r="B20" s="20">
        <v>28.6</v>
      </c>
      <c r="C20" s="19"/>
      <c r="D20" s="19"/>
    </row>
    <row r="21" spans="1:10" x14ac:dyDescent="0.35">
      <c r="A21" s="21" t="s">
        <v>167</v>
      </c>
      <c r="B21" s="20">
        <v>22.9</v>
      </c>
      <c r="C21" s="19"/>
      <c r="D21" s="19"/>
    </row>
    <row r="22" spans="1:10" x14ac:dyDescent="0.35">
      <c r="A22" s="21" t="s">
        <v>168</v>
      </c>
      <c r="B22" s="22">
        <v>30.3</v>
      </c>
      <c r="C22" s="19"/>
      <c r="D22" s="19"/>
    </row>
    <row r="23" spans="1:10" x14ac:dyDescent="0.35">
      <c r="A23" s="21" t="s">
        <v>169</v>
      </c>
      <c r="B23" s="20">
        <v>20.100000000000001</v>
      </c>
      <c r="C23" s="19"/>
      <c r="D23" s="19"/>
    </row>
    <row r="24" spans="1:10" x14ac:dyDescent="0.35">
      <c r="A24" s="21" t="s">
        <v>170</v>
      </c>
      <c r="B24" s="20">
        <v>29.3</v>
      </c>
      <c r="C24" s="19"/>
      <c r="D24" s="19"/>
      <c r="I24" s="7"/>
      <c r="J24" s="7"/>
    </row>
    <row r="25" spans="1:10" x14ac:dyDescent="0.35">
      <c r="A25" s="21" t="s">
        <v>171</v>
      </c>
      <c r="B25" s="20">
        <v>27</v>
      </c>
      <c r="C25" s="19"/>
      <c r="D25" s="19"/>
      <c r="I25" s="7"/>
      <c r="J25" s="7"/>
    </row>
    <row r="26" spans="1:10" x14ac:dyDescent="0.35">
      <c r="A26" s="21" t="s">
        <v>172</v>
      </c>
      <c r="B26" s="20">
        <v>23.7</v>
      </c>
      <c r="C26" s="19"/>
      <c r="D26" s="19"/>
    </row>
    <row r="27" spans="1:10" x14ac:dyDescent="0.35">
      <c r="A27" s="21" t="s">
        <v>10</v>
      </c>
      <c r="B27" s="20">
        <v>21.7</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10326.43</v>
      </c>
      <c r="C30" s="24"/>
      <c r="D30" s="24"/>
    </row>
    <row r="31" spans="1:10" x14ac:dyDescent="0.35">
      <c r="A31" s="25" t="s">
        <v>12</v>
      </c>
      <c r="B31" s="26">
        <v>78691.86</v>
      </c>
      <c r="C31" s="24"/>
      <c r="D31" s="24"/>
    </row>
    <row r="32" spans="1:10" x14ac:dyDescent="0.35">
      <c r="A32" s="25" t="s">
        <v>13</v>
      </c>
      <c r="B32" s="26">
        <v>9527.14</v>
      </c>
      <c r="C32" s="24"/>
      <c r="D32" s="24"/>
    </row>
    <row r="33" spans="1:5" x14ac:dyDescent="0.35">
      <c r="A33" s="25" t="s">
        <v>3</v>
      </c>
      <c r="B33" s="26">
        <v>19054.29</v>
      </c>
      <c r="C33" s="24"/>
      <c r="D33" s="24"/>
    </row>
    <row r="34" spans="1:5" x14ac:dyDescent="0.35">
      <c r="A34" s="25" t="s">
        <v>14</v>
      </c>
      <c r="B34" s="26">
        <v>12040.57</v>
      </c>
      <c r="C34" s="24"/>
      <c r="D34" s="24"/>
    </row>
    <row r="35" spans="1:5" x14ac:dyDescent="0.35">
      <c r="A35" s="25" t="s">
        <v>15</v>
      </c>
      <c r="B35" s="26">
        <v>40044.43</v>
      </c>
      <c r="C35" s="24"/>
      <c r="D35" s="24"/>
    </row>
    <row r="36" spans="1:5" x14ac:dyDescent="0.35">
      <c r="A36" s="25" t="s">
        <v>16</v>
      </c>
      <c r="B36" s="26">
        <v>59494.43</v>
      </c>
      <c r="C36" s="24"/>
      <c r="D36" s="24"/>
    </row>
    <row r="37" spans="1:5" x14ac:dyDescent="0.35">
      <c r="A37" s="25" t="s">
        <v>17</v>
      </c>
      <c r="B37" s="26">
        <v>9959.2900000000081</v>
      </c>
      <c r="C37" s="24"/>
      <c r="D37" s="24"/>
    </row>
    <row r="38" spans="1:5" x14ac:dyDescent="0.35">
      <c r="A38" s="25" t="s">
        <v>18</v>
      </c>
      <c r="B38" s="26">
        <v>239138.44</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21.5</v>
      </c>
      <c r="C41" s="19"/>
      <c r="D41" s="19"/>
    </row>
    <row r="42" spans="1:5" x14ac:dyDescent="0.35">
      <c r="A42" s="25" t="s">
        <v>5</v>
      </c>
      <c r="B42" s="27">
        <v>4.4000000000000004</v>
      </c>
      <c r="C42" s="19"/>
      <c r="D42" s="19"/>
    </row>
    <row r="43" spans="1:5" x14ac:dyDescent="0.35">
      <c r="A43" s="25" t="s">
        <v>6</v>
      </c>
      <c r="B43" s="27">
        <v>33.799999999999997</v>
      </c>
      <c r="C43" s="19"/>
      <c r="D43" s="19"/>
    </row>
    <row r="44" spans="1:5" x14ac:dyDescent="0.35">
      <c r="A44" s="25" t="s">
        <v>151</v>
      </c>
      <c r="B44" s="27">
        <v>11</v>
      </c>
      <c r="C44" s="19"/>
      <c r="D44" s="19"/>
    </row>
    <row r="45" spans="1:5" x14ac:dyDescent="0.35">
      <c r="A45" s="25" t="s">
        <v>8</v>
      </c>
      <c r="B45" s="27">
        <v>33.4</v>
      </c>
      <c r="C45" s="19"/>
      <c r="D45" s="19"/>
    </row>
    <row r="46" spans="1:5" x14ac:dyDescent="0.35">
      <c r="A46" s="25" t="s">
        <v>25</v>
      </c>
      <c r="B46" s="27">
        <v>6.4</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0.1</v>
      </c>
      <c r="C51" s="92">
        <v>0.1</v>
      </c>
      <c r="D51" s="92">
        <v>1</v>
      </c>
      <c r="E51" s="103">
        <f>+B51+C51+D51</f>
        <v>1.2</v>
      </c>
    </row>
    <row r="52" spans="1:5" x14ac:dyDescent="0.35">
      <c r="A52" s="12" t="s">
        <v>4</v>
      </c>
      <c r="B52" s="93">
        <v>1.4</v>
      </c>
      <c r="C52" s="93">
        <v>0.4</v>
      </c>
      <c r="D52" s="93">
        <v>2</v>
      </c>
      <c r="E52" s="103">
        <f t="shared" ref="E52:E58" si="0">+B52+C52+D52</f>
        <v>3.8</v>
      </c>
    </row>
    <row r="53" spans="1:5" x14ac:dyDescent="0.35">
      <c r="A53" s="12" t="s">
        <v>5</v>
      </c>
      <c r="B53" s="93">
        <v>0.4</v>
      </c>
      <c r="C53" s="93">
        <v>0</v>
      </c>
      <c r="D53" s="93">
        <v>1.1000000000000001</v>
      </c>
      <c r="E53" s="103">
        <f t="shared" si="0"/>
        <v>1.5</v>
      </c>
    </row>
    <row r="54" spans="1:5" x14ac:dyDescent="0.35">
      <c r="A54" s="12" t="s">
        <v>6</v>
      </c>
      <c r="B54" s="93">
        <v>0.4</v>
      </c>
      <c r="C54" s="93">
        <v>0</v>
      </c>
      <c r="D54" s="93">
        <v>0.3</v>
      </c>
      <c r="E54" s="103">
        <f t="shared" si="0"/>
        <v>0.7</v>
      </c>
    </row>
    <row r="55" spans="1:5" x14ac:dyDescent="0.35">
      <c r="A55" s="12" t="s">
        <v>7</v>
      </c>
      <c r="B55" s="93">
        <v>0</v>
      </c>
      <c r="C55" s="93">
        <v>0</v>
      </c>
      <c r="D55" s="93">
        <v>0.3</v>
      </c>
      <c r="E55" s="103">
        <f>+B55+C55+D55</f>
        <v>0.3</v>
      </c>
    </row>
    <row r="56" spans="1:5" x14ac:dyDescent="0.35">
      <c r="A56" s="12" t="s">
        <v>8</v>
      </c>
      <c r="B56" s="93">
        <v>0</v>
      </c>
      <c r="C56" s="93">
        <v>0</v>
      </c>
      <c r="D56" s="93">
        <v>0.3</v>
      </c>
      <c r="E56" s="103">
        <f t="shared" si="0"/>
        <v>0.3</v>
      </c>
    </row>
    <row r="57" spans="1:5" x14ac:dyDescent="0.35">
      <c r="A57" s="12" t="s">
        <v>30</v>
      </c>
      <c r="B57" s="93">
        <v>0.1</v>
      </c>
      <c r="C57" s="93">
        <v>0</v>
      </c>
      <c r="D57" s="93">
        <v>0.3</v>
      </c>
      <c r="E57" s="103">
        <f t="shared" si="0"/>
        <v>0.4</v>
      </c>
    </row>
    <row r="58" spans="1:5" x14ac:dyDescent="0.35">
      <c r="A58" s="12" t="s">
        <v>9</v>
      </c>
      <c r="B58" s="93">
        <v>1.4</v>
      </c>
      <c r="C58" s="93">
        <v>0.1</v>
      </c>
      <c r="D58" s="93">
        <v>2</v>
      </c>
      <c r="E58" s="103">
        <f t="shared" si="0"/>
        <v>3.5</v>
      </c>
    </row>
    <row r="59" spans="1:5" x14ac:dyDescent="0.35">
      <c r="A59" s="12" t="s">
        <v>18</v>
      </c>
      <c r="B59" s="102">
        <f>SUM(B51:B58)</f>
        <v>3.8</v>
      </c>
      <c r="C59" s="102">
        <f t="shared" ref="C59:D59" si="1">SUM(C51:C58)</f>
        <v>0.6</v>
      </c>
      <c r="D59" s="102">
        <f t="shared" si="1"/>
        <v>7.2999999999999989</v>
      </c>
      <c r="E59" s="103">
        <f>+B59+C59+D59</f>
        <v>11.7</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205.1</v>
      </c>
      <c r="C63" s="94">
        <v>713.6</v>
      </c>
    </row>
    <row r="64" spans="1:5" x14ac:dyDescent="0.35">
      <c r="A64" s="25" t="s">
        <v>20</v>
      </c>
      <c r="B64" s="94">
        <v>446.7</v>
      </c>
      <c r="C64" s="94">
        <v>320.7</v>
      </c>
    </row>
    <row r="65" spans="1:3" x14ac:dyDescent="0.35">
      <c r="A65" s="25" t="s">
        <v>21</v>
      </c>
      <c r="B65" s="94">
        <v>62.4</v>
      </c>
      <c r="C65" s="94">
        <v>139.1</v>
      </c>
    </row>
    <row r="66" spans="1:3" x14ac:dyDescent="0.35">
      <c r="A66" s="25" t="s">
        <v>23</v>
      </c>
      <c r="B66" s="94">
        <v>1</v>
      </c>
      <c r="C66" s="94">
        <v>7.1</v>
      </c>
    </row>
    <row r="67" spans="1:3" x14ac:dyDescent="0.35">
      <c r="A67" s="25" t="s">
        <v>22</v>
      </c>
      <c r="B67" s="94">
        <v>371.7</v>
      </c>
      <c r="C67" s="94">
        <v>170.9</v>
      </c>
    </row>
    <row r="68" spans="1:3" x14ac:dyDescent="0.35">
      <c r="A68" s="25" t="s">
        <v>24</v>
      </c>
      <c r="B68" s="94">
        <v>162.69999999999999</v>
      </c>
      <c r="C68" s="94">
        <v>183.1</v>
      </c>
    </row>
    <row r="69" spans="1:3" x14ac:dyDescent="0.35">
      <c r="A69" s="25" t="s">
        <v>33</v>
      </c>
      <c r="B69" s="94">
        <v>131.30000000000001</v>
      </c>
      <c r="C69" s="94">
        <v>121.3</v>
      </c>
    </row>
    <row r="70" spans="1:3" ht="58" x14ac:dyDescent="0.35">
      <c r="A70" s="12" t="s">
        <v>160</v>
      </c>
      <c r="B70" s="94">
        <v>200</v>
      </c>
      <c r="C70" s="94">
        <v>241.9</v>
      </c>
    </row>
    <row r="71" spans="1:3" x14ac:dyDescent="0.35">
      <c r="A71" s="25" t="s">
        <v>34</v>
      </c>
      <c r="B71" s="94">
        <v>1608.6</v>
      </c>
      <c r="C71" s="94">
        <v>1982.1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2026</v>
      </c>
      <c r="C3" s="112" t="str">
        <f>'Rail Service (Item Nos. 1-6)'!C3</f>
        <v xml:space="preserve">Reporting Week: </v>
      </c>
      <c r="D3" s="33" t="s">
        <v>1</v>
      </c>
      <c r="E3" s="4">
        <f>'Rail Service (Item Nos. 1-6)'!E3</f>
        <v>46067</v>
      </c>
      <c r="F3" s="15"/>
      <c r="G3" s="17"/>
      <c r="H3" s="17"/>
      <c r="I3" s="15"/>
      <c r="K3" s="34"/>
    </row>
    <row r="4" spans="1:11" ht="15" thickBot="1" x14ac:dyDescent="0.4">
      <c r="A4" s="109"/>
      <c r="B4" s="132"/>
      <c r="C4" s="113"/>
      <c r="D4" s="35" t="s">
        <v>2</v>
      </c>
      <c r="E4" s="6">
        <f>'Rail Service (Item Nos. 1-6)'!E4</f>
        <v>46073</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4</v>
      </c>
      <c r="C11" s="99">
        <v>0</v>
      </c>
      <c r="D11" s="99">
        <v>4</v>
      </c>
    </row>
    <row r="12" spans="1:11" x14ac:dyDescent="0.35">
      <c r="A12" s="40" t="s">
        <v>43</v>
      </c>
      <c r="B12" s="99">
        <v>4</v>
      </c>
      <c r="C12" s="99">
        <v>0</v>
      </c>
      <c r="D12" s="99">
        <v>4</v>
      </c>
    </row>
    <row r="13" spans="1:11" x14ac:dyDescent="0.35">
      <c r="A13" s="40" t="s">
        <v>44</v>
      </c>
      <c r="B13" s="99">
        <v>16</v>
      </c>
      <c r="C13" s="99">
        <v>0</v>
      </c>
      <c r="D13" s="99">
        <v>16</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745</v>
      </c>
      <c r="C18" s="99">
        <v>112</v>
      </c>
      <c r="D18" s="99">
        <v>633</v>
      </c>
    </row>
    <row r="19" spans="1:4" x14ac:dyDescent="0.35">
      <c r="A19" s="40" t="s">
        <v>50</v>
      </c>
      <c r="B19" s="99">
        <v>15</v>
      </c>
      <c r="C19" s="99">
        <v>0</v>
      </c>
      <c r="D19" s="99">
        <v>15</v>
      </c>
    </row>
    <row r="20" spans="1:4" x14ac:dyDescent="0.35">
      <c r="A20" s="40" t="s">
        <v>51</v>
      </c>
      <c r="B20" s="99">
        <v>460</v>
      </c>
      <c r="C20" s="99">
        <v>0</v>
      </c>
      <c r="D20" s="99">
        <v>460</v>
      </c>
    </row>
    <row r="21" spans="1:4" x14ac:dyDescent="0.35">
      <c r="A21" s="40" t="s">
        <v>52</v>
      </c>
      <c r="B21" s="99">
        <v>4</v>
      </c>
      <c r="C21" s="99">
        <v>0</v>
      </c>
      <c r="D21" s="99">
        <v>4</v>
      </c>
    </row>
    <row r="22" spans="1:4" x14ac:dyDescent="0.35">
      <c r="A22" s="40" t="s">
        <v>53</v>
      </c>
      <c r="B22" s="99">
        <v>1259</v>
      </c>
      <c r="C22" s="99">
        <v>683</v>
      </c>
      <c r="D22" s="99">
        <v>576</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1667</v>
      </c>
      <c r="C29" s="99">
        <v>1384</v>
      </c>
      <c r="D29" s="99">
        <v>283</v>
      </c>
    </row>
    <row r="30" spans="1:4" x14ac:dyDescent="0.35">
      <c r="A30" s="40" t="s">
        <v>61</v>
      </c>
      <c r="B30" s="99">
        <v>580</v>
      </c>
      <c r="C30" s="99">
        <v>341</v>
      </c>
      <c r="D30" s="99">
        <v>239</v>
      </c>
    </row>
    <row r="31" spans="1:4" x14ac:dyDescent="0.35">
      <c r="A31" s="40" t="s">
        <v>62</v>
      </c>
      <c r="B31" s="99">
        <v>0</v>
      </c>
      <c r="C31" s="99">
        <v>0</v>
      </c>
      <c r="D31" s="99">
        <v>0</v>
      </c>
    </row>
    <row r="32" spans="1:4" x14ac:dyDescent="0.35">
      <c r="A32" s="40" t="s">
        <v>63</v>
      </c>
      <c r="B32" s="99">
        <v>585</v>
      </c>
      <c r="C32" s="99">
        <v>457</v>
      </c>
      <c r="D32" s="99">
        <v>128</v>
      </c>
    </row>
    <row r="33" spans="1:4" x14ac:dyDescent="0.35">
      <c r="A33" s="40" t="s">
        <v>64</v>
      </c>
      <c r="B33" s="99">
        <v>0</v>
      </c>
      <c r="C33" s="99">
        <v>0</v>
      </c>
      <c r="D33" s="99">
        <v>0</v>
      </c>
    </row>
    <row r="34" spans="1:4" x14ac:dyDescent="0.35">
      <c r="A34" s="40" t="s">
        <v>65</v>
      </c>
      <c r="B34" s="99">
        <v>3540</v>
      </c>
      <c r="C34" s="99">
        <v>2848</v>
      </c>
      <c r="D34" s="99">
        <v>692</v>
      </c>
    </row>
    <row r="35" spans="1:4" x14ac:dyDescent="0.35">
      <c r="A35" s="40" t="s">
        <v>66</v>
      </c>
      <c r="B35" s="99">
        <v>1801</v>
      </c>
      <c r="C35" s="99">
        <v>1008</v>
      </c>
      <c r="D35" s="99">
        <v>793</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1</v>
      </c>
      <c r="C41" s="99">
        <v>0</v>
      </c>
      <c r="D41" s="99">
        <v>1</v>
      </c>
    </row>
    <row r="42" spans="1:4" x14ac:dyDescent="0.35">
      <c r="A42" s="40" t="s">
        <v>73</v>
      </c>
      <c r="B42" s="99">
        <v>4</v>
      </c>
      <c r="C42" s="99">
        <v>0</v>
      </c>
      <c r="D42" s="99">
        <v>4</v>
      </c>
    </row>
    <row r="43" spans="1:4" x14ac:dyDescent="0.35">
      <c r="A43" s="40" t="s">
        <v>74</v>
      </c>
      <c r="B43" s="99">
        <v>12</v>
      </c>
      <c r="C43" s="99">
        <v>0</v>
      </c>
      <c r="D43" s="99">
        <v>12</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2379</v>
      </c>
      <c r="C47" s="99">
        <v>2062</v>
      </c>
      <c r="D47" s="99">
        <v>317</v>
      </c>
    </row>
    <row r="48" spans="1:4" x14ac:dyDescent="0.35">
      <c r="A48" s="40" t="s">
        <v>79</v>
      </c>
      <c r="B48" s="99">
        <v>1</v>
      </c>
      <c r="C48" s="99">
        <v>0</v>
      </c>
      <c r="D48" s="99">
        <v>1</v>
      </c>
    </row>
    <row r="49" spans="1:19" x14ac:dyDescent="0.35">
      <c r="A49" s="40" t="s">
        <v>80</v>
      </c>
      <c r="B49" s="99">
        <v>7</v>
      </c>
      <c r="C49" s="99">
        <v>0</v>
      </c>
      <c r="D49" s="99">
        <v>7</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366</v>
      </c>
      <c r="C53" s="99">
        <v>345</v>
      </c>
      <c r="D53" s="99">
        <v>21</v>
      </c>
    </row>
    <row r="54" spans="1:19" x14ac:dyDescent="0.35">
      <c r="A54" s="40" t="s">
        <v>85</v>
      </c>
      <c r="B54" s="99">
        <v>143</v>
      </c>
      <c r="C54" s="99">
        <v>0</v>
      </c>
      <c r="D54" s="99">
        <v>143</v>
      </c>
    </row>
    <row r="55" spans="1:19" x14ac:dyDescent="0.35">
      <c r="A55" s="40" t="s">
        <v>86</v>
      </c>
      <c r="B55" s="99">
        <v>0</v>
      </c>
      <c r="C55" s="99">
        <v>0</v>
      </c>
      <c r="D55" s="99">
        <v>0</v>
      </c>
    </row>
    <row r="56" spans="1:19" x14ac:dyDescent="0.35">
      <c r="A56" s="40" t="s">
        <v>87</v>
      </c>
      <c r="B56" s="99">
        <v>72</v>
      </c>
      <c r="C56" s="99">
        <v>0</v>
      </c>
      <c r="D56" s="99">
        <v>72</v>
      </c>
    </row>
    <row r="57" spans="1:19" x14ac:dyDescent="0.35">
      <c r="A57" s="40" t="s">
        <v>18</v>
      </c>
      <c r="B57" s="99">
        <f>SUM(B9:B56)</f>
        <v>13665</v>
      </c>
      <c r="C57" s="99">
        <f>SUM(C9:C56)</f>
        <v>9240</v>
      </c>
      <c r="D57" s="99">
        <f>SUM(D9:D56)</f>
        <v>4425</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2026</v>
      </c>
      <c r="C3" s="112" t="str">
        <f>'Rail Service (Item Nos. 1-6)'!C3</f>
        <v xml:space="preserve">Reporting Week: </v>
      </c>
      <c r="D3" s="33" t="s">
        <v>1</v>
      </c>
      <c r="E3" s="4">
        <f>'Rail Service (Item Nos. 1-6)'!E3</f>
        <v>46067</v>
      </c>
      <c r="F3" s="17"/>
      <c r="G3" s="17"/>
      <c r="H3" s="15"/>
      <c r="J3" s="34"/>
    </row>
    <row r="4" spans="1:10" ht="15" thickBot="1" x14ac:dyDescent="0.4">
      <c r="A4" s="109"/>
      <c r="B4" s="111"/>
      <c r="C4" s="113"/>
      <c r="D4" s="35" t="s">
        <v>2</v>
      </c>
      <c r="E4" s="6">
        <f>'Rail Service (Item Nos. 1-6)'!E4</f>
        <v>46073</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v>4</v>
      </c>
      <c r="D12" s="95"/>
      <c r="E12" s="95"/>
    </row>
    <row r="13" spans="1:10" x14ac:dyDescent="0.35">
      <c r="A13" s="53" t="s">
        <v>43</v>
      </c>
      <c r="B13" s="96">
        <v>1</v>
      </c>
      <c r="C13" s="96">
        <v>3</v>
      </c>
      <c r="D13" s="96"/>
      <c r="E13" s="96"/>
    </row>
    <row r="14" spans="1:10" x14ac:dyDescent="0.35">
      <c r="A14" s="53" t="s">
        <v>44</v>
      </c>
      <c r="B14" s="95">
        <v>21</v>
      </c>
      <c r="C14" s="95">
        <v>66</v>
      </c>
      <c r="D14" s="95">
        <v>46</v>
      </c>
      <c r="E14" s="95">
        <v>5</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8</v>
      </c>
      <c r="C19" s="96">
        <v>16</v>
      </c>
      <c r="D19" s="96">
        <v>6</v>
      </c>
      <c r="E19" s="96"/>
    </row>
    <row r="20" spans="1:5" x14ac:dyDescent="0.35">
      <c r="A20" s="53" t="s">
        <v>50</v>
      </c>
      <c r="B20" s="95"/>
      <c r="C20" s="95"/>
      <c r="D20" s="95"/>
      <c r="E20" s="95"/>
    </row>
    <row r="21" spans="1:5" x14ac:dyDescent="0.35">
      <c r="A21" s="53" t="s">
        <v>51</v>
      </c>
      <c r="B21" s="96">
        <v>3</v>
      </c>
      <c r="C21" s="96">
        <v>10</v>
      </c>
      <c r="D21" s="96">
        <v>6</v>
      </c>
      <c r="E21" s="96"/>
    </row>
    <row r="22" spans="1:5" x14ac:dyDescent="0.35">
      <c r="A22" s="53" t="s">
        <v>52</v>
      </c>
      <c r="B22" s="95"/>
      <c r="C22" s="95"/>
      <c r="D22" s="95"/>
      <c r="E22" s="95"/>
    </row>
    <row r="23" spans="1:5" x14ac:dyDescent="0.35">
      <c r="A23" s="53" t="s">
        <v>53</v>
      </c>
      <c r="B23" s="96">
        <v>5</v>
      </c>
      <c r="C23" s="96">
        <v>285</v>
      </c>
      <c r="D23" s="96">
        <v>9</v>
      </c>
      <c r="E23" s="96"/>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8</v>
      </c>
      <c r="C30" s="95">
        <v>273</v>
      </c>
      <c r="D30" s="95">
        <v>49</v>
      </c>
      <c r="E30" s="95">
        <v>2</v>
      </c>
    </row>
    <row r="31" spans="1:5" x14ac:dyDescent="0.35">
      <c r="A31" s="53" t="s">
        <v>61</v>
      </c>
      <c r="B31" s="96"/>
      <c r="C31" s="96">
        <v>1</v>
      </c>
      <c r="D31" s="96"/>
      <c r="E31" s="96"/>
    </row>
    <row r="32" spans="1:5" x14ac:dyDescent="0.35">
      <c r="A32" s="53" t="s">
        <v>62</v>
      </c>
      <c r="B32" s="95"/>
      <c r="C32" s="95"/>
      <c r="D32" s="95"/>
      <c r="E32" s="95"/>
    </row>
    <row r="33" spans="1:6" x14ac:dyDescent="0.35">
      <c r="A33" s="53" t="s">
        <v>63</v>
      </c>
      <c r="B33" s="96">
        <v>52</v>
      </c>
      <c r="C33" s="96">
        <v>168</v>
      </c>
      <c r="D33" s="96">
        <v>76</v>
      </c>
      <c r="E33" s="96">
        <v>21</v>
      </c>
    </row>
    <row r="34" spans="1:6" x14ac:dyDescent="0.35">
      <c r="A34" s="53" t="s">
        <v>64</v>
      </c>
      <c r="B34" s="95"/>
      <c r="C34" s="95"/>
      <c r="D34" s="95"/>
      <c r="E34" s="95"/>
    </row>
    <row r="35" spans="1:6" x14ac:dyDescent="0.35">
      <c r="A35" s="53" t="s">
        <v>65</v>
      </c>
      <c r="B35" s="96">
        <v>111</v>
      </c>
      <c r="C35" s="96">
        <v>595</v>
      </c>
      <c r="D35" s="96">
        <v>171</v>
      </c>
      <c r="E35" s="96">
        <v>33</v>
      </c>
    </row>
    <row r="36" spans="1:6" x14ac:dyDescent="0.35">
      <c r="A36" s="53" t="s">
        <v>66</v>
      </c>
      <c r="B36" s="95">
        <v>44</v>
      </c>
      <c r="C36" s="95">
        <v>159</v>
      </c>
      <c r="D36" s="95">
        <v>47</v>
      </c>
      <c r="E36" s="95">
        <v>7</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v>4</v>
      </c>
      <c r="D43" s="96"/>
      <c r="E43" s="96"/>
    </row>
    <row r="44" spans="1:6" x14ac:dyDescent="0.35">
      <c r="A44" s="53" t="s">
        <v>74</v>
      </c>
      <c r="B44" s="95">
        <v>3</v>
      </c>
      <c r="C44" s="95"/>
      <c r="D44" s="95">
        <v>3</v>
      </c>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24</v>
      </c>
      <c r="C48" s="95">
        <v>135</v>
      </c>
      <c r="D48" s="95">
        <v>5</v>
      </c>
      <c r="E48" s="95">
        <v>2</v>
      </c>
    </row>
    <row r="49" spans="1:5" x14ac:dyDescent="0.35">
      <c r="A49" s="53" t="s">
        <v>79</v>
      </c>
      <c r="B49" s="96"/>
      <c r="C49" s="96"/>
      <c r="D49" s="96"/>
      <c r="E49" s="96"/>
    </row>
    <row r="50" spans="1:5" x14ac:dyDescent="0.35">
      <c r="A50" s="53" t="s">
        <v>80</v>
      </c>
      <c r="B50" s="95"/>
      <c r="C50" s="95">
        <v>37</v>
      </c>
      <c r="D50" s="95">
        <v>5</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8</v>
      </c>
      <c r="C54" s="95">
        <v>35</v>
      </c>
      <c r="D54" s="95">
        <v>16</v>
      </c>
      <c r="E54" s="95"/>
    </row>
    <row r="55" spans="1:5" x14ac:dyDescent="0.35">
      <c r="A55" s="53" t="s">
        <v>85</v>
      </c>
      <c r="B55" s="96"/>
      <c r="C55" s="96">
        <v>28</v>
      </c>
      <c r="D55" s="96"/>
      <c r="E55" s="96"/>
    </row>
    <row r="56" spans="1:5" x14ac:dyDescent="0.35">
      <c r="A56" s="53" t="s">
        <v>86</v>
      </c>
      <c r="B56" s="95"/>
      <c r="C56" s="95"/>
      <c r="D56" s="95"/>
      <c r="E56" s="95"/>
    </row>
    <row r="57" spans="1:5" x14ac:dyDescent="0.35">
      <c r="A57" s="53" t="s">
        <v>87</v>
      </c>
      <c r="B57" s="96"/>
      <c r="C57" s="96">
        <v>85</v>
      </c>
      <c r="D57" s="96">
        <v>12</v>
      </c>
      <c r="E57" s="96">
        <v>3</v>
      </c>
    </row>
    <row r="58" spans="1:5" x14ac:dyDescent="0.35">
      <c r="A58" s="54" t="s">
        <v>92</v>
      </c>
      <c r="B58" s="97">
        <f>SUM(B10:B57)</f>
        <v>288</v>
      </c>
      <c r="C58" s="97">
        <f>SUM(C10:C57)</f>
        <v>1904</v>
      </c>
      <c r="D58" s="97">
        <f>SUM(D10:D57)</f>
        <v>451</v>
      </c>
      <c r="E58" s="97">
        <f>SUM(E10:E57)</f>
        <v>73</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2026</v>
      </c>
      <c r="C3" s="112" t="str">
        <f>'Rail Service (Item Nos. 1-6)'!C3</f>
        <v xml:space="preserve">Reporting Week: </v>
      </c>
      <c r="D3" s="56" t="s">
        <v>1</v>
      </c>
      <c r="E3" s="4">
        <f>'Rail Service (Item Nos. 1-6)'!E3</f>
        <v>46067</v>
      </c>
      <c r="F3" s="15"/>
      <c r="H3" s="34"/>
    </row>
    <row r="4" spans="1:8" ht="15" thickBot="1" x14ac:dyDescent="0.4">
      <c r="A4" s="109"/>
      <c r="B4" s="111"/>
      <c r="C4" s="113"/>
      <c r="D4" s="57" t="s">
        <v>2</v>
      </c>
      <c r="E4" s="6">
        <f>'Rail Service (Item Nos. 1-6)'!E4</f>
        <v>46073</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27</v>
      </c>
      <c r="C9" s="62">
        <v>24.3</v>
      </c>
    </row>
    <row r="10" spans="1:8" x14ac:dyDescent="0.35">
      <c r="A10" s="63" t="s">
        <v>17</v>
      </c>
      <c r="B10" s="64">
        <v>2</v>
      </c>
      <c r="C10" s="64">
        <v>2</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2026</v>
      </c>
      <c r="C3" s="112" t="str">
        <f>'Rail Service (Item Nos. 1-6)'!C3</f>
        <v xml:space="preserve">Reporting Week: </v>
      </c>
      <c r="D3" s="68" t="s">
        <v>1</v>
      </c>
      <c r="E3" s="4">
        <f>'Rail Service (Item Nos. 1-6)'!E3</f>
        <v>46067</v>
      </c>
      <c r="F3" s="15"/>
      <c r="G3" s="15"/>
      <c r="I3" s="34"/>
    </row>
    <row r="4" spans="1:14" customFormat="1" ht="15" thickBot="1" x14ac:dyDescent="0.4">
      <c r="A4" s="109"/>
      <c r="B4" s="111"/>
      <c r="C4" s="113"/>
      <c r="D4" s="57" t="s">
        <v>2</v>
      </c>
      <c r="E4" s="6">
        <f>'Rail Service (Item Nos. 1-6)'!E4</f>
        <v>46073</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7474</v>
      </c>
      <c r="E9" s="100">
        <v>1607</v>
      </c>
    </row>
    <row r="10" spans="1:14" x14ac:dyDescent="0.25">
      <c r="A10" s="76"/>
      <c r="B10" s="76" t="s">
        <v>21</v>
      </c>
      <c r="C10" s="76" t="s">
        <v>130</v>
      </c>
      <c r="D10" s="101">
        <v>22310</v>
      </c>
      <c r="E10" s="101">
        <v>41</v>
      </c>
    </row>
    <row r="11" spans="1:14" x14ac:dyDescent="0.25">
      <c r="A11" s="76"/>
      <c r="B11" s="76" t="s">
        <v>106</v>
      </c>
      <c r="C11" s="75" t="s">
        <v>111</v>
      </c>
      <c r="D11" s="101">
        <v>494</v>
      </c>
      <c r="E11" s="101">
        <v>107</v>
      </c>
    </row>
    <row r="12" spans="1:14" x14ac:dyDescent="0.25">
      <c r="A12" s="76"/>
      <c r="B12" s="76" t="s">
        <v>108</v>
      </c>
      <c r="C12" s="76" t="s">
        <v>131</v>
      </c>
      <c r="D12" s="101">
        <v>3120</v>
      </c>
      <c r="E12" s="101">
        <v>334</v>
      </c>
    </row>
    <row r="13" spans="1:14" x14ac:dyDescent="0.25">
      <c r="A13" s="76"/>
      <c r="B13" s="76" t="s">
        <v>121</v>
      </c>
      <c r="C13" s="75" t="s">
        <v>132</v>
      </c>
      <c r="D13" s="101">
        <v>439</v>
      </c>
      <c r="E13" s="101">
        <v>46</v>
      </c>
    </row>
    <row r="14" spans="1:14" x14ac:dyDescent="0.25">
      <c r="A14" s="76"/>
      <c r="B14" s="76" t="s">
        <v>122</v>
      </c>
      <c r="C14" s="76" t="s">
        <v>133</v>
      </c>
      <c r="D14" s="101">
        <v>2658</v>
      </c>
      <c r="E14" s="101">
        <v>875</v>
      </c>
    </row>
    <row r="15" spans="1:14" x14ac:dyDescent="0.25">
      <c r="A15" s="76"/>
      <c r="B15" s="76" t="s">
        <v>101</v>
      </c>
      <c r="C15" s="75" t="s">
        <v>134</v>
      </c>
      <c r="D15" s="101">
        <v>3637</v>
      </c>
      <c r="E15" s="101">
        <v>1221</v>
      </c>
    </row>
    <row r="16" spans="1:14" x14ac:dyDescent="0.25">
      <c r="A16" s="76"/>
      <c r="B16" s="76" t="s">
        <v>20</v>
      </c>
      <c r="C16" s="76" t="s">
        <v>135</v>
      </c>
      <c r="D16" s="101">
        <v>13359</v>
      </c>
      <c r="E16" s="101">
        <v>111</v>
      </c>
    </row>
    <row r="17" spans="1:17" x14ac:dyDescent="0.25">
      <c r="A17" s="76"/>
      <c r="B17" s="76" t="s">
        <v>107</v>
      </c>
      <c r="C17" s="75" t="s">
        <v>136</v>
      </c>
      <c r="D17" s="101">
        <v>1279</v>
      </c>
      <c r="E17" s="101">
        <v>101</v>
      </c>
    </row>
    <row r="18" spans="1:17" x14ac:dyDescent="0.25">
      <c r="A18" s="76"/>
      <c r="B18" s="76" t="s">
        <v>104</v>
      </c>
      <c r="C18" s="76" t="s">
        <v>137</v>
      </c>
      <c r="D18" s="101">
        <v>930</v>
      </c>
      <c r="E18" s="101">
        <v>521</v>
      </c>
    </row>
    <row r="19" spans="1:17" x14ac:dyDescent="0.25">
      <c r="A19" s="76"/>
      <c r="B19" s="76" t="s">
        <v>105</v>
      </c>
      <c r="C19" s="75" t="s">
        <v>138</v>
      </c>
      <c r="D19" s="101">
        <v>1906</v>
      </c>
      <c r="E19" s="101">
        <v>10</v>
      </c>
    </row>
    <row r="20" spans="1:17" x14ac:dyDescent="0.25">
      <c r="A20" s="76"/>
      <c r="B20" s="76" t="s">
        <v>123</v>
      </c>
      <c r="C20" s="76" t="s">
        <v>139</v>
      </c>
      <c r="D20" s="101">
        <v>1015</v>
      </c>
      <c r="E20" s="101">
        <v>716</v>
      </c>
    </row>
    <row r="21" spans="1:17" x14ac:dyDescent="0.25">
      <c r="A21" s="76"/>
      <c r="B21" s="76" t="s">
        <v>124</v>
      </c>
      <c r="C21" s="75" t="s">
        <v>140</v>
      </c>
      <c r="D21" s="101">
        <v>2637</v>
      </c>
      <c r="E21" s="101">
        <v>2755</v>
      </c>
    </row>
    <row r="22" spans="1:17" x14ac:dyDescent="0.25">
      <c r="A22" s="76"/>
      <c r="B22" s="76" t="s">
        <v>125</v>
      </c>
      <c r="C22" s="76" t="s">
        <v>141</v>
      </c>
      <c r="D22" s="101">
        <v>431</v>
      </c>
      <c r="E22" s="101">
        <v>31</v>
      </c>
    </row>
    <row r="23" spans="1:17" x14ac:dyDescent="0.25">
      <c r="A23" s="76"/>
      <c r="B23" s="76" t="s">
        <v>126</v>
      </c>
      <c r="C23" s="75" t="s">
        <v>142</v>
      </c>
      <c r="D23" s="101">
        <v>5057</v>
      </c>
      <c r="E23" s="101">
        <v>1379</v>
      </c>
    </row>
    <row r="24" spans="1:17" x14ac:dyDescent="0.25">
      <c r="A24" s="76"/>
      <c r="B24" s="76" t="s">
        <v>103</v>
      </c>
      <c r="C24" s="76" t="s">
        <v>143</v>
      </c>
      <c r="D24" s="101">
        <v>22</v>
      </c>
      <c r="E24" s="101">
        <v>9</v>
      </c>
    </row>
    <row r="25" spans="1:17" x14ac:dyDescent="0.25">
      <c r="A25" s="76"/>
      <c r="B25" s="76" t="s">
        <v>127</v>
      </c>
      <c r="C25" s="75" t="s">
        <v>144</v>
      </c>
      <c r="D25" s="101">
        <v>524</v>
      </c>
      <c r="E25" s="101">
        <v>644</v>
      </c>
    </row>
    <row r="26" spans="1:17" x14ac:dyDescent="0.25">
      <c r="A26" s="76"/>
      <c r="B26" s="76" t="s">
        <v>109</v>
      </c>
      <c r="C26" s="76" t="s">
        <v>145</v>
      </c>
      <c r="D26" s="101">
        <v>1581</v>
      </c>
      <c r="E26" s="101">
        <v>430</v>
      </c>
    </row>
    <row r="27" spans="1:17" x14ac:dyDescent="0.25">
      <c r="A27" s="76"/>
      <c r="B27" s="76" t="s">
        <v>128</v>
      </c>
      <c r="C27" s="75" t="s">
        <v>146</v>
      </c>
      <c r="D27" s="101">
        <v>341</v>
      </c>
      <c r="E27" s="101">
        <v>163</v>
      </c>
    </row>
    <row r="28" spans="1:17" x14ac:dyDescent="0.25">
      <c r="A28" s="76"/>
      <c r="B28" s="76" t="s">
        <v>34</v>
      </c>
      <c r="C28" s="76" t="s">
        <v>113</v>
      </c>
      <c r="D28" s="101">
        <v>1477</v>
      </c>
      <c r="E28" s="101">
        <v>847</v>
      </c>
    </row>
    <row r="29" spans="1:17" x14ac:dyDescent="0.25">
      <c r="A29" s="76"/>
      <c r="B29" s="76" t="s">
        <v>110</v>
      </c>
      <c r="C29" s="76" t="s">
        <v>147</v>
      </c>
      <c r="D29" s="101">
        <v>98281</v>
      </c>
      <c r="E29" s="101">
        <v>6927</v>
      </c>
    </row>
    <row r="30" spans="1:17" ht="14.5" x14ac:dyDescent="0.25">
      <c r="A30" s="76"/>
      <c r="B30" s="76" t="s">
        <v>112</v>
      </c>
      <c r="C30" s="76" t="s">
        <v>148</v>
      </c>
      <c r="D30" s="101">
        <v>3725</v>
      </c>
      <c r="E30" s="101">
        <v>48</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1538</v>
      </c>
      <c r="E35" s="100">
        <v>438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D90BA8-671F-450F-9BF0-F4AF1D893DEC}">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2.xml><?xml version="1.0" encoding="utf-8"?>
<ds:datastoreItem xmlns:ds="http://schemas.openxmlformats.org/officeDocument/2006/customXml" ds:itemID="{7CEBB465-1705-4F31-BA5C-E94244D71582}">
  <ds:schemaRefs>
    <ds:schemaRef ds:uri="http://schemas.microsoft.com/sharepoint/v3/contenttype/forms"/>
  </ds:schemaRefs>
</ds:datastoreItem>
</file>

<file path=customXml/itemProps3.xml><?xml version="1.0" encoding="utf-8"?>
<ds:datastoreItem xmlns:ds="http://schemas.openxmlformats.org/officeDocument/2006/customXml" ds:itemID="{AEAEB0D3-957C-43D7-A4B1-FDBB830E6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2026-02-25T20:05:00Z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