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b157071\Desktop\STB\"/>
    </mc:Choice>
  </mc:AlternateContent>
  <bookViews>
    <workbookView xWindow="0" yWindow="0" windowWidth="14790" windowHeight="6120" tabRatio="786"/>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ESRI_MAPINFO_SHEET" sheetId="8" state="veryHidden" r:id="rId6"/>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2">'Grain Car Order (Item No. 8)'!$A$1:$E$58</definedName>
    <definedName name="_xlnm.Print_Area" localSheetId="1">'Grain Loadings (Item No. 7)'!$A$1:$F$57</definedName>
    <definedName name="_xlnm.Print_Area" localSheetId="0">'Rail Service (Item Nos. 1-6)'!$A$1:$E$71</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59" i="2" l="1"/>
  <c r="C59" i="2"/>
  <c r="E59" i="2" s="1"/>
  <c r="B59" i="2"/>
  <c r="E58" i="2"/>
  <c r="E57" i="2"/>
  <c r="E56" i="2"/>
  <c r="E55" i="2"/>
  <c r="E54" i="2"/>
  <c r="E53" i="2"/>
  <c r="E52" i="2"/>
  <c r="E51" i="2"/>
  <c r="C3" i="5" l="1"/>
  <c r="E4" i="6" l="1"/>
  <c r="E3" i="6"/>
  <c r="C3" i="6"/>
  <c r="B3" i="6"/>
  <c r="A3" i="6"/>
  <c r="E4" i="5"/>
  <c r="E3" i="5"/>
  <c r="B3" i="5"/>
  <c r="A3" i="5"/>
  <c r="E58" i="4"/>
  <c r="D58" i="4"/>
  <c r="C58" i="4"/>
  <c r="B58" i="4"/>
  <c r="D4" i="4"/>
  <c r="D3" i="4"/>
  <c r="C3" i="4"/>
  <c r="B3" i="4"/>
  <c r="A3" i="4"/>
  <c r="D57" i="3"/>
  <c r="C57" i="3"/>
  <c r="E4" i="3"/>
  <c r="E3" i="3"/>
  <c r="C3" i="3"/>
  <c r="B3" i="3"/>
  <c r="A3" i="3"/>
  <c r="B57" i="3" l="1"/>
</calcChain>
</file>

<file path=xl/sharedStrings.xml><?xml version="1.0" encoding="utf-8"?>
<sst xmlns="http://schemas.openxmlformats.org/spreadsheetml/2006/main" count="367" uniqueCount="182">
  <si>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</si>
  <si>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</si>
  <si>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</si>
  <si>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</si>
  <si>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</si>
  <si>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</si>
  <si>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</si>
  <si>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</si>
  <si>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</si>
  <si>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</si>
  <si>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</si>
  <si>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</si>
  <si>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</si>
  <si>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</si>
  <si>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</si>
  <si>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</si>
  <si>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</si>
  <si>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</si>
  <si>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</si>
  <si>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</si>
  <si>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</si>
  <si>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</si>
  <si>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</si>
  <si>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</si>
  <si>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</si>
  <si>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</si>
  <si>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</si>
  <si>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</si>
  <si>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</si>
  <si>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</si>
  <si>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</si>
  <si>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</si>
  <si>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</si>
  <si>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</si>
  <si>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</si>
  <si>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</si>
  <si>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</si>
  <si>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</si>
  <si>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</si>
  <si>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</si>
  <si>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</si>
  <si>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</si>
  <si>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</si>
  <si>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</si>
  <si>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</si>
  <si>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</si>
  <si>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</si>
  <si>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</si>
  <si>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</si>
  <si>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</si>
  <si>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</si>
  <si>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</si>
  <si>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</si>
  <si>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</si>
  <si>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</si>
  <si>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</si>
  <si>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</si>
  <si>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</si>
  <si>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</si>
  <si>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</si>
  <si>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</si>
  <si>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</si>
  <si>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</si>
  <si>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</si>
  <si>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</si>
  <si>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</si>
  <si>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</si>
  <si>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</si>
  <si>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</si>
  <si>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</si>
  <si>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</si>
  <si>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</si>
  <si>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</si>
  <si>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</si>
  <si>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</si>
  <si>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</si>
  <si>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</si>
  <si>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</si>
  <si>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</si>
  <si>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</si>
  <si>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</si>
  <si>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</si>
  <si>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</si>
  <si>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</si>
  <si>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</si>
  <si>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</si>
  <si>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</si>
  <si>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</si>
  <si>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</si>
  <si>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</si>
  <si>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</si>
  <si>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</si>
  <si>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</si>
  <si>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</si>
  <si>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</si>
  <si>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</si>
  <si>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</si>
  <si>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</si>
  <si>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</si>
  <si>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</si>
  <si>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</si>
  <si>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</si>
  <si>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</si>
  <si>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</si>
  <si>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</si>
  <si>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</si>
  <si>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</si>
  <si>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</si>
  <si>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</si>
  <si>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</si>
  <si>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</si>
  <si>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</si>
  <si>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</si>
  <si>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</si>
  <si>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</si>
  <si>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</si>
  <si>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</si>
  <si>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</si>
  <si>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</si>
  <si>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</si>
  <si>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</si>
  <si>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</si>
  <si>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</si>
  <si>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</si>
  <si>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</si>
  <si>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</si>
  <si>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</si>
  <si>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</si>
  <si>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</si>
  <si>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</si>
  <si>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</si>
  <si>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</si>
  <si>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</si>
  <si>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</si>
  <si>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</si>
  <si>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</si>
  <si>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</si>
  <si>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</si>
  <si>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</si>
  <si>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</si>
  <si>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</si>
  <si>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</si>
  <si>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</si>
  <si>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</si>
  <si>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</si>
  <si>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</si>
  <si>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</si>
  <si>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</si>
  <si>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</si>
  <si>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</si>
  <si>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</si>
  <si>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</si>
  <si>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</si>
  <si>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</si>
  <si>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</si>
  <si>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</si>
  <si>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</si>
  <si>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</si>
  <si>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OMB Control No. 2140-XXXX</t>
  </si>
  <si>
    <t>Expiration Date: 12/2019</t>
  </si>
  <si>
    <t xml:space="preserve">If "Loadings Plan" data is not being reported, please insert "NR" in the appropriate column and briefly explain the reason in the space provided below: </t>
  </si>
  <si>
    <t>Terminal</t>
  </si>
  <si>
    <t>Terminal Dwell Time</t>
  </si>
  <si>
    <t>Barstow, CA</t>
  </si>
  <si>
    <t>Denver, CO</t>
  </si>
  <si>
    <t>Fort Worth, TX</t>
  </si>
  <si>
    <t>Galesburg, IL</t>
  </si>
  <si>
    <t>Kansas City, KS</t>
  </si>
  <si>
    <t>Lincoln, NE</t>
  </si>
  <si>
    <t>Memphis, TN</t>
  </si>
  <si>
    <t>Northtown, MN</t>
  </si>
  <si>
    <t>Pasco, WA</t>
  </si>
  <si>
    <t>Tulsa, OK</t>
  </si>
  <si>
    <t>Powder River Basin</t>
  </si>
  <si>
    <t>Gulf</t>
  </si>
  <si>
    <t>Mexico</t>
  </si>
  <si>
    <t>PNW</t>
  </si>
  <si>
    <t>West TX</t>
  </si>
  <si>
    <t>Railroad:  BNSF</t>
  </si>
  <si>
    <t>BNSF</t>
  </si>
  <si>
    <t>Year: 2017</t>
  </si>
  <si>
    <t xml:space="preserve"> </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</si>
</sst>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4" formatCode="_(&quot;$&quot;* #,##0.00_);_(&quot;$&quot;* \(#,##0.00\);_(&quot;$&quot;* &quot;-&quot;??_);_(@_)"/>
    <numFmt numFmtId="43" formatCode="_(* #,##0.00_);_(* \(#,##0.00\);_(* &quot;-&quot;??_);_(@_)"/>
    <numFmt numFmtId="164" formatCode="#,##0.0"/>
    <numFmt numFmtId="165" formatCode="#,###.0"/>
    <numFmt numFmtId="166" formatCode="_(* #,##0_);_(* \(#,##0\);_(* &quot;-&quot;??_);_(@_)"/>
  </numFmts>
  <fonts count="15"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7">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cellStyleXfs>
  <cellXfs count="169">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164" fontId="0" fillId="2" borderId="14" xfId="0" applyNumberFormat="1" applyFill="1" applyBorder="1" applyAlignment="1">
      <alignment horizontal="right" vertical="center"/>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0" fontId="0" fillId="0" borderId="0" xfId="0" applyBorder="1" applyAlignment="1">
      <alignment vertical="center" wrapText="1"/>
    </xf>
    <xf numFmtId="0" fontId="2" fillId="0" borderId="18" xfId="0" applyFont="1" applyBorder="1" applyAlignment="1">
      <alignment horizontal="left" vertical="top"/>
    </xf>
    <xf numFmtId="14" fontId="2" fillId="0" borderId="0" xfId="0" applyNumberFormat="1" applyFont="1" applyBorder="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2" xfId="2" applyFont="1" applyFill="1" applyBorder="1" applyAlignment="1">
      <alignment horizontal="center" vertical="center"/>
    </xf>
    <xf numFmtId="0" fontId="2" fillId="0" borderId="23"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4" xfId="0" applyNumberForma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0" xfId="0" applyFont="1" applyBorder="1"/>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2" xfId="3" applyFont="1" applyBorder="1" applyAlignment="1">
      <alignment vertical="center"/>
    </xf>
    <xf numFmtId="0" fontId="3" fillId="0" borderId="0" xfId="0" applyFont="1" applyFill="1" applyBorder="1" applyAlignment="1">
      <alignment vertical="center" wrapText="1"/>
    </xf>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3" fontId="0" fillId="0" borderId="12" xfId="0" applyNumberFormat="1" applyBorder="1" applyAlignment="1">
      <alignment horizontal="right" vertical="center" wrapText="1"/>
    </xf>
    <xf numFmtId="164" fontId="0" fillId="0" borderId="0" xfId="0" applyNumberFormat="1" applyFill="1" applyBorder="1" applyAlignment="1">
      <alignment horizontal="right" vertical="center" wrapText="1"/>
    </xf>
    <xf numFmtId="0" fontId="2" fillId="0" borderId="1" xfId="0" applyFont="1" applyFill="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22" xfId="0" applyBorder="1" applyAlignment="1">
      <alignment horizontal="left" vertical="center"/>
    </xf>
    <xf numFmtId="0" fontId="0" fillId="0" borderId="1" xfId="0" applyBorder="1"/>
    <xf numFmtId="0" fontId="0" fillId="0" borderId="22" xfId="0" applyBorder="1"/>
    <xf numFmtId="0" fontId="0" fillId="0" borderId="11" xfId="0" applyBorder="1" applyAlignment="1"/>
    <xf numFmtId="0" fontId="0" fillId="0" borderId="20"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165" fontId="0" fillId="0" borderId="12" xfId="0" applyNumberFormat="1" applyBorder="1" applyAlignment="1">
      <alignment horizontal="center" vertical="center" wrapText="1"/>
    </xf>
    <xf numFmtId="165" fontId="0" fillId="0" borderId="12" xfId="0" applyNumberFormat="1" applyBorder="1" applyAlignment="1">
      <alignment horizontal="center" vertical="center"/>
    </xf>
    <xf numFmtId="165" fontId="0" fillId="0" borderId="14" xfId="0" applyNumberFormat="1" applyBorder="1" applyAlignment="1">
      <alignment horizontal="center" vertical="center" wrapText="1"/>
    </xf>
    <xf numFmtId="165" fontId="0" fillId="0" borderId="14" xfId="1" applyNumberFormat="1" applyFont="1" applyBorder="1" applyAlignment="1">
      <alignment horizontal="center" vertical="center" wrapText="1"/>
    </xf>
    <xf numFmtId="3" fontId="0" fillId="0" borderId="12" xfId="2" applyNumberFormat="1" applyFont="1" applyBorder="1" applyAlignment="1"/>
    <xf numFmtId="3" fontId="0" fillId="0" borderId="14" xfId="2" applyNumberFormat="1" applyFont="1" applyBorder="1" applyAlignment="1"/>
    <xf numFmtId="3" fontId="0" fillId="0" borderId="12" xfId="2" applyNumberFormat="1" applyFont="1" applyFill="1" applyBorder="1" applyAlignment="1">
      <alignment horizontal="center" vertical="center"/>
    </xf>
    <xf numFmtId="3" fontId="0" fillId="0" borderId="14" xfId="2" applyNumberFormat="1" applyFont="1" applyFill="1" applyBorder="1" applyAlignment="1">
      <alignment horizontal="center" vertical="center"/>
    </xf>
    <xf numFmtId="3" fontId="2" fillId="0" borderId="14" xfId="2" applyNumberFormat="1" applyFont="1" applyFill="1" applyBorder="1" applyAlignment="1">
      <alignment horizontal="center" vertical="center"/>
    </xf>
    <xf numFmtId="164" fontId="0" fillId="0" borderId="14" xfId="0" applyNumberFormat="1" applyBorder="1"/>
    <xf numFmtId="166" fontId="12" fillId="0" borderId="12" xfId="6" applyNumberFormat="1" applyFont="1" applyBorder="1"/>
    <xf numFmtId="166" fontId="12" fillId="0" borderId="14" xfId="6" applyNumberFormat="1" applyFont="1" applyBorder="1"/>
    <xf numFmtId="164" fontId="0" fillId="0" borderId="12" xfId="0" applyNumberFormat="1" applyFill="1" applyBorder="1" applyAlignment="1">
      <alignment horizontal="center" vertical="center"/>
    </xf>
    <xf numFmtId="164" fontId="0" fillId="0" borderId="14" xfId="0" applyNumberFormat="1" applyFill="1" applyBorder="1" applyAlignment="1">
      <alignment horizontal="center" vertical="center"/>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0" fillId="0" borderId="11" xfId="0" applyFill="1" applyBorder="1" applyAlignment="1">
      <alignment horizontal="center" vertical="center" wrapText="1"/>
    </xf>
    <xf numFmtId="0" fontId="9"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7" xfId="0" applyNumberFormat="1" applyFont="1" applyFill="1" applyBorder="1" applyAlignment="1">
      <alignment vertical="top" wrapText="1"/>
    </xf>
    <xf numFmtId="0" fontId="0" fillId="0" borderId="28" xfId="0" applyBorder="1" applyAlignment="1">
      <alignment wrapText="1"/>
    </xf>
    <xf numFmtId="0" fontId="0" fillId="0" borderId="29" xfId="0" applyBorder="1" applyAlignment="1">
      <alignment wrapText="1"/>
    </xf>
    <xf numFmtId="49" fontId="2" fillId="0" borderId="27" xfId="0" applyNumberFormat="1" applyFont="1" applyFill="1" applyBorder="1" applyAlignment="1">
      <alignment horizontal="center" vertical="top" wrapText="1"/>
    </xf>
    <xf numFmtId="49" fontId="2" fillId="0" borderId="28" xfId="0" applyNumberFormat="1" applyFont="1" applyFill="1" applyBorder="1" applyAlignment="1">
      <alignment horizontal="center" vertical="top" wrapText="1"/>
    </xf>
    <xf numFmtId="49" fontId="2" fillId="0" borderId="29" xfId="0" applyNumberFormat="1" applyFont="1" applyFill="1" applyBorder="1" applyAlignment="1">
      <alignment horizontal="center" vertical="top" wrapText="1"/>
    </xf>
  </cellXfs>
  <cellStyles count="7">
    <cellStyle name="Comma" xfId="6" builtinId="3"/>
    <cellStyle name="Currency" xfId="1" builtinId="4"/>
    <cellStyle name="Normal" xfId="0" builtinId="0"/>
    <cellStyle name="Normal 2" xfId="3"/>
    <cellStyle name="Normal 3" xfId="5"/>
    <cellStyle name="Normal 8" xfId="4"/>
    <cellStyle name="Style 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10</xdr:col>
      <xdr:colOff>294147</xdr:colOff>
      <xdr:row>8</xdr:row>
      <xdr:rowOff>126965</xdr:rowOff>
    </xdr:to>
    <xdr:sp macro="" textlink="">
      <xdr:nvSpPr>
        <xdr:cNvPr id="2" name="EsriDoNotEdit"/>
        <xdr:cNvSpPr/>
      </xdr:nvSpPr>
      <xdr:spPr>
        <a:xfrm>
          <a:off x="0" y="0"/>
          <a:ext cx="6390147" cy="1650965"/>
        </a:xfrm>
        <a:prstGeom prst="rect">
          <a:avLst/>
        </a:prstGeom>
        <a:noFill/>
      </xdr:spPr>
      <xdr:txBody>
        <a:bodyPr wrap="none" lIns="91440" tIns="45720" rIns="91440" bIns="45720">
          <a:spAutoFit/>
        </a:bodyPr>
        <a:lstStyle/>
        <a:p>
          <a:pPr algn="ctr"/>
          <a:r>
            <a:rPr lang="en-U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DO NOT EDIT </a:t>
          </a:r>
        </a:p>
        <a:p>
          <a:pPr algn="ctr"/>
          <a:r>
            <a:rPr lang="en-U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 For Esri use only</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J70"/>
  <sheetViews>
    <sheetView tabSelected="1" zoomScaleNormal="100" workbookViewId="0">
      <selection activeCell="F1" sqref="F1"/>
    </sheetView>
  </sheetViews>
  <sheetFormatPr defaultRowHeight="15" x14ac:dyDescent="0.25"/>
  <cols>
    <col min="1" max="1" width="25.7109375" customWidth="1"/>
    <col min="2" max="3" width="20.7109375" customWidth="1"/>
    <col min="4" max="4" width="26.7109375" customWidth="1"/>
    <col min="5" max="5" width="29.5703125" customWidth="1"/>
    <col min="6" max="6" width="9.5703125" customWidth="1"/>
    <col min="7" max="7" width="11.5703125" bestFit="1" customWidth="1"/>
    <col min="8" max="8" width="26.85546875" bestFit="1" customWidth="1"/>
    <col min="9" max="9" width="51" bestFit="1" customWidth="1"/>
    <col min="11" max="11" width="22.7109375" bestFit="1" customWidth="1"/>
    <col min="12" max="12" width="13" customWidth="1"/>
  </cols>
  <sheetData>
    <row r="1" spans="1:5" ht="39" customHeight="1" thickBot="1" x14ac:dyDescent="0.3">
      <c r="A1" s="138" t="s">
        <v>155</v>
      </c>
      <c r="B1" s="139"/>
      <c r="C1" s="139"/>
      <c r="D1" s="139"/>
      <c r="E1" s="140"/>
    </row>
    <row r="2" spans="1:5" ht="14.25" customHeight="1" thickBot="1" x14ac:dyDescent="0.3">
      <c r="A2" s="1"/>
      <c r="B2" s="2"/>
      <c r="C2" s="2"/>
      <c r="D2" s="99" t="s">
        <v>158</v>
      </c>
      <c r="E2" s="98" t="s">
        <v>159</v>
      </c>
    </row>
    <row r="3" spans="1:5" ht="15" customHeight="1" x14ac:dyDescent="0.25">
      <c r="A3" s="141" t="s">
        <v>178</v>
      </c>
      <c r="B3" s="143" t="s">
        <v>180</v>
      </c>
      <c r="C3" s="145" t="s">
        <v>0</v>
      </c>
      <c r="D3" s="3" t="s">
        <v>1</v>
      </c>
      <c r="E3" s="4">
        <v>42861</v>
      </c>
    </row>
    <row r="4" spans="1:5" ht="15.75" thickBot="1" x14ac:dyDescent="0.3">
      <c r="A4" s="142"/>
      <c r="B4" s="144"/>
      <c r="C4" s="146"/>
      <c r="D4" s="5" t="s">
        <v>2</v>
      </c>
      <c r="E4" s="6">
        <v>42867</v>
      </c>
    </row>
    <row r="5" spans="1:5" ht="51" customHeight="1" thickBot="1" x14ac:dyDescent="0.3">
      <c r="A5" s="127" t="s">
        <v>114</v>
      </c>
      <c r="B5" s="147"/>
      <c r="C5" s="7"/>
      <c r="D5" s="8"/>
      <c r="E5" s="9"/>
    </row>
    <row r="6" spans="1:5" ht="15.75" customHeight="1" x14ac:dyDescent="0.25">
      <c r="A6" s="10" t="s">
        <v>3</v>
      </c>
      <c r="B6" s="11">
        <v>32.799999999999997</v>
      </c>
      <c r="C6" s="12"/>
      <c r="D6" s="12"/>
      <c r="E6" s="9"/>
    </row>
    <row r="7" spans="1:5" x14ac:dyDescent="0.25">
      <c r="A7" s="13" t="s">
        <v>4</v>
      </c>
      <c r="B7" s="14">
        <v>22.4</v>
      </c>
      <c r="C7" s="12"/>
      <c r="D7" s="12"/>
      <c r="E7" s="9"/>
    </row>
    <row r="8" spans="1:5" x14ac:dyDescent="0.25">
      <c r="A8" s="13" t="s">
        <v>5</v>
      </c>
      <c r="B8" s="14">
        <v>23.4</v>
      </c>
      <c r="C8" s="12"/>
      <c r="D8" s="12"/>
      <c r="E8" s="9"/>
    </row>
    <row r="9" spans="1:5" x14ac:dyDescent="0.25">
      <c r="A9" s="13" t="s">
        <v>6</v>
      </c>
      <c r="B9" s="14">
        <v>25.4</v>
      </c>
      <c r="C9" s="12"/>
      <c r="D9" s="12"/>
      <c r="E9" s="9"/>
    </row>
    <row r="10" spans="1:5" x14ac:dyDescent="0.25">
      <c r="A10" s="13" t="s">
        <v>7</v>
      </c>
      <c r="B10" s="14">
        <v>22.8</v>
      </c>
      <c r="C10" s="12"/>
      <c r="D10" s="12"/>
      <c r="E10" s="9"/>
    </row>
    <row r="11" spans="1:5" x14ac:dyDescent="0.25">
      <c r="A11" s="13" t="s">
        <v>8</v>
      </c>
      <c r="B11" s="14">
        <v>23.3</v>
      </c>
      <c r="C11" s="12"/>
      <c r="D11" s="12"/>
      <c r="E11" s="9"/>
    </row>
    <row r="12" spans="1:5" x14ac:dyDescent="0.25">
      <c r="A12" s="13" t="s">
        <v>9</v>
      </c>
      <c r="B12" s="14">
        <v>20.5</v>
      </c>
      <c r="C12" s="12"/>
      <c r="D12" s="12"/>
      <c r="E12" s="9"/>
    </row>
    <row r="13" spans="1:5" x14ac:dyDescent="0.25">
      <c r="A13" s="13" t="s">
        <v>10</v>
      </c>
      <c r="B13" s="14">
        <v>25</v>
      </c>
      <c r="C13" s="12"/>
      <c r="D13" s="12"/>
      <c r="E13" s="9"/>
    </row>
    <row r="14" spans="1:5" ht="30" customHeight="1" thickBot="1" x14ac:dyDescent="0.3">
      <c r="A14" s="9"/>
      <c r="B14" s="15"/>
      <c r="C14" s="9"/>
      <c r="D14" s="9"/>
      <c r="E14" s="9"/>
    </row>
    <row r="15" spans="1:5" ht="63.75" customHeight="1" thickBot="1" x14ac:dyDescent="0.3">
      <c r="A15" s="130" t="s">
        <v>153</v>
      </c>
      <c r="B15" s="131"/>
      <c r="C15" s="18"/>
      <c r="D15" s="19"/>
    </row>
    <row r="16" spans="1:5" ht="19.5" customHeight="1" thickBot="1" x14ac:dyDescent="0.3">
      <c r="A16" s="107" t="s">
        <v>161</v>
      </c>
      <c r="B16" s="108" t="s">
        <v>162</v>
      </c>
      <c r="C16" s="18"/>
      <c r="D16" s="19"/>
    </row>
    <row r="17" spans="1:10" x14ac:dyDescent="0.25">
      <c r="A17" s="105" t="s">
        <v>163</v>
      </c>
      <c r="B17" s="106">
        <v>33.799999999999997</v>
      </c>
      <c r="C17" s="21"/>
      <c r="D17" s="21"/>
    </row>
    <row r="18" spans="1:10" x14ac:dyDescent="0.25">
      <c r="A18" s="23" t="s">
        <v>164</v>
      </c>
      <c r="B18" s="22">
        <v>31.8</v>
      </c>
      <c r="C18" s="21"/>
      <c r="D18" s="21"/>
    </row>
    <row r="19" spans="1:10" x14ac:dyDescent="0.25">
      <c r="A19" s="23" t="s">
        <v>165</v>
      </c>
      <c r="B19" s="22">
        <v>17</v>
      </c>
      <c r="C19" s="21"/>
      <c r="D19" s="21"/>
    </row>
    <row r="20" spans="1:10" x14ac:dyDescent="0.25">
      <c r="A20" s="23" t="s">
        <v>166</v>
      </c>
      <c r="B20" s="22">
        <v>33.5</v>
      </c>
      <c r="C20" s="21"/>
      <c r="D20" s="21"/>
    </row>
    <row r="21" spans="1:10" x14ac:dyDescent="0.25">
      <c r="A21" s="23" t="s">
        <v>167</v>
      </c>
      <c r="B21" s="22">
        <v>32.6</v>
      </c>
      <c r="C21" s="21"/>
      <c r="D21" s="21"/>
    </row>
    <row r="22" spans="1:10" x14ac:dyDescent="0.25">
      <c r="A22" s="23" t="s">
        <v>168</v>
      </c>
      <c r="B22" s="24">
        <v>29.8</v>
      </c>
      <c r="C22" s="21"/>
      <c r="D22" s="21"/>
    </row>
    <row r="23" spans="1:10" x14ac:dyDescent="0.25">
      <c r="A23" s="23" t="s">
        <v>169</v>
      </c>
      <c r="B23" s="22">
        <v>24.8</v>
      </c>
      <c r="C23" s="21"/>
      <c r="D23" s="21"/>
    </row>
    <row r="24" spans="1:10" x14ac:dyDescent="0.25">
      <c r="A24" s="23" t="s">
        <v>170</v>
      </c>
      <c r="B24" s="22">
        <v>27</v>
      </c>
      <c r="C24" s="21"/>
      <c r="D24" s="21"/>
      <c r="I24" s="25"/>
      <c r="J24" s="25"/>
    </row>
    <row r="25" spans="1:10" x14ac:dyDescent="0.25">
      <c r="A25" s="23" t="s">
        <v>171</v>
      </c>
      <c r="B25" s="22">
        <v>38.799999999999997</v>
      </c>
      <c r="C25" s="21"/>
      <c r="D25" s="21"/>
      <c r="I25" s="20"/>
      <c r="J25" s="20"/>
    </row>
    <row r="26" spans="1:10" x14ac:dyDescent="0.25">
      <c r="A26" s="23" t="s">
        <v>172</v>
      </c>
      <c r="B26" s="22">
        <v>35.799999999999997</v>
      </c>
      <c r="C26" s="21"/>
      <c r="D26" s="21"/>
    </row>
    <row r="27" spans="1:10" x14ac:dyDescent="0.25">
      <c r="A27" s="23" t="s">
        <v>10</v>
      </c>
      <c r="B27" s="22">
        <v>27</v>
      </c>
      <c r="C27" s="21"/>
      <c r="D27" s="21"/>
    </row>
    <row r="28" spans="1:10" ht="30" customHeight="1" thickBot="1" x14ac:dyDescent="0.3">
      <c r="A28" s="49"/>
      <c r="B28" s="94"/>
    </row>
    <row r="29" spans="1:10" ht="45" customHeight="1" thickBot="1" x14ac:dyDescent="0.3">
      <c r="A29" s="127" t="s">
        <v>115</v>
      </c>
      <c r="B29" s="129"/>
      <c r="C29" s="7"/>
      <c r="D29" s="8"/>
    </row>
    <row r="30" spans="1:10" x14ac:dyDescent="0.25">
      <c r="A30" s="26" t="s">
        <v>11</v>
      </c>
      <c r="B30" s="93">
        <v>11691</v>
      </c>
      <c r="C30" s="27"/>
      <c r="D30" s="27"/>
    </row>
    <row r="31" spans="1:10" x14ac:dyDescent="0.25">
      <c r="A31" s="28" t="s">
        <v>12</v>
      </c>
      <c r="B31" s="29">
        <v>75773</v>
      </c>
      <c r="C31" s="27"/>
      <c r="D31" s="27"/>
    </row>
    <row r="32" spans="1:10" x14ac:dyDescent="0.25">
      <c r="A32" s="28" t="s">
        <v>13</v>
      </c>
      <c r="B32" s="29">
        <v>8695</v>
      </c>
      <c r="C32" s="27"/>
      <c r="D32" s="27"/>
    </row>
    <row r="33" spans="1:5" x14ac:dyDescent="0.25">
      <c r="A33" s="28" t="s">
        <v>3</v>
      </c>
      <c r="B33" s="29">
        <v>17990</v>
      </c>
      <c r="C33" s="27"/>
      <c r="D33" s="27"/>
    </row>
    <row r="34" spans="1:5" x14ac:dyDescent="0.25">
      <c r="A34" s="28" t="s">
        <v>14</v>
      </c>
      <c r="B34" s="29">
        <v>8508</v>
      </c>
      <c r="C34" s="27"/>
      <c r="D34" s="27"/>
    </row>
    <row r="35" spans="1:5" x14ac:dyDescent="0.25">
      <c r="A35" s="28" t="s">
        <v>15</v>
      </c>
      <c r="B35" s="29">
        <v>53354</v>
      </c>
      <c r="C35" s="27"/>
      <c r="D35" s="27"/>
    </row>
    <row r="36" spans="1:5" x14ac:dyDescent="0.25">
      <c r="A36" s="28" t="s">
        <v>16</v>
      </c>
      <c r="B36" s="29">
        <v>53663</v>
      </c>
      <c r="C36" s="27"/>
      <c r="D36" s="27"/>
    </row>
    <row r="37" spans="1:5" x14ac:dyDescent="0.25">
      <c r="A37" s="28" t="s">
        <v>17</v>
      </c>
      <c r="B37" s="29">
        <v>9886</v>
      </c>
      <c r="C37" s="27"/>
      <c r="D37" s="27"/>
    </row>
    <row r="38" spans="1:5" x14ac:dyDescent="0.25">
      <c r="A38" s="28" t="s">
        <v>18</v>
      </c>
      <c r="B38" s="29">
        <v>239560</v>
      </c>
      <c r="C38" s="27"/>
      <c r="D38" s="27"/>
    </row>
    <row r="39" spans="1:5" ht="30" customHeight="1" thickBot="1" x14ac:dyDescent="0.3"/>
    <row r="40" spans="1:5" ht="44.25" customHeight="1" thickBot="1" x14ac:dyDescent="0.3">
      <c r="A40" s="127" t="s">
        <v>19</v>
      </c>
      <c r="B40" s="129"/>
      <c r="C40" s="16"/>
      <c r="D40" s="17"/>
    </row>
    <row r="41" spans="1:5" x14ac:dyDescent="0.25">
      <c r="A41" s="26" t="s">
        <v>4</v>
      </c>
      <c r="B41" s="30">
        <v>4.8</v>
      </c>
      <c r="C41" s="21"/>
      <c r="D41" s="21"/>
    </row>
    <row r="42" spans="1:5" x14ac:dyDescent="0.25">
      <c r="A42" s="28" t="s">
        <v>5</v>
      </c>
      <c r="B42" s="30">
        <v>2.2000000000000002</v>
      </c>
      <c r="C42" s="21"/>
      <c r="D42" s="21"/>
    </row>
    <row r="43" spans="1:5" x14ac:dyDescent="0.25">
      <c r="A43" s="28" t="s">
        <v>6</v>
      </c>
      <c r="B43" s="30">
        <v>31.9</v>
      </c>
      <c r="C43" s="21"/>
      <c r="D43" s="21"/>
    </row>
    <row r="44" spans="1:5" x14ac:dyDescent="0.25">
      <c r="A44" s="28" t="s">
        <v>151</v>
      </c>
      <c r="B44" s="30">
        <v>2.1</v>
      </c>
      <c r="C44" s="21"/>
      <c r="D44" s="21"/>
    </row>
    <row r="45" spans="1:5" x14ac:dyDescent="0.25">
      <c r="A45" s="28" t="s">
        <v>8</v>
      </c>
      <c r="B45" s="30">
        <v>8.1999999999999993</v>
      </c>
      <c r="C45" s="21"/>
      <c r="D45" s="21"/>
    </row>
    <row r="46" spans="1:5" x14ac:dyDescent="0.25">
      <c r="A46" s="28" t="s">
        <v>25</v>
      </c>
      <c r="B46" s="30">
        <v>8.1</v>
      </c>
      <c r="C46" s="21"/>
      <c r="D46" s="21"/>
    </row>
    <row r="47" spans="1:5" ht="30.75" customHeight="1" thickBot="1" x14ac:dyDescent="0.3"/>
    <row r="48" spans="1:5" ht="57" customHeight="1" thickBot="1" x14ac:dyDescent="0.3">
      <c r="A48" s="135" t="s">
        <v>116</v>
      </c>
      <c r="B48" s="136"/>
      <c r="C48" s="136"/>
      <c r="D48" s="136"/>
      <c r="E48" s="137"/>
    </row>
    <row r="49" spans="1:5" ht="15.75" thickBot="1" x14ac:dyDescent="0.3">
      <c r="A49" s="125" t="s">
        <v>26</v>
      </c>
      <c r="B49" s="132" t="s">
        <v>27</v>
      </c>
      <c r="C49" s="133"/>
      <c r="D49" s="134"/>
      <c r="E49" s="123" t="s">
        <v>18</v>
      </c>
    </row>
    <row r="50" spans="1:5" ht="15.75" thickBot="1" x14ac:dyDescent="0.3">
      <c r="A50" s="126"/>
      <c r="B50" s="96" t="s">
        <v>28</v>
      </c>
      <c r="C50" s="96" t="s">
        <v>29</v>
      </c>
      <c r="D50" s="95" t="s">
        <v>17</v>
      </c>
      <c r="E50" s="124"/>
    </row>
    <row r="51" spans="1:5" x14ac:dyDescent="0.25">
      <c r="A51" s="10" t="s">
        <v>3</v>
      </c>
      <c r="B51" s="109">
        <v>0.8</v>
      </c>
      <c r="C51" s="109">
        <v>0</v>
      </c>
      <c r="D51" s="109">
        <v>2.5</v>
      </c>
      <c r="E51" s="110">
        <f t="shared" ref="E51:E59" si="0">+B51+C51+D51</f>
        <v>3.3</v>
      </c>
    </row>
    <row r="52" spans="1:5" x14ac:dyDescent="0.25">
      <c r="A52" s="13" t="s">
        <v>4</v>
      </c>
      <c r="B52" s="111">
        <v>0.2</v>
      </c>
      <c r="C52" s="111">
        <v>0</v>
      </c>
      <c r="D52" s="111">
        <v>4</v>
      </c>
      <c r="E52" s="110">
        <f t="shared" si="0"/>
        <v>4.2</v>
      </c>
    </row>
    <row r="53" spans="1:5" x14ac:dyDescent="0.25">
      <c r="A53" s="13" t="s">
        <v>5</v>
      </c>
      <c r="B53" s="111">
        <v>1.7</v>
      </c>
      <c r="C53" s="111">
        <v>0.1</v>
      </c>
      <c r="D53" s="111">
        <v>6</v>
      </c>
      <c r="E53" s="110">
        <f t="shared" si="0"/>
        <v>7.8</v>
      </c>
    </row>
    <row r="54" spans="1:5" x14ac:dyDescent="0.25">
      <c r="A54" s="13" t="s">
        <v>6</v>
      </c>
      <c r="B54" s="111">
        <v>0.6</v>
      </c>
      <c r="C54" s="111">
        <v>0</v>
      </c>
      <c r="D54" s="111">
        <v>0.8</v>
      </c>
      <c r="E54" s="110">
        <f t="shared" si="0"/>
        <v>1.4</v>
      </c>
    </row>
    <row r="55" spans="1:5" x14ac:dyDescent="0.25">
      <c r="A55" s="13" t="s">
        <v>7</v>
      </c>
      <c r="B55" s="111">
        <v>0</v>
      </c>
      <c r="C55" s="111">
        <v>0</v>
      </c>
      <c r="D55" s="111">
        <v>1.1000000000000001</v>
      </c>
      <c r="E55" s="110">
        <f t="shared" si="0"/>
        <v>1.1000000000000001</v>
      </c>
    </row>
    <row r="56" spans="1:5" x14ac:dyDescent="0.25">
      <c r="A56" s="13" t="s">
        <v>8</v>
      </c>
      <c r="B56" s="111">
        <v>0</v>
      </c>
      <c r="C56" s="111">
        <v>0</v>
      </c>
      <c r="D56" s="111">
        <v>0.6</v>
      </c>
      <c r="E56" s="110">
        <f t="shared" si="0"/>
        <v>0.6</v>
      </c>
    </row>
    <row r="57" spans="1:5" x14ac:dyDescent="0.25">
      <c r="A57" s="13" t="s">
        <v>30</v>
      </c>
      <c r="B57" s="111">
        <v>0.8</v>
      </c>
      <c r="C57" s="111">
        <v>0.2</v>
      </c>
      <c r="D57" s="111">
        <v>3.1</v>
      </c>
      <c r="E57" s="110">
        <f t="shared" si="0"/>
        <v>4.0999999999999996</v>
      </c>
    </row>
    <row r="58" spans="1:5" x14ac:dyDescent="0.25">
      <c r="A58" s="13" t="s">
        <v>9</v>
      </c>
      <c r="B58" s="111">
        <v>2.2999999999999998</v>
      </c>
      <c r="C58" s="111">
        <v>0.2</v>
      </c>
      <c r="D58" s="111">
        <v>13.6</v>
      </c>
      <c r="E58" s="110">
        <f t="shared" si="0"/>
        <v>16.100000000000001</v>
      </c>
    </row>
    <row r="59" spans="1:5" x14ac:dyDescent="0.25">
      <c r="A59" s="13" t="s">
        <v>18</v>
      </c>
      <c r="B59" s="112">
        <f>SUM(B51:B58)</f>
        <v>6.4</v>
      </c>
      <c r="C59" s="112">
        <f t="shared" ref="C59:D59" si="1">SUM(C51:C58)</f>
        <v>0.5</v>
      </c>
      <c r="D59" s="112">
        <f t="shared" si="1"/>
        <v>31.700000000000003</v>
      </c>
      <c r="E59" s="110">
        <f t="shared" si="0"/>
        <v>38.6</v>
      </c>
    </row>
    <row r="60" spans="1:5" ht="30" customHeight="1" thickBot="1" x14ac:dyDescent="0.3">
      <c r="C60" s="16"/>
    </row>
    <row r="61" spans="1:5" ht="36" customHeight="1" thickBot="1" x14ac:dyDescent="0.3">
      <c r="A61" s="127" t="s">
        <v>117</v>
      </c>
      <c r="B61" s="128"/>
      <c r="C61" s="129"/>
    </row>
    <row r="62" spans="1:5" x14ac:dyDescent="0.25">
      <c r="A62" s="32"/>
      <c r="B62" s="33" t="s">
        <v>31</v>
      </c>
      <c r="C62" s="34" t="s">
        <v>32</v>
      </c>
    </row>
    <row r="63" spans="1:5" x14ac:dyDescent="0.25">
      <c r="A63" s="28" t="s">
        <v>3</v>
      </c>
      <c r="B63" s="118">
        <v>139</v>
      </c>
      <c r="C63" s="118">
        <v>819</v>
      </c>
    </row>
    <row r="64" spans="1:5" x14ac:dyDescent="0.25">
      <c r="A64" s="28" t="s">
        <v>20</v>
      </c>
      <c r="B64" s="118">
        <v>241</v>
      </c>
      <c r="C64" s="118">
        <v>455.3</v>
      </c>
    </row>
    <row r="65" spans="1:3" x14ac:dyDescent="0.25">
      <c r="A65" s="28" t="s">
        <v>21</v>
      </c>
      <c r="B65" s="118">
        <v>33.4</v>
      </c>
      <c r="C65" s="118">
        <v>785.7</v>
      </c>
    </row>
    <row r="66" spans="1:3" x14ac:dyDescent="0.25">
      <c r="A66" s="28" t="s">
        <v>23</v>
      </c>
      <c r="B66" s="118">
        <v>1.9</v>
      </c>
      <c r="C66" s="118">
        <v>14</v>
      </c>
    </row>
    <row r="67" spans="1:3" x14ac:dyDescent="0.25">
      <c r="A67" s="28" t="s">
        <v>22</v>
      </c>
      <c r="B67" s="118">
        <v>278</v>
      </c>
      <c r="C67" s="118">
        <v>358.3</v>
      </c>
    </row>
    <row r="68" spans="1:3" x14ac:dyDescent="0.25">
      <c r="A68" s="28" t="s">
        <v>24</v>
      </c>
      <c r="B68" s="118">
        <v>83.9</v>
      </c>
      <c r="C68" s="118">
        <v>187.4</v>
      </c>
    </row>
    <row r="69" spans="1:3" x14ac:dyDescent="0.25">
      <c r="A69" s="28" t="s">
        <v>33</v>
      </c>
      <c r="B69" s="118">
        <v>110.3</v>
      </c>
      <c r="C69" s="118">
        <v>118.3</v>
      </c>
    </row>
    <row r="70" spans="1:3" x14ac:dyDescent="0.25">
      <c r="A70" s="28" t="s">
        <v>34</v>
      </c>
      <c r="B70" s="118">
        <v>2187.9</v>
      </c>
      <c r="C70" s="118">
        <v>3286.4</v>
      </c>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7" right="0.7" top="0.75" bottom="0.75" header="0.3" footer="0.3"/>
  <pageSetup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S151"/>
  <sheetViews>
    <sheetView zoomScale="80" zoomScaleNormal="80" workbookViewId="0">
      <selection activeCell="F11" sqref="F11"/>
    </sheetView>
  </sheetViews>
  <sheetFormatPr defaultRowHeight="15" x14ac:dyDescent="0.25"/>
  <cols>
    <col min="1" max="1" width="25.7109375" customWidth="1"/>
    <col min="2" max="4" width="41.85546875" customWidth="1"/>
    <col min="5" max="5" width="28" customWidth="1"/>
    <col min="6" max="6" width="10.85546875" customWidth="1"/>
    <col min="7" max="7" width="11" customWidth="1"/>
    <col min="11" max="11" width="10.85546875" bestFit="1" customWidth="1"/>
  </cols>
  <sheetData>
    <row r="1" spans="1:11" ht="48" customHeight="1" thickBot="1" x14ac:dyDescent="0.3">
      <c r="A1" s="149" t="s">
        <v>155</v>
      </c>
      <c r="B1" s="150"/>
      <c r="C1" s="150"/>
      <c r="D1" s="150"/>
      <c r="E1" s="151"/>
      <c r="F1" s="35"/>
      <c r="G1" s="35"/>
      <c r="H1" s="35"/>
      <c r="I1" s="35"/>
      <c r="J1" s="35"/>
      <c r="K1" s="35"/>
    </row>
    <row r="2" spans="1:11" ht="15.75" customHeight="1" thickBot="1" x14ac:dyDescent="0.3">
      <c r="D2" s="97" t="s">
        <v>158</v>
      </c>
      <c r="E2" s="100" t="s">
        <v>159</v>
      </c>
    </row>
    <row r="3" spans="1:11" ht="15" customHeight="1" x14ac:dyDescent="0.25">
      <c r="A3" s="141" t="str">
        <f>'Rail Service (Item Nos. 1-6)'!A3</f>
        <v>Railroad:  BNSF</v>
      </c>
      <c r="B3" s="152" t="str">
        <f>'Rail Service (Item Nos. 1-6)'!B3:B4</f>
        <v>Year: 2017</v>
      </c>
      <c r="C3" s="145" t="str">
        <f>'Rail Service (Item Nos. 1-6)'!C3</f>
        <v xml:space="preserve">Reporting Week: </v>
      </c>
      <c r="D3" s="36" t="s">
        <v>1</v>
      </c>
      <c r="E3" s="4">
        <f>'Rail Service (Item Nos. 1-6)'!E3</f>
        <v>42861</v>
      </c>
      <c r="F3" s="16"/>
      <c r="G3" s="18"/>
      <c r="H3" s="18"/>
      <c r="I3" s="16"/>
      <c r="J3" s="9"/>
      <c r="K3" s="37"/>
    </row>
    <row r="4" spans="1:11" ht="15.75" thickBot="1" x14ac:dyDescent="0.3">
      <c r="A4" s="142"/>
      <c r="B4" s="153"/>
      <c r="C4" s="146"/>
      <c r="D4" s="38" t="s">
        <v>2</v>
      </c>
      <c r="E4" s="6">
        <f>'Rail Service (Item Nos. 1-6)'!E4</f>
        <v>42867</v>
      </c>
      <c r="F4" s="16"/>
      <c r="G4" s="18"/>
      <c r="H4" s="18"/>
      <c r="I4" s="16"/>
      <c r="J4" s="9"/>
      <c r="K4" s="37"/>
    </row>
    <row r="5" spans="1:11" ht="15.75" thickBot="1" x14ac:dyDescent="0.3">
      <c r="A5" s="17"/>
      <c r="B5" s="17"/>
      <c r="C5" s="9"/>
    </row>
    <row r="6" spans="1:11" ht="125.25" customHeight="1" thickBot="1" x14ac:dyDescent="0.3">
      <c r="A6" s="154" t="s">
        <v>35</v>
      </c>
      <c r="B6" s="155"/>
      <c r="C6" s="155"/>
      <c r="D6" s="156"/>
    </row>
    <row r="7" spans="1:11" ht="15.75" thickBot="1" x14ac:dyDescent="0.3"/>
    <row r="8" spans="1:11" ht="70.5" customHeight="1" thickBot="1" x14ac:dyDescent="0.3">
      <c r="A8" s="39" t="s">
        <v>36</v>
      </c>
      <c r="B8" s="39" t="s">
        <v>37</v>
      </c>
      <c r="C8" s="31" t="s">
        <v>38</v>
      </c>
      <c r="D8" s="31" t="s">
        <v>39</v>
      </c>
      <c r="E8" s="18"/>
      <c r="F8" s="18"/>
      <c r="G8" s="18"/>
      <c r="H8" s="40"/>
      <c r="I8" s="40"/>
    </row>
    <row r="9" spans="1:11" ht="15.75" customHeight="1" x14ac:dyDescent="0.25">
      <c r="A9" s="41" t="s">
        <v>40</v>
      </c>
      <c r="B9" s="113">
        <v>0</v>
      </c>
      <c r="C9" s="113" t="s">
        <v>181</v>
      </c>
      <c r="D9" s="113" t="s">
        <v>181</v>
      </c>
      <c r="I9" s="42"/>
    </row>
    <row r="10" spans="1:11" x14ac:dyDescent="0.25">
      <c r="A10" s="43" t="s">
        <v>41</v>
      </c>
      <c r="B10" s="114">
        <v>8</v>
      </c>
      <c r="C10" s="114" t="s">
        <v>181</v>
      </c>
      <c r="D10" s="114">
        <v>8</v>
      </c>
    </row>
    <row r="11" spans="1:11" x14ac:dyDescent="0.25">
      <c r="A11" s="43" t="s">
        <v>42</v>
      </c>
      <c r="B11" s="114">
        <v>0</v>
      </c>
      <c r="C11" s="114" t="s">
        <v>181</v>
      </c>
      <c r="D11" s="114" t="s">
        <v>181</v>
      </c>
    </row>
    <row r="12" spans="1:11" x14ac:dyDescent="0.25">
      <c r="A12" s="43" t="s">
        <v>43</v>
      </c>
      <c r="B12" s="114">
        <v>10</v>
      </c>
      <c r="C12" s="114" t="s">
        <v>181</v>
      </c>
      <c r="D12" s="114">
        <v>10</v>
      </c>
    </row>
    <row r="13" spans="1:11" x14ac:dyDescent="0.25">
      <c r="A13" s="43" t="s">
        <v>44</v>
      </c>
      <c r="B13" s="114">
        <v>122</v>
      </c>
      <c r="C13" s="114">
        <v>108</v>
      </c>
      <c r="D13" s="114">
        <v>14</v>
      </c>
    </row>
    <row r="14" spans="1:11" x14ac:dyDescent="0.25">
      <c r="A14" s="43" t="s">
        <v>45</v>
      </c>
      <c r="B14" s="114">
        <v>0</v>
      </c>
      <c r="C14" s="114" t="s">
        <v>181</v>
      </c>
      <c r="D14" s="114" t="s">
        <v>181</v>
      </c>
    </row>
    <row r="15" spans="1:11" x14ac:dyDescent="0.25">
      <c r="A15" s="43" t="s">
        <v>46</v>
      </c>
      <c r="B15" s="114">
        <v>0</v>
      </c>
      <c r="C15" s="114" t="s">
        <v>181</v>
      </c>
      <c r="D15" s="114" t="s">
        <v>181</v>
      </c>
    </row>
    <row r="16" spans="1:11" x14ac:dyDescent="0.25">
      <c r="A16" s="43" t="s">
        <v>47</v>
      </c>
      <c r="B16" s="114">
        <v>0</v>
      </c>
      <c r="C16" s="114" t="s">
        <v>181</v>
      </c>
      <c r="D16" s="114" t="s">
        <v>181</v>
      </c>
    </row>
    <row r="17" spans="1:4" x14ac:dyDescent="0.25">
      <c r="A17" s="43" t="s">
        <v>48</v>
      </c>
      <c r="B17" s="114">
        <v>0</v>
      </c>
      <c r="C17" s="114" t="s">
        <v>181</v>
      </c>
      <c r="D17" s="114" t="s">
        <v>181</v>
      </c>
    </row>
    <row r="18" spans="1:4" x14ac:dyDescent="0.25">
      <c r="A18" s="43" t="s">
        <v>49</v>
      </c>
      <c r="B18" s="114">
        <v>742</v>
      </c>
      <c r="C18" s="114">
        <v>338</v>
      </c>
      <c r="D18" s="114">
        <v>404</v>
      </c>
    </row>
    <row r="19" spans="1:4" x14ac:dyDescent="0.25">
      <c r="A19" s="43" t="s">
        <v>50</v>
      </c>
      <c r="B19" s="114">
        <v>19</v>
      </c>
      <c r="C19" s="114" t="s">
        <v>181</v>
      </c>
      <c r="D19" s="114">
        <v>19</v>
      </c>
    </row>
    <row r="20" spans="1:4" x14ac:dyDescent="0.25">
      <c r="A20" s="43" t="s">
        <v>51</v>
      </c>
      <c r="B20" s="114">
        <v>115</v>
      </c>
      <c r="C20" s="114">
        <v>111</v>
      </c>
      <c r="D20" s="114">
        <v>4</v>
      </c>
    </row>
    <row r="21" spans="1:4" x14ac:dyDescent="0.25">
      <c r="A21" s="43" t="s">
        <v>52</v>
      </c>
      <c r="B21" s="114">
        <v>0</v>
      </c>
      <c r="C21" s="114" t="s">
        <v>181</v>
      </c>
      <c r="D21" s="114" t="s">
        <v>181</v>
      </c>
    </row>
    <row r="22" spans="1:4" x14ac:dyDescent="0.25">
      <c r="A22" s="43" t="s">
        <v>53</v>
      </c>
      <c r="B22" s="114">
        <v>692</v>
      </c>
      <c r="C22" s="114">
        <v>673</v>
      </c>
      <c r="D22" s="114">
        <v>19</v>
      </c>
    </row>
    <row r="23" spans="1:4" x14ac:dyDescent="0.25">
      <c r="A23" s="43" t="s">
        <v>54</v>
      </c>
      <c r="B23" s="114">
        <v>0</v>
      </c>
      <c r="C23" s="114" t="s">
        <v>181</v>
      </c>
      <c r="D23" s="114" t="s">
        <v>181</v>
      </c>
    </row>
    <row r="24" spans="1:4" x14ac:dyDescent="0.25">
      <c r="A24" s="43" t="s">
        <v>55</v>
      </c>
      <c r="B24" s="114">
        <v>0</v>
      </c>
      <c r="C24" s="114" t="s">
        <v>181</v>
      </c>
      <c r="D24" s="114" t="s">
        <v>181</v>
      </c>
    </row>
    <row r="25" spans="1:4" x14ac:dyDescent="0.25">
      <c r="A25" s="43" t="s">
        <v>56</v>
      </c>
      <c r="B25" s="114">
        <v>0</v>
      </c>
      <c r="C25" s="114" t="s">
        <v>181</v>
      </c>
      <c r="D25" s="114" t="s">
        <v>181</v>
      </c>
    </row>
    <row r="26" spans="1:4" x14ac:dyDescent="0.25">
      <c r="A26" s="43" t="s">
        <v>57</v>
      </c>
      <c r="B26" s="114">
        <v>0</v>
      </c>
      <c r="C26" s="114" t="s">
        <v>181</v>
      </c>
      <c r="D26" s="114" t="s">
        <v>181</v>
      </c>
    </row>
    <row r="27" spans="1:4" x14ac:dyDescent="0.25">
      <c r="A27" s="43" t="s">
        <v>58</v>
      </c>
      <c r="B27" s="114">
        <v>0</v>
      </c>
      <c r="C27" s="114" t="s">
        <v>181</v>
      </c>
      <c r="D27" s="114" t="s">
        <v>181</v>
      </c>
    </row>
    <row r="28" spans="1:4" x14ac:dyDescent="0.25">
      <c r="A28" s="43" t="s">
        <v>59</v>
      </c>
      <c r="B28" s="114">
        <v>0</v>
      </c>
      <c r="C28" s="114" t="s">
        <v>181</v>
      </c>
      <c r="D28" s="114" t="s">
        <v>181</v>
      </c>
    </row>
    <row r="29" spans="1:4" x14ac:dyDescent="0.25">
      <c r="A29" s="43" t="s">
        <v>60</v>
      </c>
      <c r="B29" s="114">
        <v>1647</v>
      </c>
      <c r="C29" s="114">
        <v>1580</v>
      </c>
      <c r="D29" s="114">
        <v>67</v>
      </c>
    </row>
    <row r="30" spans="1:4" x14ac:dyDescent="0.25">
      <c r="A30" s="43" t="s">
        <v>61</v>
      </c>
      <c r="B30" s="114">
        <v>114</v>
      </c>
      <c r="C30" s="114">
        <v>114</v>
      </c>
      <c r="D30" s="114" t="s">
        <v>181</v>
      </c>
    </row>
    <row r="31" spans="1:4" x14ac:dyDescent="0.25">
      <c r="A31" s="43" t="s">
        <v>62</v>
      </c>
      <c r="B31" s="114">
        <v>0</v>
      </c>
      <c r="C31" s="114" t="s">
        <v>181</v>
      </c>
      <c r="D31" s="114" t="s">
        <v>181</v>
      </c>
    </row>
    <row r="32" spans="1:4" x14ac:dyDescent="0.25">
      <c r="A32" s="43" t="s">
        <v>63</v>
      </c>
      <c r="B32" s="114">
        <v>1162</v>
      </c>
      <c r="C32" s="114">
        <v>791</v>
      </c>
      <c r="D32" s="114">
        <v>371</v>
      </c>
    </row>
    <row r="33" spans="1:4" x14ac:dyDescent="0.25">
      <c r="A33" s="43" t="s">
        <v>64</v>
      </c>
      <c r="B33" s="114">
        <v>0</v>
      </c>
      <c r="C33" s="114" t="s">
        <v>181</v>
      </c>
      <c r="D33" s="114" t="s">
        <v>181</v>
      </c>
    </row>
    <row r="34" spans="1:4" x14ac:dyDescent="0.25">
      <c r="A34" s="43" t="s">
        <v>65</v>
      </c>
      <c r="B34" s="114">
        <v>2078</v>
      </c>
      <c r="C34" s="114">
        <v>1135</v>
      </c>
      <c r="D34" s="114">
        <v>943</v>
      </c>
    </row>
    <row r="35" spans="1:4" x14ac:dyDescent="0.25">
      <c r="A35" s="43" t="s">
        <v>66</v>
      </c>
      <c r="B35" s="114">
        <v>2527</v>
      </c>
      <c r="C35" s="114">
        <v>2018</v>
      </c>
      <c r="D35" s="114">
        <v>509</v>
      </c>
    </row>
    <row r="36" spans="1:4" x14ac:dyDescent="0.25">
      <c r="A36" s="43" t="s">
        <v>67</v>
      </c>
      <c r="B36" s="114">
        <v>0</v>
      </c>
      <c r="C36" s="114" t="s">
        <v>181</v>
      </c>
      <c r="D36" s="114" t="s">
        <v>181</v>
      </c>
    </row>
    <row r="37" spans="1:4" x14ac:dyDescent="0.25">
      <c r="A37" s="43" t="s">
        <v>68</v>
      </c>
      <c r="B37" s="114">
        <v>0</v>
      </c>
      <c r="C37" s="114" t="s">
        <v>181</v>
      </c>
      <c r="D37" s="114" t="s">
        <v>181</v>
      </c>
    </row>
    <row r="38" spans="1:4" x14ac:dyDescent="0.25">
      <c r="A38" s="43" t="s">
        <v>69</v>
      </c>
      <c r="B38" s="114">
        <v>0</v>
      </c>
      <c r="C38" s="114" t="s">
        <v>181</v>
      </c>
      <c r="D38" s="114" t="s">
        <v>181</v>
      </c>
    </row>
    <row r="39" spans="1:4" x14ac:dyDescent="0.25">
      <c r="A39" s="43" t="s">
        <v>70</v>
      </c>
      <c r="B39" s="114">
        <v>0</v>
      </c>
      <c r="C39" s="114" t="s">
        <v>181</v>
      </c>
      <c r="D39" s="114" t="s">
        <v>181</v>
      </c>
    </row>
    <row r="40" spans="1:4" x14ac:dyDescent="0.25">
      <c r="A40" s="43" t="s">
        <v>71</v>
      </c>
      <c r="B40" s="114">
        <v>0</v>
      </c>
      <c r="C40" s="114" t="s">
        <v>181</v>
      </c>
      <c r="D40" s="114" t="s">
        <v>181</v>
      </c>
    </row>
    <row r="41" spans="1:4" x14ac:dyDescent="0.25">
      <c r="A41" s="43" t="s">
        <v>72</v>
      </c>
      <c r="B41" s="114">
        <v>0</v>
      </c>
      <c r="C41" s="114" t="s">
        <v>181</v>
      </c>
      <c r="D41" s="114" t="s">
        <v>181</v>
      </c>
    </row>
    <row r="42" spans="1:4" x14ac:dyDescent="0.25">
      <c r="A42" s="43" t="s">
        <v>73</v>
      </c>
      <c r="B42" s="114">
        <v>223</v>
      </c>
      <c r="C42" s="114">
        <v>223</v>
      </c>
      <c r="D42" s="114" t="s">
        <v>181</v>
      </c>
    </row>
    <row r="43" spans="1:4" x14ac:dyDescent="0.25">
      <c r="A43" s="43" t="s">
        <v>74</v>
      </c>
      <c r="B43" s="114">
        <v>2</v>
      </c>
      <c r="C43" s="114" t="s">
        <v>181</v>
      </c>
      <c r="D43" s="114">
        <v>2</v>
      </c>
    </row>
    <row r="44" spans="1:4" x14ac:dyDescent="0.25">
      <c r="A44" s="43" t="s">
        <v>75</v>
      </c>
      <c r="B44" s="114">
        <v>0</v>
      </c>
      <c r="C44" s="114" t="s">
        <v>181</v>
      </c>
      <c r="D44" s="114" t="s">
        <v>181</v>
      </c>
    </row>
    <row r="45" spans="1:4" x14ac:dyDescent="0.25">
      <c r="A45" s="43" t="s">
        <v>76</v>
      </c>
      <c r="B45" s="114">
        <v>0</v>
      </c>
      <c r="C45" s="114" t="s">
        <v>181</v>
      </c>
      <c r="D45" s="114" t="s">
        <v>181</v>
      </c>
    </row>
    <row r="46" spans="1:4" x14ac:dyDescent="0.25">
      <c r="A46" s="43" t="s">
        <v>77</v>
      </c>
      <c r="B46" s="114">
        <v>0</v>
      </c>
      <c r="C46" s="114" t="s">
        <v>181</v>
      </c>
      <c r="D46" s="114" t="s">
        <v>181</v>
      </c>
    </row>
    <row r="47" spans="1:4" x14ac:dyDescent="0.25">
      <c r="A47" s="43" t="s">
        <v>78</v>
      </c>
      <c r="B47" s="114">
        <v>2320</v>
      </c>
      <c r="C47" s="114">
        <v>2045</v>
      </c>
      <c r="D47" s="114">
        <v>275</v>
      </c>
    </row>
    <row r="48" spans="1:4" x14ac:dyDescent="0.25">
      <c r="A48" s="43" t="s">
        <v>79</v>
      </c>
      <c r="B48" s="114">
        <v>0</v>
      </c>
      <c r="C48" s="114" t="s">
        <v>181</v>
      </c>
      <c r="D48" s="114" t="s">
        <v>181</v>
      </c>
    </row>
    <row r="49" spans="1:19" x14ac:dyDescent="0.25">
      <c r="A49" s="43" t="s">
        <v>80</v>
      </c>
      <c r="B49" s="114">
        <v>124</v>
      </c>
      <c r="C49" s="114">
        <v>111</v>
      </c>
      <c r="D49" s="114">
        <v>13</v>
      </c>
    </row>
    <row r="50" spans="1:19" x14ac:dyDescent="0.25">
      <c r="A50" s="43" t="s">
        <v>81</v>
      </c>
      <c r="B50" s="114">
        <v>0</v>
      </c>
      <c r="C50" s="114" t="s">
        <v>181</v>
      </c>
      <c r="D50" s="114" t="s">
        <v>181</v>
      </c>
    </row>
    <row r="51" spans="1:19" x14ac:dyDescent="0.25">
      <c r="A51" s="43" t="s">
        <v>82</v>
      </c>
      <c r="B51" s="114">
        <v>0</v>
      </c>
      <c r="C51" s="114" t="s">
        <v>181</v>
      </c>
      <c r="D51" s="114" t="s">
        <v>181</v>
      </c>
    </row>
    <row r="52" spans="1:19" x14ac:dyDescent="0.25">
      <c r="A52" s="43" t="s">
        <v>83</v>
      </c>
      <c r="B52" s="114">
        <v>0</v>
      </c>
      <c r="C52" s="114" t="s">
        <v>181</v>
      </c>
      <c r="D52" s="114" t="s">
        <v>181</v>
      </c>
    </row>
    <row r="53" spans="1:19" x14ac:dyDescent="0.25">
      <c r="A53" s="43" t="s">
        <v>84</v>
      </c>
      <c r="B53" s="114">
        <v>387</v>
      </c>
      <c r="C53" s="114">
        <v>345</v>
      </c>
      <c r="D53" s="114">
        <v>42</v>
      </c>
    </row>
    <row r="54" spans="1:19" x14ac:dyDescent="0.25">
      <c r="A54" s="43" t="s">
        <v>85</v>
      </c>
      <c r="B54" s="114">
        <v>162</v>
      </c>
      <c r="C54" s="114" t="s">
        <v>181</v>
      </c>
      <c r="D54" s="114">
        <v>162</v>
      </c>
    </row>
    <row r="55" spans="1:19" x14ac:dyDescent="0.25">
      <c r="A55" s="43" t="s">
        <v>86</v>
      </c>
      <c r="B55" s="114">
        <v>0</v>
      </c>
      <c r="C55" s="114" t="s">
        <v>181</v>
      </c>
      <c r="D55" s="114" t="s">
        <v>181</v>
      </c>
    </row>
    <row r="56" spans="1:19" x14ac:dyDescent="0.25">
      <c r="A56" s="43" t="s">
        <v>87</v>
      </c>
      <c r="B56" s="114">
        <v>67</v>
      </c>
      <c r="C56" s="114" t="s">
        <v>181</v>
      </c>
      <c r="D56" s="114">
        <v>67</v>
      </c>
    </row>
    <row r="57" spans="1:19" x14ac:dyDescent="0.25">
      <c r="A57" s="43" t="s">
        <v>18</v>
      </c>
      <c r="B57" s="114">
        <f>SUM(B9:B56)</f>
        <v>12521</v>
      </c>
      <c r="C57" s="114">
        <f>SUM(C9:C56)</f>
        <v>9592</v>
      </c>
      <c r="D57" s="114">
        <f>SUM(D9:D56)</f>
        <v>2929</v>
      </c>
    </row>
    <row r="61" spans="1:19" ht="31.5" customHeight="1" x14ac:dyDescent="0.25">
      <c r="A61" s="44"/>
      <c r="B61" s="45"/>
      <c r="C61" s="45"/>
      <c r="D61" s="45"/>
      <c r="E61" s="45"/>
      <c r="F61" s="45"/>
      <c r="G61" s="45"/>
      <c r="H61" s="45"/>
      <c r="I61" s="45"/>
      <c r="J61" s="45"/>
      <c r="K61" s="45"/>
      <c r="L61" s="45"/>
      <c r="M61" s="45"/>
      <c r="N61" s="45"/>
      <c r="O61" s="45"/>
      <c r="P61" s="45"/>
      <c r="Q61" s="45"/>
      <c r="R61" s="45"/>
      <c r="S61" s="45"/>
    </row>
    <row r="62" spans="1:19" x14ac:dyDescent="0.25">
      <c r="A62" s="46"/>
      <c r="B62" s="47"/>
      <c r="C62" s="47"/>
      <c r="D62" s="47"/>
      <c r="E62" s="47"/>
      <c r="F62" s="47"/>
      <c r="G62" s="47"/>
      <c r="H62" s="47"/>
      <c r="I62" s="47"/>
      <c r="J62" s="47"/>
      <c r="K62" s="47"/>
      <c r="L62" s="47"/>
      <c r="M62" s="47"/>
      <c r="N62" s="47"/>
      <c r="O62" s="47"/>
      <c r="P62" s="47"/>
      <c r="Q62" s="47"/>
      <c r="R62" s="47"/>
      <c r="S62" s="47"/>
    </row>
    <row r="63" spans="1:19" x14ac:dyDescent="0.25">
      <c r="A63" s="46"/>
      <c r="B63" s="47"/>
      <c r="C63" s="47"/>
      <c r="D63" s="47"/>
      <c r="E63" s="47"/>
      <c r="F63" s="47"/>
      <c r="G63" s="47"/>
      <c r="H63" s="47"/>
      <c r="I63" s="47"/>
      <c r="J63" s="47"/>
      <c r="K63" s="47"/>
      <c r="L63" s="47"/>
      <c r="M63" s="47"/>
      <c r="N63" s="47"/>
      <c r="O63" s="47"/>
      <c r="P63" s="47"/>
      <c r="Q63" s="47"/>
      <c r="R63" s="47"/>
      <c r="S63" s="47"/>
    </row>
    <row r="64" spans="1:19" x14ac:dyDescent="0.25">
      <c r="A64" s="46"/>
      <c r="B64" s="47"/>
      <c r="C64" s="47"/>
      <c r="D64" s="47"/>
      <c r="E64" s="47"/>
      <c r="F64" s="47"/>
      <c r="G64" s="47"/>
      <c r="H64" s="47"/>
      <c r="I64" s="47"/>
      <c r="J64" s="47"/>
      <c r="K64" s="47"/>
      <c r="L64" s="47"/>
      <c r="M64" s="47"/>
      <c r="N64" s="47"/>
      <c r="O64" s="47"/>
      <c r="P64" s="47"/>
      <c r="Q64" s="47"/>
      <c r="R64" s="47"/>
      <c r="S64" s="47"/>
    </row>
    <row r="65" spans="1:19" x14ac:dyDescent="0.25">
      <c r="A65" s="46"/>
      <c r="B65" s="47"/>
      <c r="C65" s="47"/>
      <c r="D65" s="47"/>
      <c r="E65" s="47"/>
      <c r="F65" s="47"/>
      <c r="G65" s="47"/>
      <c r="H65" s="47"/>
      <c r="I65" s="47"/>
      <c r="J65" s="47"/>
      <c r="K65" s="47"/>
      <c r="L65" s="47"/>
      <c r="M65" s="47"/>
      <c r="N65" s="47"/>
      <c r="O65" s="47"/>
      <c r="P65" s="47"/>
      <c r="Q65" s="47"/>
      <c r="R65" s="47"/>
      <c r="S65" s="47"/>
    </row>
    <row r="66" spans="1:19" x14ac:dyDescent="0.25">
      <c r="A66" s="46"/>
      <c r="B66" s="47"/>
      <c r="C66" s="47"/>
      <c r="D66" s="47"/>
      <c r="E66" s="47"/>
      <c r="F66" s="47"/>
      <c r="G66" s="47"/>
      <c r="H66" s="47"/>
      <c r="I66" s="47"/>
      <c r="J66" s="47"/>
      <c r="K66" s="47"/>
      <c r="L66" s="47"/>
      <c r="M66" s="47"/>
      <c r="N66" s="47"/>
      <c r="O66" s="47"/>
      <c r="P66" s="47"/>
      <c r="Q66" s="47"/>
      <c r="R66" s="47"/>
      <c r="S66" s="47"/>
    </row>
    <row r="67" spans="1:19" x14ac:dyDescent="0.25">
      <c r="A67" s="46"/>
      <c r="B67" s="47"/>
      <c r="C67" s="47"/>
      <c r="D67" s="47"/>
      <c r="E67" s="47"/>
      <c r="F67" s="47"/>
      <c r="G67" s="47"/>
      <c r="H67" s="47"/>
      <c r="I67" s="47"/>
      <c r="J67" s="47"/>
      <c r="K67" s="47"/>
      <c r="L67" s="47"/>
      <c r="M67" s="47"/>
      <c r="N67" s="47"/>
      <c r="O67" s="47"/>
      <c r="P67" s="47"/>
      <c r="Q67" s="47"/>
      <c r="R67" s="47"/>
      <c r="S67" s="47"/>
    </row>
    <row r="68" spans="1:19" ht="14.25" customHeight="1" x14ac:dyDescent="0.25">
      <c r="A68" s="48"/>
      <c r="B68" s="47"/>
      <c r="C68" s="47"/>
      <c r="D68" s="47"/>
      <c r="E68" s="47"/>
      <c r="F68" s="47"/>
      <c r="G68" s="47"/>
      <c r="H68" s="47"/>
      <c r="I68" s="47"/>
      <c r="J68" s="47"/>
      <c r="K68" s="47"/>
      <c r="L68" s="47"/>
      <c r="M68" s="47"/>
      <c r="N68" s="47"/>
      <c r="O68" s="47"/>
      <c r="P68" s="47"/>
      <c r="Q68" s="47"/>
      <c r="R68" s="47"/>
      <c r="S68" s="47"/>
    </row>
    <row r="69" spans="1:19" x14ac:dyDescent="0.25">
      <c r="A69" s="46"/>
      <c r="B69" s="47"/>
      <c r="C69" s="47"/>
      <c r="D69" s="47"/>
      <c r="E69" s="47"/>
      <c r="F69" s="47"/>
      <c r="G69" s="47"/>
      <c r="H69" s="47"/>
      <c r="I69" s="47"/>
      <c r="J69" s="47"/>
      <c r="K69" s="47"/>
      <c r="L69" s="47"/>
      <c r="M69" s="47"/>
      <c r="N69" s="47"/>
      <c r="O69" s="47"/>
      <c r="P69" s="47"/>
      <c r="Q69" s="47"/>
      <c r="R69" s="47"/>
      <c r="S69" s="47"/>
    </row>
    <row r="70" spans="1:19" x14ac:dyDescent="0.25">
      <c r="A70" s="46"/>
      <c r="B70" s="47"/>
      <c r="C70" s="47"/>
      <c r="D70" s="47"/>
      <c r="E70" s="47"/>
      <c r="F70" s="47"/>
      <c r="G70" s="47"/>
      <c r="H70" s="47"/>
      <c r="I70" s="47"/>
      <c r="J70" s="47"/>
      <c r="K70" s="47"/>
      <c r="L70" s="47"/>
      <c r="M70" s="47"/>
      <c r="N70" s="47"/>
      <c r="O70" s="47"/>
      <c r="P70" s="47"/>
      <c r="Q70" s="47"/>
      <c r="R70" s="47"/>
      <c r="S70" s="47"/>
    </row>
    <row r="71" spans="1:19" x14ac:dyDescent="0.25">
      <c r="A71" s="46"/>
      <c r="B71" s="47"/>
      <c r="C71" s="47"/>
      <c r="D71" s="47"/>
      <c r="E71" s="47"/>
      <c r="F71" s="47"/>
      <c r="G71" s="47"/>
      <c r="H71" s="47"/>
      <c r="I71" s="47"/>
      <c r="J71" s="47"/>
      <c r="K71" s="47"/>
      <c r="L71" s="47"/>
      <c r="M71" s="47"/>
      <c r="N71" s="47"/>
      <c r="O71" s="47"/>
      <c r="P71" s="47"/>
      <c r="Q71" s="47"/>
      <c r="R71" s="47"/>
      <c r="S71" s="47"/>
    </row>
    <row r="72" spans="1:19" x14ac:dyDescent="0.25">
      <c r="A72" s="46"/>
      <c r="B72" s="47"/>
      <c r="C72" s="47"/>
      <c r="D72" s="47"/>
      <c r="E72" s="47"/>
      <c r="F72" s="47"/>
      <c r="G72" s="47"/>
      <c r="H72" s="47"/>
      <c r="I72" s="47"/>
      <c r="J72" s="47"/>
      <c r="K72" s="47"/>
      <c r="L72" s="47"/>
      <c r="M72" s="47"/>
      <c r="N72" s="47"/>
      <c r="O72" s="47"/>
      <c r="P72" s="47"/>
      <c r="Q72" s="47"/>
      <c r="R72" s="47"/>
      <c r="S72" s="47"/>
    </row>
    <row r="73" spans="1:19" x14ac:dyDescent="0.25">
      <c r="A73" s="49"/>
      <c r="B73" s="49"/>
      <c r="C73" s="49"/>
      <c r="D73" s="49"/>
      <c r="E73" s="49"/>
      <c r="F73" s="49"/>
      <c r="G73" s="49"/>
      <c r="H73" s="49"/>
      <c r="I73" s="49"/>
      <c r="J73" s="49"/>
      <c r="K73" s="49"/>
      <c r="L73" s="49"/>
      <c r="M73" s="49"/>
      <c r="N73" s="49"/>
      <c r="O73" s="49"/>
      <c r="P73" s="49"/>
      <c r="Q73" s="49"/>
      <c r="R73" s="49"/>
      <c r="S73" s="49"/>
    </row>
    <row r="74" spans="1:19" x14ac:dyDescent="0.25">
      <c r="A74" s="44"/>
      <c r="B74" s="45"/>
      <c r="C74" s="45"/>
      <c r="D74" s="45"/>
      <c r="E74" s="45"/>
      <c r="F74" s="45"/>
      <c r="G74" s="45"/>
      <c r="H74" s="45"/>
      <c r="I74" s="45"/>
      <c r="J74" s="45"/>
      <c r="K74" s="45"/>
      <c r="L74" s="45"/>
      <c r="M74" s="45"/>
      <c r="N74" s="45"/>
      <c r="O74" s="45"/>
      <c r="P74" s="45"/>
      <c r="Q74" s="45"/>
      <c r="R74" s="45"/>
      <c r="S74" s="45"/>
    </row>
    <row r="75" spans="1:19" x14ac:dyDescent="0.25">
      <c r="A75" s="46"/>
      <c r="B75" s="47"/>
      <c r="C75" s="47"/>
      <c r="D75" s="47"/>
      <c r="E75" s="47"/>
      <c r="F75" s="47"/>
      <c r="G75" s="47"/>
      <c r="H75" s="47"/>
      <c r="I75" s="47"/>
      <c r="J75" s="47"/>
      <c r="K75" s="47"/>
      <c r="L75" s="47"/>
      <c r="M75" s="47"/>
      <c r="N75" s="47"/>
      <c r="O75" s="47"/>
      <c r="P75" s="47"/>
      <c r="Q75" s="47"/>
      <c r="R75" s="47"/>
      <c r="S75" s="47"/>
    </row>
    <row r="76" spans="1:19" x14ac:dyDescent="0.25">
      <c r="A76" s="46"/>
      <c r="B76" s="47"/>
      <c r="C76" s="47"/>
      <c r="D76" s="47"/>
      <c r="E76" s="47"/>
      <c r="F76" s="47"/>
      <c r="G76" s="47"/>
      <c r="H76" s="47"/>
      <c r="I76" s="47"/>
      <c r="J76" s="47"/>
      <c r="K76" s="47"/>
      <c r="L76" s="47"/>
      <c r="M76" s="47"/>
      <c r="N76" s="47"/>
      <c r="O76" s="47"/>
      <c r="P76" s="47"/>
      <c r="Q76" s="47"/>
      <c r="R76" s="47"/>
      <c r="S76" s="47"/>
    </row>
    <row r="77" spans="1:19" x14ac:dyDescent="0.25">
      <c r="A77" s="46"/>
      <c r="B77" s="47"/>
      <c r="C77" s="47"/>
      <c r="D77" s="47"/>
      <c r="E77" s="47"/>
      <c r="F77" s="47"/>
      <c r="G77" s="47"/>
      <c r="H77" s="47"/>
      <c r="I77" s="47"/>
      <c r="J77" s="47"/>
      <c r="K77" s="47"/>
      <c r="L77" s="47"/>
      <c r="M77" s="47"/>
      <c r="N77" s="47"/>
      <c r="O77" s="47"/>
      <c r="P77" s="47"/>
      <c r="Q77" s="47"/>
      <c r="R77" s="47"/>
      <c r="S77" s="47"/>
    </row>
    <row r="78" spans="1:19" x14ac:dyDescent="0.25">
      <c r="A78" s="46"/>
      <c r="B78" s="47"/>
      <c r="C78" s="47"/>
      <c r="D78" s="47"/>
      <c r="E78" s="47"/>
      <c r="F78" s="47"/>
      <c r="G78" s="47"/>
      <c r="H78" s="47"/>
      <c r="I78" s="47"/>
      <c r="J78" s="47"/>
      <c r="K78" s="47"/>
      <c r="L78" s="47"/>
      <c r="M78" s="47"/>
      <c r="N78" s="47"/>
      <c r="O78" s="47"/>
      <c r="P78" s="47"/>
      <c r="Q78" s="47"/>
      <c r="R78" s="47"/>
      <c r="S78" s="47"/>
    </row>
    <row r="79" spans="1:19" x14ac:dyDescent="0.25">
      <c r="A79" s="46"/>
      <c r="B79" s="47"/>
      <c r="C79" s="47"/>
      <c r="D79" s="47"/>
      <c r="E79" s="47"/>
      <c r="F79" s="47"/>
      <c r="G79" s="47"/>
      <c r="H79" s="47"/>
      <c r="I79" s="47"/>
      <c r="J79" s="47"/>
      <c r="K79" s="47"/>
      <c r="L79" s="47"/>
      <c r="M79" s="47"/>
      <c r="N79" s="47"/>
      <c r="O79" s="47"/>
      <c r="P79" s="47"/>
      <c r="Q79" s="47"/>
      <c r="R79" s="47"/>
      <c r="S79" s="47"/>
    </row>
    <row r="80" spans="1:19" x14ac:dyDescent="0.25">
      <c r="A80" s="46"/>
      <c r="B80" s="47"/>
      <c r="C80" s="47"/>
      <c r="D80" s="47"/>
      <c r="E80" s="47"/>
      <c r="F80" s="47"/>
      <c r="G80" s="47"/>
      <c r="H80" s="47"/>
      <c r="I80" s="47"/>
      <c r="J80" s="47"/>
      <c r="K80" s="47"/>
      <c r="L80" s="47"/>
      <c r="M80" s="47"/>
      <c r="N80" s="47"/>
      <c r="O80" s="47"/>
      <c r="P80" s="47"/>
      <c r="Q80" s="47"/>
      <c r="R80" s="47"/>
      <c r="S80" s="47"/>
    </row>
    <row r="81" spans="1:19" ht="17.25" customHeight="1" x14ac:dyDescent="0.25">
      <c r="A81" s="48"/>
      <c r="B81" s="47"/>
      <c r="C81" s="47"/>
      <c r="D81" s="47"/>
      <c r="E81" s="47"/>
      <c r="F81" s="47"/>
      <c r="G81" s="47"/>
      <c r="H81" s="47"/>
      <c r="I81" s="47"/>
      <c r="J81" s="47"/>
      <c r="K81" s="47"/>
      <c r="L81" s="47"/>
      <c r="M81" s="47"/>
      <c r="N81" s="47"/>
      <c r="O81" s="47"/>
      <c r="P81" s="47"/>
      <c r="Q81" s="47"/>
      <c r="R81" s="47"/>
      <c r="S81" s="47"/>
    </row>
    <row r="82" spans="1:19" x14ac:dyDescent="0.25">
      <c r="A82" s="46"/>
      <c r="B82" s="47"/>
      <c r="C82" s="47"/>
      <c r="D82" s="47"/>
      <c r="E82" s="47"/>
      <c r="F82" s="47"/>
      <c r="G82" s="47"/>
      <c r="H82" s="47"/>
      <c r="I82" s="47"/>
      <c r="J82" s="47"/>
      <c r="K82" s="47"/>
      <c r="L82" s="47"/>
      <c r="M82" s="47"/>
      <c r="N82" s="47"/>
      <c r="O82" s="47"/>
      <c r="P82" s="47"/>
      <c r="Q82" s="47"/>
      <c r="R82" s="47"/>
      <c r="S82" s="47"/>
    </row>
    <row r="83" spans="1:19" x14ac:dyDescent="0.25">
      <c r="A83" s="46"/>
      <c r="B83" s="47"/>
      <c r="C83" s="47"/>
      <c r="D83" s="47"/>
      <c r="E83" s="47"/>
      <c r="F83" s="47"/>
      <c r="G83" s="47"/>
      <c r="H83" s="47"/>
      <c r="I83" s="47"/>
      <c r="J83" s="47"/>
      <c r="K83" s="47"/>
      <c r="L83" s="47"/>
      <c r="M83" s="47"/>
      <c r="N83" s="47"/>
      <c r="O83" s="47"/>
      <c r="P83" s="47"/>
      <c r="Q83" s="47"/>
      <c r="R83" s="47"/>
      <c r="S83" s="47"/>
    </row>
    <row r="84" spans="1:19" x14ac:dyDescent="0.25">
      <c r="A84" s="46"/>
      <c r="B84" s="47"/>
      <c r="C84" s="47"/>
      <c r="D84" s="47"/>
      <c r="E84" s="47"/>
      <c r="F84" s="47"/>
      <c r="G84" s="47"/>
      <c r="H84" s="47"/>
      <c r="I84" s="47"/>
      <c r="J84" s="47"/>
      <c r="K84" s="47"/>
      <c r="L84" s="47"/>
      <c r="M84" s="47"/>
      <c r="N84" s="47"/>
      <c r="O84" s="47"/>
      <c r="P84" s="47"/>
      <c r="Q84" s="47"/>
      <c r="R84" s="47"/>
      <c r="S84" s="47"/>
    </row>
    <row r="85" spans="1:19" x14ac:dyDescent="0.25">
      <c r="A85" s="46"/>
      <c r="B85" s="47"/>
      <c r="C85" s="47"/>
      <c r="D85" s="47"/>
      <c r="E85" s="47"/>
      <c r="F85" s="47"/>
      <c r="G85" s="47"/>
      <c r="H85" s="47"/>
      <c r="I85" s="47"/>
      <c r="J85" s="47"/>
      <c r="K85" s="47"/>
      <c r="L85" s="47"/>
      <c r="M85" s="47"/>
      <c r="N85" s="47"/>
      <c r="O85" s="47"/>
      <c r="P85" s="47"/>
      <c r="Q85" s="47"/>
      <c r="R85" s="47"/>
      <c r="S85" s="47"/>
    </row>
    <row r="86" spans="1:19" x14ac:dyDescent="0.25">
      <c r="A86" s="49"/>
      <c r="B86" s="49"/>
      <c r="C86" s="49"/>
      <c r="D86" s="49"/>
      <c r="E86" s="49"/>
      <c r="F86" s="49"/>
      <c r="G86" s="49"/>
      <c r="H86" s="49"/>
      <c r="I86" s="49"/>
      <c r="J86" s="49"/>
      <c r="K86" s="49"/>
      <c r="L86" s="49"/>
      <c r="M86" s="49"/>
      <c r="N86" s="49"/>
      <c r="O86" s="49"/>
      <c r="P86" s="49"/>
      <c r="Q86" s="49"/>
      <c r="R86" s="49"/>
      <c r="S86" s="49"/>
    </row>
    <row r="87" spans="1:19" x14ac:dyDescent="0.25">
      <c r="A87" s="49"/>
      <c r="B87" s="49"/>
      <c r="C87" s="148"/>
      <c r="D87" s="148"/>
      <c r="E87" s="148"/>
      <c r="F87" s="148"/>
      <c r="G87" s="148"/>
      <c r="H87" s="148"/>
      <c r="I87" s="148"/>
      <c r="J87" s="148"/>
      <c r="K87" s="148"/>
      <c r="L87" s="148"/>
      <c r="M87" s="148"/>
      <c r="N87" s="148"/>
      <c r="O87" s="148"/>
      <c r="P87" s="148"/>
      <c r="Q87" s="148"/>
      <c r="R87" s="148"/>
      <c r="S87" s="148"/>
    </row>
    <row r="88" spans="1:19" x14ac:dyDescent="0.25">
      <c r="A88" s="49"/>
      <c r="B88" s="49"/>
      <c r="C88" s="148"/>
      <c r="D88" s="148"/>
      <c r="E88" s="148"/>
      <c r="F88" s="148"/>
      <c r="G88" s="148"/>
      <c r="H88" s="148"/>
      <c r="I88" s="148"/>
      <c r="J88" s="148"/>
      <c r="K88" s="148"/>
      <c r="L88" s="148"/>
      <c r="M88" s="148"/>
      <c r="N88" s="148"/>
      <c r="O88" s="148"/>
      <c r="P88" s="148"/>
      <c r="Q88" s="148"/>
      <c r="R88" s="148"/>
      <c r="S88" s="148"/>
    </row>
    <row r="89" spans="1:19" ht="6.75" customHeight="1" x14ac:dyDescent="0.25">
      <c r="A89" s="49"/>
      <c r="B89" s="49"/>
      <c r="C89" s="50"/>
      <c r="D89" s="50"/>
      <c r="E89" s="50"/>
      <c r="F89" s="50"/>
      <c r="G89" s="50"/>
      <c r="H89" s="50"/>
      <c r="I89" s="50"/>
      <c r="J89" s="50"/>
      <c r="K89" s="50"/>
      <c r="L89" s="50"/>
      <c r="M89" s="50"/>
      <c r="N89" s="50"/>
      <c r="O89" s="50"/>
      <c r="P89" s="50"/>
      <c r="Q89" s="50"/>
      <c r="R89" s="50"/>
      <c r="S89" s="50"/>
    </row>
    <row r="90" spans="1:19" x14ac:dyDescent="0.25">
      <c r="A90" s="44"/>
      <c r="B90" s="45"/>
      <c r="C90" s="45"/>
      <c r="D90" s="45"/>
      <c r="E90" s="45"/>
      <c r="F90" s="45"/>
      <c r="G90" s="45"/>
      <c r="H90" s="45"/>
      <c r="I90" s="45"/>
      <c r="J90" s="45"/>
      <c r="K90" s="45"/>
      <c r="L90" s="45"/>
      <c r="M90" s="45"/>
      <c r="N90" s="45"/>
      <c r="O90" s="45"/>
      <c r="P90" s="45"/>
      <c r="Q90" s="45"/>
      <c r="R90" s="45"/>
      <c r="S90" s="45"/>
    </row>
    <row r="91" spans="1:19" x14ac:dyDescent="0.25">
      <c r="A91" s="46"/>
      <c r="B91" s="47"/>
      <c r="C91" s="47"/>
      <c r="D91" s="47"/>
      <c r="E91" s="47"/>
      <c r="F91" s="47"/>
      <c r="G91" s="47"/>
      <c r="H91" s="47"/>
      <c r="I91" s="47"/>
      <c r="J91" s="47"/>
      <c r="K91" s="47"/>
      <c r="L91" s="47"/>
      <c r="M91" s="47"/>
      <c r="N91" s="47"/>
      <c r="O91" s="47"/>
      <c r="P91" s="47"/>
      <c r="Q91" s="47"/>
      <c r="R91" s="47"/>
      <c r="S91" s="47"/>
    </row>
    <row r="92" spans="1:19" x14ac:dyDescent="0.25">
      <c r="A92" s="46"/>
      <c r="B92" s="47"/>
      <c r="C92" s="47"/>
      <c r="D92" s="47"/>
      <c r="E92" s="47"/>
      <c r="F92" s="47"/>
      <c r="G92" s="47"/>
      <c r="H92" s="47"/>
      <c r="I92" s="47"/>
      <c r="J92" s="47"/>
      <c r="K92" s="47"/>
      <c r="L92" s="47"/>
      <c r="M92" s="47"/>
      <c r="N92" s="47"/>
      <c r="O92" s="47"/>
      <c r="P92" s="47"/>
      <c r="Q92" s="47"/>
      <c r="R92" s="47"/>
      <c r="S92" s="47"/>
    </row>
    <row r="93" spans="1:19" x14ac:dyDescent="0.25">
      <c r="A93" s="46"/>
      <c r="B93" s="47"/>
      <c r="C93" s="47"/>
      <c r="D93" s="47"/>
      <c r="E93" s="47"/>
      <c r="F93" s="47"/>
      <c r="G93" s="47"/>
      <c r="H93" s="47"/>
      <c r="I93" s="47"/>
      <c r="J93" s="47"/>
      <c r="K93" s="47"/>
      <c r="L93" s="47"/>
      <c r="M93" s="47"/>
      <c r="N93" s="47"/>
      <c r="O93" s="47"/>
      <c r="P93" s="47"/>
      <c r="Q93" s="47"/>
      <c r="R93" s="47"/>
      <c r="S93" s="47"/>
    </row>
    <row r="94" spans="1:19" x14ac:dyDescent="0.25">
      <c r="A94" s="46"/>
      <c r="B94" s="47"/>
      <c r="C94" s="47"/>
      <c r="D94" s="47"/>
      <c r="E94" s="47"/>
      <c r="F94" s="47"/>
      <c r="G94" s="47"/>
      <c r="H94" s="47"/>
      <c r="I94" s="47"/>
      <c r="J94" s="47"/>
      <c r="K94" s="47"/>
      <c r="L94" s="47"/>
      <c r="M94" s="47"/>
      <c r="N94" s="47"/>
      <c r="O94" s="47"/>
      <c r="P94" s="47"/>
      <c r="Q94" s="47"/>
      <c r="R94" s="47"/>
      <c r="S94" s="47"/>
    </row>
    <row r="95" spans="1:19" x14ac:dyDescent="0.25">
      <c r="A95" s="46"/>
      <c r="B95" s="47"/>
      <c r="C95" s="47"/>
      <c r="D95" s="47"/>
      <c r="E95" s="47"/>
      <c r="F95" s="47"/>
      <c r="G95" s="47"/>
      <c r="H95" s="47"/>
      <c r="I95" s="47"/>
      <c r="J95" s="47"/>
      <c r="K95" s="47"/>
      <c r="L95" s="47"/>
      <c r="M95" s="47"/>
      <c r="N95" s="47"/>
      <c r="O95" s="47"/>
      <c r="P95" s="47"/>
      <c r="Q95" s="47"/>
      <c r="R95" s="47"/>
      <c r="S95" s="47"/>
    </row>
    <row r="96" spans="1:19" x14ac:dyDescent="0.25">
      <c r="A96" s="46"/>
      <c r="B96" s="47"/>
      <c r="C96" s="47"/>
      <c r="D96" s="47"/>
      <c r="E96" s="47"/>
      <c r="F96" s="47"/>
      <c r="G96" s="47"/>
      <c r="H96" s="47"/>
      <c r="I96" s="47"/>
      <c r="J96" s="47"/>
      <c r="K96" s="47"/>
      <c r="L96" s="47"/>
      <c r="M96" s="47"/>
      <c r="N96" s="47"/>
      <c r="O96" s="47"/>
      <c r="P96" s="47"/>
      <c r="Q96" s="47"/>
      <c r="R96" s="47"/>
      <c r="S96" s="47"/>
    </row>
    <row r="97" spans="1:19" x14ac:dyDescent="0.25">
      <c r="A97" s="48"/>
      <c r="B97" s="47"/>
      <c r="C97" s="47"/>
      <c r="D97" s="47"/>
      <c r="E97" s="47"/>
      <c r="F97" s="47"/>
      <c r="G97" s="47"/>
      <c r="H97" s="47"/>
      <c r="I97" s="47"/>
      <c r="J97" s="47"/>
      <c r="K97" s="47"/>
      <c r="L97" s="47"/>
      <c r="M97" s="47"/>
      <c r="N97" s="47"/>
      <c r="O97" s="47"/>
      <c r="P97" s="47"/>
      <c r="Q97" s="47"/>
      <c r="R97" s="47"/>
      <c r="S97" s="47"/>
    </row>
    <row r="98" spans="1:19" x14ac:dyDescent="0.25">
      <c r="A98" s="46"/>
      <c r="B98" s="47"/>
      <c r="C98" s="47"/>
      <c r="D98" s="47"/>
      <c r="E98" s="47"/>
      <c r="F98" s="47"/>
      <c r="G98" s="47"/>
      <c r="H98" s="47"/>
      <c r="I98" s="47"/>
      <c r="J98" s="47"/>
      <c r="K98" s="47"/>
      <c r="L98" s="47"/>
      <c r="M98" s="47"/>
      <c r="N98" s="47"/>
      <c r="O98" s="47"/>
      <c r="P98" s="47"/>
      <c r="Q98" s="47"/>
      <c r="R98" s="47"/>
      <c r="S98" s="47"/>
    </row>
    <row r="99" spans="1:19" x14ac:dyDescent="0.25">
      <c r="A99" s="46"/>
      <c r="B99" s="47"/>
      <c r="C99" s="47"/>
      <c r="D99" s="47"/>
      <c r="E99" s="47"/>
      <c r="F99" s="47"/>
      <c r="G99" s="47"/>
      <c r="H99" s="47"/>
      <c r="I99" s="47"/>
      <c r="J99" s="47"/>
      <c r="K99" s="47"/>
      <c r="L99" s="47"/>
      <c r="M99" s="47"/>
      <c r="N99" s="47"/>
      <c r="O99" s="47"/>
      <c r="P99" s="47"/>
      <c r="Q99" s="47"/>
      <c r="R99" s="47"/>
      <c r="S99" s="47"/>
    </row>
    <row r="100" spans="1:19" x14ac:dyDescent="0.25">
      <c r="A100" s="46"/>
      <c r="B100" s="47"/>
      <c r="C100" s="47"/>
      <c r="D100" s="47"/>
      <c r="E100" s="47"/>
      <c r="F100" s="47"/>
      <c r="G100" s="47"/>
      <c r="H100" s="47"/>
      <c r="I100" s="47"/>
      <c r="J100" s="47"/>
      <c r="K100" s="47"/>
      <c r="L100" s="47"/>
      <c r="M100" s="47"/>
      <c r="N100" s="47"/>
      <c r="O100" s="47"/>
      <c r="P100" s="47"/>
      <c r="Q100" s="47"/>
      <c r="R100" s="47"/>
      <c r="S100" s="47"/>
    </row>
    <row r="101" spans="1:19" x14ac:dyDescent="0.25">
      <c r="A101" s="46"/>
      <c r="B101" s="47"/>
      <c r="C101" s="47"/>
      <c r="D101" s="47"/>
      <c r="E101" s="47"/>
      <c r="F101" s="47"/>
      <c r="G101" s="47"/>
      <c r="H101" s="47"/>
      <c r="I101" s="47"/>
      <c r="J101" s="47"/>
      <c r="K101" s="47"/>
      <c r="L101" s="47"/>
      <c r="M101" s="47"/>
      <c r="N101" s="47"/>
      <c r="O101" s="47"/>
      <c r="P101" s="47"/>
      <c r="Q101" s="47"/>
      <c r="R101" s="47"/>
      <c r="S101" s="47"/>
    </row>
    <row r="102" spans="1:19" x14ac:dyDescent="0.25">
      <c r="A102" s="49"/>
      <c r="B102" s="49"/>
      <c r="C102" s="49"/>
      <c r="D102" s="49"/>
      <c r="E102" s="49"/>
      <c r="F102" s="49"/>
      <c r="G102" s="49"/>
      <c r="H102" s="49"/>
      <c r="I102" s="49"/>
      <c r="J102" s="49"/>
      <c r="K102" s="49"/>
      <c r="L102" s="49"/>
      <c r="M102" s="49"/>
      <c r="N102" s="49"/>
      <c r="O102" s="49"/>
      <c r="P102" s="49"/>
      <c r="Q102" s="49"/>
      <c r="R102" s="49"/>
      <c r="S102" s="49"/>
    </row>
    <row r="103" spans="1:19" x14ac:dyDescent="0.25">
      <c r="A103" s="44"/>
      <c r="B103" s="45"/>
      <c r="C103" s="45"/>
      <c r="D103" s="45"/>
      <c r="E103" s="45"/>
      <c r="F103" s="45"/>
      <c r="G103" s="45"/>
      <c r="H103" s="45"/>
      <c r="I103" s="45"/>
      <c r="J103" s="45"/>
      <c r="K103" s="45"/>
      <c r="L103" s="45"/>
      <c r="M103" s="45"/>
      <c r="N103" s="45"/>
      <c r="O103" s="45"/>
      <c r="P103" s="45"/>
      <c r="Q103" s="45"/>
      <c r="R103" s="45"/>
      <c r="S103" s="45"/>
    </row>
    <row r="104" spans="1:19" x14ac:dyDescent="0.25">
      <c r="A104" s="46"/>
      <c r="B104" s="47"/>
      <c r="C104" s="47"/>
      <c r="D104" s="47"/>
      <c r="E104" s="47"/>
      <c r="F104" s="47"/>
      <c r="G104" s="47"/>
      <c r="H104" s="47"/>
      <c r="I104" s="47"/>
      <c r="J104" s="47"/>
      <c r="K104" s="47"/>
      <c r="L104" s="47"/>
      <c r="M104" s="47"/>
      <c r="N104" s="47"/>
      <c r="O104" s="47"/>
      <c r="P104" s="47"/>
      <c r="Q104" s="47"/>
      <c r="R104" s="47"/>
      <c r="S104" s="47"/>
    </row>
    <row r="105" spans="1:19" x14ac:dyDescent="0.25">
      <c r="A105" s="46"/>
      <c r="B105" s="47"/>
      <c r="C105" s="47"/>
      <c r="D105" s="47"/>
      <c r="E105" s="47"/>
      <c r="F105" s="47"/>
      <c r="G105" s="47"/>
      <c r="H105" s="47"/>
      <c r="I105" s="47"/>
      <c r="J105" s="47"/>
      <c r="K105" s="47"/>
      <c r="L105" s="47"/>
      <c r="M105" s="47"/>
      <c r="N105" s="47"/>
      <c r="O105" s="47"/>
      <c r="P105" s="47"/>
      <c r="Q105" s="47"/>
      <c r="R105" s="47"/>
      <c r="S105" s="47"/>
    </row>
    <row r="106" spans="1:19" x14ac:dyDescent="0.25">
      <c r="A106" s="46"/>
      <c r="B106" s="47"/>
      <c r="C106" s="47"/>
      <c r="D106" s="47"/>
      <c r="E106" s="47"/>
      <c r="F106" s="47"/>
      <c r="G106" s="47"/>
      <c r="H106" s="47"/>
      <c r="I106" s="47"/>
      <c r="J106" s="47"/>
      <c r="K106" s="47"/>
      <c r="L106" s="47"/>
      <c r="M106" s="47"/>
      <c r="N106" s="47"/>
      <c r="O106" s="47"/>
      <c r="P106" s="47"/>
      <c r="Q106" s="47"/>
      <c r="R106" s="47"/>
      <c r="S106" s="47"/>
    </row>
    <row r="107" spans="1:19" x14ac:dyDescent="0.25">
      <c r="A107" s="46"/>
      <c r="B107" s="47"/>
      <c r="C107" s="47"/>
      <c r="D107" s="47"/>
      <c r="E107" s="47"/>
      <c r="F107" s="47"/>
      <c r="G107" s="47"/>
      <c r="H107" s="47"/>
      <c r="I107" s="47"/>
      <c r="J107" s="47"/>
      <c r="K107" s="47"/>
      <c r="L107" s="47"/>
      <c r="M107" s="47"/>
      <c r="N107" s="47"/>
      <c r="O107" s="47"/>
      <c r="P107" s="47"/>
      <c r="Q107" s="47"/>
      <c r="R107" s="47"/>
      <c r="S107" s="47"/>
    </row>
    <row r="108" spans="1:19" x14ac:dyDescent="0.25">
      <c r="A108" s="46"/>
      <c r="B108" s="47"/>
      <c r="C108" s="47"/>
      <c r="D108" s="47"/>
      <c r="E108" s="47"/>
      <c r="F108" s="47"/>
      <c r="G108" s="47"/>
      <c r="H108" s="47"/>
      <c r="I108" s="47"/>
      <c r="J108" s="47"/>
      <c r="K108" s="47"/>
      <c r="L108" s="47"/>
      <c r="M108" s="47"/>
      <c r="N108" s="47"/>
      <c r="O108" s="47"/>
      <c r="P108" s="47"/>
      <c r="Q108" s="47"/>
      <c r="R108" s="47"/>
      <c r="S108" s="47"/>
    </row>
    <row r="109" spans="1:19" x14ac:dyDescent="0.25">
      <c r="A109" s="46"/>
      <c r="B109" s="47"/>
      <c r="C109" s="47"/>
      <c r="D109" s="47"/>
      <c r="E109" s="47"/>
      <c r="F109" s="47"/>
      <c r="G109" s="47"/>
      <c r="H109" s="47"/>
      <c r="I109" s="47"/>
      <c r="J109" s="47"/>
      <c r="K109" s="47"/>
      <c r="L109" s="47"/>
      <c r="M109" s="47"/>
      <c r="N109" s="47"/>
      <c r="O109" s="47"/>
      <c r="P109" s="47"/>
      <c r="Q109" s="47"/>
      <c r="R109" s="47"/>
      <c r="S109" s="47"/>
    </row>
    <row r="110" spans="1:19" x14ac:dyDescent="0.25">
      <c r="A110" s="48"/>
      <c r="B110" s="47"/>
      <c r="C110" s="47"/>
      <c r="D110" s="47"/>
      <c r="E110" s="47"/>
      <c r="F110" s="47"/>
      <c r="G110" s="47"/>
      <c r="H110" s="47"/>
      <c r="I110" s="47"/>
      <c r="J110" s="47"/>
      <c r="K110" s="47"/>
      <c r="L110" s="47"/>
      <c r="M110" s="47"/>
      <c r="N110" s="47"/>
      <c r="O110" s="47"/>
      <c r="P110" s="47"/>
      <c r="Q110" s="47"/>
      <c r="R110" s="47"/>
      <c r="S110" s="47"/>
    </row>
    <row r="111" spans="1:19" x14ac:dyDescent="0.25">
      <c r="A111" s="46"/>
      <c r="B111" s="47"/>
      <c r="C111" s="47"/>
      <c r="D111" s="47"/>
      <c r="E111" s="47"/>
      <c r="F111" s="47"/>
      <c r="G111" s="47"/>
      <c r="H111" s="47"/>
      <c r="I111" s="47"/>
      <c r="J111" s="47"/>
      <c r="K111" s="47"/>
      <c r="L111" s="47"/>
      <c r="M111" s="47"/>
      <c r="N111" s="47"/>
      <c r="O111" s="47"/>
      <c r="P111" s="47"/>
      <c r="Q111" s="47"/>
      <c r="R111" s="47"/>
      <c r="S111" s="47"/>
    </row>
    <row r="112" spans="1:19" x14ac:dyDescent="0.25">
      <c r="A112" s="46"/>
      <c r="B112" s="47"/>
      <c r="C112" s="47"/>
      <c r="D112" s="47"/>
      <c r="E112" s="47"/>
      <c r="F112" s="47"/>
      <c r="G112" s="47"/>
      <c r="H112" s="47"/>
      <c r="I112" s="47"/>
      <c r="J112" s="47"/>
      <c r="K112" s="47"/>
      <c r="L112" s="47"/>
      <c r="M112" s="47"/>
      <c r="N112" s="47"/>
      <c r="O112" s="47"/>
      <c r="P112" s="47"/>
      <c r="Q112" s="47"/>
      <c r="R112" s="47"/>
      <c r="S112" s="47"/>
    </row>
    <row r="113" spans="1:19" x14ac:dyDescent="0.25">
      <c r="A113" s="46"/>
      <c r="B113" s="47"/>
      <c r="C113" s="47"/>
      <c r="D113" s="47"/>
      <c r="E113" s="47"/>
      <c r="F113" s="47"/>
      <c r="G113" s="47"/>
      <c r="H113" s="47"/>
      <c r="I113" s="47"/>
      <c r="J113" s="47"/>
      <c r="K113" s="47"/>
      <c r="L113" s="47"/>
      <c r="M113" s="47"/>
      <c r="N113" s="47"/>
      <c r="O113" s="47"/>
      <c r="P113" s="47"/>
      <c r="Q113" s="47"/>
      <c r="R113" s="47"/>
      <c r="S113" s="47"/>
    </row>
    <row r="114" spans="1:19" x14ac:dyDescent="0.25">
      <c r="A114" s="46"/>
      <c r="B114" s="47"/>
      <c r="C114" s="47"/>
      <c r="D114" s="47"/>
      <c r="E114" s="47"/>
      <c r="F114" s="47"/>
      <c r="G114" s="47"/>
      <c r="H114" s="47"/>
      <c r="I114" s="47"/>
      <c r="J114" s="47"/>
      <c r="K114" s="47"/>
      <c r="L114" s="47"/>
      <c r="M114" s="47"/>
      <c r="N114" s="47"/>
      <c r="O114" s="47"/>
      <c r="P114" s="47"/>
      <c r="Q114" s="47"/>
      <c r="R114" s="47"/>
      <c r="S114" s="47"/>
    </row>
    <row r="115" spans="1:19" x14ac:dyDescent="0.25">
      <c r="A115" s="49"/>
      <c r="B115" s="49"/>
      <c r="C115" s="49"/>
      <c r="D115" s="49"/>
      <c r="E115" s="49"/>
      <c r="F115" s="49"/>
      <c r="G115" s="49"/>
      <c r="H115" s="49"/>
      <c r="I115" s="49"/>
      <c r="J115" s="49"/>
      <c r="K115" s="49"/>
      <c r="L115" s="49"/>
      <c r="M115" s="49"/>
      <c r="N115" s="49"/>
      <c r="O115" s="49"/>
      <c r="P115" s="49"/>
      <c r="Q115" s="49"/>
      <c r="R115" s="49"/>
      <c r="S115" s="49"/>
    </row>
    <row r="116" spans="1:19" x14ac:dyDescent="0.25">
      <c r="A116" s="49"/>
      <c r="B116" s="49"/>
      <c r="C116" s="148"/>
      <c r="D116" s="148"/>
      <c r="E116" s="148"/>
      <c r="F116" s="148"/>
      <c r="G116" s="148"/>
      <c r="H116" s="148"/>
      <c r="I116" s="148"/>
      <c r="J116" s="148"/>
      <c r="K116" s="148"/>
      <c r="L116" s="148"/>
      <c r="M116" s="148"/>
      <c r="N116" s="148"/>
      <c r="O116" s="148"/>
      <c r="P116" s="148"/>
      <c r="Q116" s="148"/>
      <c r="R116" s="148"/>
      <c r="S116" s="148"/>
    </row>
    <row r="117" spans="1:19" x14ac:dyDescent="0.25">
      <c r="A117" s="49"/>
      <c r="B117" s="49"/>
      <c r="C117" s="148"/>
      <c r="D117" s="148"/>
      <c r="E117" s="148"/>
      <c r="F117" s="148"/>
      <c r="G117" s="148"/>
      <c r="H117" s="148"/>
      <c r="I117" s="148"/>
      <c r="J117" s="148"/>
      <c r="K117" s="148"/>
      <c r="L117" s="148"/>
      <c r="M117" s="148"/>
      <c r="N117" s="148"/>
      <c r="O117" s="148"/>
      <c r="P117" s="148"/>
      <c r="Q117" s="148"/>
      <c r="R117" s="148"/>
      <c r="S117" s="148"/>
    </row>
    <row r="118" spans="1:19" x14ac:dyDescent="0.25">
      <c r="A118" s="49"/>
      <c r="B118" s="49"/>
      <c r="C118" s="49"/>
      <c r="D118" s="49"/>
      <c r="E118" s="49"/>
      <c r="F118" s="49"/>
      <c r="G118" s="49"/>
      <c r="H118" s="49"/>
      <c r="I118" s="49"/>
      <c r="J118" s="49"/>
      <c r="K118" s="49"/>
      <c r="L118" s="49"/>
      <c r="M118" s="49"/>
      <c r="N118" s="49"/>
      <c r="O118" s="49"/>
      <c r="P118" s="49"/>
      <c r="Q118" s="49"/>
      <c r="R118" s="49"/>
      <c r="S118" s="49"/>
    </row>
    <row r="119" spans="1:19" x14ac:dyDescent="0.25">
      <c r="A119" s="44"/>
      <c r="B119" s="45"/>
      <c r="C119" s="45"/>
      <c r="D119" s="45"/>
      <c r="E119" s="45"/>
      <c r="F119" s="45"/>
      <c r="G119" s="45"/>
      <c r="H119" s="45"/>
      <c r="I119" s="45"/>
      <c r="J119" s="45"/>
      <c r="K119" s="45"/>
      <c r="L119" s="45"/>
      <c r="M119" s="45"/>
      <c r="N119" s="45"/>
      <c r="O119" s="45"/>
      <c r="P119" s="45"/>
      <c r="Q119" s="45"/>
      <c r="R119" s="45"/>
      <c r="S119" s="45"/>
    </row>
    <row r="120" spans="1:19" x14ac:dyDescent="0.25">
      <c r="A120" s="46"/>
      <c r="B120" s="47"/>
      <c r="C120" s="47"/>
      <c r="D120" s="47"/>
      <c r="E120" s="47"/>
      <c r="F120" s="47"/>
      <c r="G120" s="47"/>
      <c r="H120" s="47"/>
      <c r="I120" s="47"/>
      <c r="J120" s="47"/>
      <c r="K120" s="47"/>
      <c r="L120" s="47"/>
      <c r="M120" s="47"/>
      <c r="N120" s="47"/>
      <c r="O120" s="47"/>
      <c r="P120" s="47"/>
      <c r="Q120" s="47"/>
      <c r="R120" s="47"/>
      <c r="S120" s="47"/>
    </row>
    <row r="121" spans="1:19" x14ac:dyDescent="0.25">
      <c r="A121" s="46"/>
      <c r="B121" s="47"/>
      <c r="C121" s="47"/>
      <c r="D121" s="47"/>
      <c r="E121" s="47"/>
      <c r="F121" s="47"/>
      <c r="G121" s="47"/>
      <c r="H121" s="47"/>
      <c r="I121" s="47"/>
      <c r="J121" s="47"/>
      <c r="K121" s="47"/>
      <c r="L121" s="47"/>
      <c r="M121" s="47"/>
      <c r="N121" s="47"/>
      <c r="O121" s="47"/>
      <c r="P121" s="47"/>
      <c r="Q121" s="47"/>
      <c r="R121" s="47"/>
      <c r="S121" s="47"/>
    </row>
    <row r="122" spans="1:19" x14ac:dyDescent="0.25">
      <c r="A122" s="46"/>
      <c r="B122" s="47"/>
      <c r="C122" s="47"/>
      <c r="D122" s="47"/>
      <c r="E122" s="47"/>
      <c r="F122" s="47"/>
      <c r="G122" s="47"/>
      <c r="H122" s="47"/>
      <c r="I122" s="47"/>
      <c r="J122" s="47"/>
      <c r="K122" s="47"/>
      <c r="L122" s="47"/>
      <c r="M122" s="47"/>
      <c r="N122" s="47"/>
      <c r="O122" s="47"/>
      <c r="P122" s="47"/>
      <c r="Q122" s="47"/>
      <c r="R122" s="47"/>
      <c r="S122" s="47"/>
    </row>
    <row r="123" spans="1:19" x14ac:dyDescent="0.25">
      <c r="A123" s="46"/>
      <c r="B123" s="47"/>
      <c r="C123" s="47"/>
      <c r="D123" s="47"/>
      <c r="E123" s="47"/>
      <c r="F123" s="47"/>
      <c r="G123" s="47"/>
      <c r="H123" s="47"/>
      <c r="I123" s="47"/>
      <c r="J123" s="47"/>
      <c r="K123" s="47"/>
      <c r="L123" s="47"/>
      <c r="M123" s="47"/>
      <c r="N123" s="47"/>
      <c r="O123" s="47"/>
      <c r="P123" s="47"/>
      <c r="Q123" s="47"/>
      <c r="R123" s="47"/>
      <c r="S123" s="47"/>
    </row>
    <row r="124" spans="1:19" x14ac:dyDescent="0.25">
      <c r="A124" s="46"/>
      <c r="B124" s="47"/>
      <c r="C124" s="47"/>
      <c r="D124" s="47"/>
      <c r="E124" s="47"/>
      <c r="F124" s="47"/>
      <c r="G124" s="47"/>
      <c r="H124" s="47"/>
      <c r="I124" s="47"/>
      <c r="J124" s="47"/>
      <c r="K124" s="47"/>
      <c r="L124" s="47"/>
      <c r="M124" s="47"/>
      <c r="N124" s="47"/>
      <c r="O124" s="47"/>
      <c r="P124" s="47"/>
      <c r="Q124" s="47"/>
      <c r="R124" s="47"/>
      <c r="S124" s="47"/>
    </row>
    <row r="125" spans="1:19" x14ac:dyDescent="0.25">
      <c r="A125" s="46"/>
      <c r="B125" s="47"/>
      <c r="C125" s="47"/>
      <c r="D125" s="47"/>
      <c r="E125" s="47"/>
      <c r="F125" s="47"/>
      <c r="G125" s="47"/>
      <c r="H125" s="47"/>
      <c r="I125" s="47"/>
      <c r="J125" s="47"/>
      <c r="K125" s="47"/>
      <c r="L125" s="47"/>
      <c r="M125" s="47"/>
      <c r="N125" s="47"/>
      <c r="O125" s="47"/>
      <c r="P125" s="47"/>
      <c r="Q125" s="47"/>
      <c r="R125" s="47"/>
      <c r="S125" s="47"/>
    </row>
    <row r="126" spans="1:19" x14ac:dyDescent="0.25">
      <c r="A126" s="48"/>
      <c r="B126" s="47"/>
      <c r="C126" s="47"/>
      <c r="D126" s="47"/>
      <c r="E126" s="47"/>
      <c r="F126" s="47"/>
      <c r="G126" s="47"/>
      <c r="H126" s="47"/>
      <c r="I126" s="47"/>
      <c r="J126" s="47"/>
      <c r="K126" s="47"/>
      <c r="L126" s="47"/>
      <c r="M126" s="47"/>
      <c r="N126" s="47"/>
      <c r="O126" s="47"/>
      <c r="P126" s="47"/>
      <c r="Q126" s="47"/>
      <c r="R126" s="47"/>
      <c r="S126" s="47"/>
    </row>
    <row r="127" spans="1:19" x14ac:dyDescent="0.25">
      <c r="A127" s="46"/>
      <c r="B127" s="47"/>
      <c r="C127" s="47"/>
      <c r="D127" s="47"/>
      <c r="E127" s="47"/>
      <c r="F127" s="47"/>
      <c r="G127" s="47"/>
      <c r="H127" s="47"/>
      <c r="I127" s="47"/>
      <c r="J127" s="47"/>
      <c r="K127" s="47"/>
      <c r="L127" s="47"/>
      <c r="M127" s="47"/>
      <c r="N127" s="47"/>
      <c r="O127" s="47"/>
      <c r="P127" s="47"/>
      <c r="Q127" s="47"/>
      <c r="R127" s="47"/>
      <c r="S127" s="47"/>
    </row>
    <row r="128" spans="1:19" x14ac:dyDescent="0.25">
      <c r="A128" s="46"/>
      <c r="B128" s="47"/>
      <c r="C128" s="47"/>
      <c r="D128" s="47"/>
      <c r="E128" s="47"/>
      <c r="F128" s="47"/>
      <c r="G128" s="47"/>
      <c r="H128" s="47"/>
      <c r="I128" s="47"/>
      <c r="J128" s="47"/>
      <c r="K128" s="47"/>
      <c r="L128" s="47"/>
      <c r="M128" s="47"/>
      <c r="N128" s="47"/>
      <c r="O128" s="47"/>
      <c r="P128" s="47"/>
      <c r="Q128" s="47"/>
      <c r="R128" s="47"/>
      <c r="S128" s="47"/>
    </row>
    <row r="129" spans="1:19" x14ac:dyDescent="0.25">
      <c r="A129" s="46"/>
      <c r="B129" s="47"/>
      <c r="C129" s="47"/>
      <c r="D129" s="47"/>
      <c r="E129" s="47"/>
      <c r="F129" s="47"/>
      <c r="G129" s="47"/>
      <c r="H129" s="47"/>
      <c r="I129" s="47"/>
      <c r="J129" s="47"/>
      <c r="K129" s="47"/>
      <c r="L129" s="47"/>
      <c r="M129" s="47"/>
      <c r="N129" s="47"/>
      <c r="O129" s="47"/>
      <c r="P129" s="47"/>
      <c r="Q129" s="47"/>
      <c r="R129" s="47"/>
      <c r="S129" s="47"/>
    </row>
    <row r="130" spans="1:19" x14ac:dyDescent="0.25">
      <c r="A130" s="46"/>
      <c r="B130" s="47"/>
      <c r="C130" s="47"/>
      <c r="D130" s="47"/>
      <c r="E130" s="47"/>
      <c r="F130" s="47"/>
      <c r="G130" s="47"/>
      <c r="H130" s="47"/>
      <c r="I130" s="47"/>
      <c r="J130" s="47"/>
      <c r="K130" s="47"/>
      <c r="L130" s="47"/>
      <c r="M130" s="47"/>
      <c r="N130" s="47"/>
      <c r="O130" s="47"/>
      <c r="P130" s="47"/>
      <c r="Q130" s="47"/>
      <c r="R130" s="47"/>
      <c r="S130" s="47"/>
    </row>
    <row r="131" spans="1:19" x14ac:dyDescent="0.25">
      <c r="A131" s="49"/>
      <c r="B131" s="49"/>
      <c r="C131" s="49"/>
      <c r="D131" s="49"/>
      <c r="E131" s="49"/>
      <c r="F131" s="49"/>
      <c r="G131" s="49"/>
      <c r="H131" s="49"/>
      <c r="I131" s="49"/>
      <c r="J131" s="49"/>
      <c r="K131" s="49"/>
      <c r="L131" s="49"/>
      <c r="M131" s="49"/>
      <c r="N131" s="49"/>
      <c r="O131" s="49"/>
      <c r="P131" s="49"/>
      <c r="Q131" s="49"/>
      <c r="R131" s="49"/>
      <c r="S131" s="49"/>
    </row>
    <row r="132" spans="1:19" x14ac:dyDescent="0.25">
      <c r="A132" s="44"/>
      <c r="B132" s="45"/>
      <c r="C132" s="45"/>
      <c r="D132" s="45"/>
      <c r="E132" s="45"/>
      <c r="F132" s="45"/>
      <c r="G132" s="45"/>
      <c r="H132" s="45"/>
      <c r="I132" s="45"/>
      <c r="J132" s="45"/>
      <c r="K132" s="45"/>
      <c r="L132" s="45"/>
      <c r="M132" s="45"/>
      <c r="N132" s="45"/>
      <c r="O132" s="45"/>
      <c r="P132" s="45"/>
      <c r="Q132" s="45"/>
      <c r="R132" s="45"/>
      <c r="S132" s="45"/>
    </row>
    <row r="133" spans="1:19" x14ac:dyDescent="0.25">
      <c r="A133" s="46"/>
      <c r="B133" s="47"/>
      <c r="C133" s="47"/>
      <c r="D133" s="47"/>
      <c r="E133" s="47"/>
      <c r="F133" s="47"/>
      <c r="G133" s="47"/>
      <c r="H133" s="47"/>
      <c r="I133" s="47"/>
      <c r="J133" s="47"/>
      <c r="K133" s="47"/>
      <c r="L133" s="47"/>
      <c r="M133" s="47"/>
      <c r="N133" s="47"/>
      <c r="O133" s="47"/>
      <c r="P133" s="47"/>
      <c r="Q133" s="47"/>
      <c r="R133" s="47"/>
      <c r="S133" s="47"/>
    </row>
    <row r="134" spans="1:19" x14ac:dyDescent="0.25">
      <c r="A134" s="46"/>
      <c r="B134" s="47"/>
      <c r="C134" s="47"/>
      <c r="D134" s="47"/>
      <c r="E134" s="47"/>
      <c r="F134" s="47"/>
      <c r="G134" s="47"/>
      <c r="H134" s="47"/>
      <c r="I134" s="47"/>
      <c r="J134" s="47"/>
      <c r="K134" s="47"/>
      <c r="L134" s="47"/>
      <c r="M134" s="47"/>
      <c r="N134" s="47"/>
      <c r="O134" s="47"/>
      <c r="P134" s="47"/>
      <c r="Q134" s="47"/>
      <c r="R134" s="47"/>
      <c r="S134" s="47"/>
    </row>
    <row r="135" spans="1:19" x14ac:dyDescent="0.25">
      <c r="A135" s="46"/>
      <c r="B135" s="47"/>
      <c r="C135" s="47"/>
      <c r="D135" s="47"/>
      <c r="E135" s="47"/>
      <c r="F135" s="47"/>
      <c r="G135" s="47"/>
      <c r="H135" s="47"/>
      <c r="I135" s="47"/>
      <c r="J135" s="47"/>
      <c r="K135" s="47"/>
      <c r="L135" s="47"/>
      <c r="M135" s="47"/>
      <c r="N135" s="47"/>
      <c r="O135" s="47"/>
      <c r="P135" s="47"/>
      <c r="Q135" s="47"/>
      <c r="R135" s="47"/>
      <c r="S135" s="47"/>
    </row>
    <row r="136" spans="1:19" x14ac:dyDescent="0.25">
      <c r="A136" s="46"/>
      <c r="B136" s="47"/>
      <c r="C136" s="47"/>
      <c r="D136" s="47"/>
      <c r="E136" s="47"/>
      <c r="F136" s="47"/>
      <c r="G136" s="47"/>
      <c r="H136" s="47"/>
      <c r="I136" s="47"/>
      <c r="J136" s="47"/>
      <c r="K136" s="47"/>
      <c r="L136" s="47"/>
      <c r="M136" s="47"/>
      <c r="N136" s="47"/>
      <c r="O136" s="47"/>
      <c r="P136" s="47"/>
      <c r="Q136" s="47"/>
      <c r="R136" s="47"/>
      <c r="S136" s="47"/>
    </row>
    <row r="137" spans="1:19" x14ac:dyDescent="0.25">
      <c r="A137" s="46"/>
      <c r="B137" s="47"/>
      <c r="C137" s="47"/>
      <c r="D137" s="47"/>
      <c r="E137" s="47"/>
      <c r="F137" s="47"/>
      <c r="G137" s="47"/>
      <c r="H137" s="47"/>
      <c r="I137" s="47"/>
      <c r="J137" s="47"/>
      <c r="K137" s="47"/>
      <c r="L137" s="47"/>
      <c r="M137" s="47"/>
      <c r="N137" s="47"/>
      <c r="O137" s="47"/>
      <c r="P137" s="47"/>
      <c r="Q137" s="47"/>
      <c r="R137" s="47"/>
      <c r="S137" s="47"/>
    </row>
    <row r="138" spans="1:19" x14ac:dyDescent="0.25">
      <c r="A138" s="46"/>
      <c r="B138" s="47"/>
      <c r="C138" s="47"/>
      <c r="D138" s="47"/>
      <c r="E138" s="47"/>
      <c r="F138" s="47"/>
      <c r="G138" s="47"/>
      <c r="H138" s="47"/>
      <c r="I138" s="47"/>
      <c r="J138" s="47"/>
      <c r="K138" s="47"/>
      <c r="L138" s="47"/>
      <c r="M138" s="47"/>
      <c r="N138" s="47"/>
      <c r="O138" s="47"/>
      <c r="P138" s="47"/>
      <c r="Q138" s="47"/>
      <c r="R138" s="47"/>
      <c r="S138" s="47"/>
    </row>
    <row r="139" spans="1:19" x14ac:dyDescent="0.25">
      <c r="A139" s="48"/>
      <c r="B139" s="47"/>
      <c r="C139" s="47"/>
      <c r="D139" s="47"/>
      <c r="E139" s="47"/>
      <c r="F139" s="47"/>
      <c r="G139" s="47"/>
      <c r="H139" s="47"/>
      <c r="I139" s="47"/>
      <c r="J139" s="47"/>
      <c r="K139" s="47"/>
      <c r="L139" s="47"/>
      <c r="M139" s="47"/>
      <c r="N139" s="47"/>
      <c r="O139" s="47"/>
      <c r="P139" s="47"/>
      <c r="Q139" s="47"/>
      <c r="R139" s="47"/>
      <c r="S139" s="47"/>
    </row>
    <row r="140" spans="1:19" x14ac:dyDescent="0.25">
      <c r="A140" s="46"/>
      <c r="B140" s="47"/>
      <c r="C140" s="47"/>
      <c r="D140" s="47"/>
      <c r="E140" s="47"/>
      <c r="F140" s="47"/>
      <c r="G140" s="47"/>
      <c r="H140" s="47"/>
      <c r="I140" s="47"/>
      <c r="J140" s="47"/>
      <c r="K140" s="47"/>
      <c r="L140" s="47"/>
      <c r="M140" s="47"/>
      <c r="N140" s="47"/>
      <c r="O140" s="47"/>
      <c r="P140" s="47"/>
      <c r="Q140" s="47"/>
      <c r="R140" s="47"/>
      <c r="S140" s="47"/>
    </row>
    <row r="141" spans="1:19" x14ac:dyDescent="0.25">
      <c r="A141" s="46"/>
      <c r="B141" s="47"/>
      <c r="C141" s="47"/>
      <c r="D141" s="47"/>
      <c r="E141" s="47"/>
      <c r="F141" s="47"/>
      <c r="G141" s="47"/>
      <c r="H141" s="47"/>
      <c r="I141" s="47"/>
      <c r="J141" s="47"/>
      <c r="K141" s="47"/>
      <c r="L141" s="47"/>
      <c r="M141" s="47"/>
      <c r="N141" s="47"/>
      <c r="O141" s="47"/>
      <c r="P141" s="47"/>
      <c r="Q141" s="47"/>
      <c r="R141" s="47"/>
      <c r="S141" s="47"/>
    </row>
    <row r="142" spans="1:19" x14ac:dyDescent="0.25">
      <c r="A142" s="46"/>
      <c r="B142" s="47"/>
      <c r="C142" s="47"/>
      <c r="D142" s="47"/>
      <c r="E142" s="47"/>
      <c r="F142" s="47"/>
      <c r="G142" s="47"/>
      <c r="H142" s="47"/>
      <c r="I142" s="47"/>
      <c r="J142" s="47"/>
      <c r="K142" s="47"/>
      <c r="L142" s="47"/>
      <c r="M142" s="47"/>
      <c r="N142" s="47"/>
      <c r="O142" s="47"/>
      <c r="P142" s="47"/>
      <c r="Q142" s="47"/>
      <c r="R142" s="47"/>
      <c r="S142" s="47"/>
    </row>
    <row r="143" spans="1:19" x14ac:dyDescent="0.25">
      <c r="A143" s="46"/>
      <c r="B143" s="47"/>
      <c r="C143" s="47"/>
      <c r="D143" s="47"/>
      <c r="E143" s="47"/>
      <c r="F143" s="47"/>
      <c r="G143" s="47"/>
      <c r="H143" s="47"/>
      <c r="I143" s="47"/>
      <c r="J143" s="47"/>
      <c r="K143" s="47"/>
      <c r="L143" s="47"/>
      <c r="M143" s="47"/>
      <c r="N143" s="47"/>
      <c r="O143" s="47"/>
      <c r="P143" s="47"/>
      <c r="Q143" s="47"/>
      <c r="R143" s="47"/>
      <c r="S143" s="47"/>
    </row>
    <row r="145" spans="1:2" x14ac:dyDescent="0.25">
      <c r="B145" s="51"/>
    </row>
    <row r="146" spans="1:2" x14ac:dyDescent="0.25">
      <c r="A146" s="46"/>
    </row>
    <row r="147" spans="1:2" x14ac:dyDescent="0.25">
      <c r="A147" s="46"/>
    </row>
    <row r="148" spans="1:2" x14ac:dyDescent="0.25">
      <c r="A148" s="46"/>
    </row>
    <row r="149" spans="1:2" x14ac:dyDescent="0.25">
      <c r="A149" s="46"/>
    </row>
    <row r="150" spans="1:2" x14ac:dyDescent="0.25">
      <c r="A150" s="46"/>
    </row>
    <row r="151" spans="1:2" x14ac:dyDescent="0.25">
      <c r="A151" s="46"/>
    </row>
  </sheetData>
  <mergeCells count="7">
    <mergeCell ref="C116:S117"/>
    <mergeCell ref="A1:E1"/>
    <mergeCell ref="A3:A4"/>
    <mergeCell ref="B3:B4"/>
    <mergeCell ref="C3:C4"/>
    <mergeCell ref="A6:D6"/>
    <mergeCell ref="C87:S88"/>
  </mergeCells>
  <pageMargins left="0.7" right="0.7" top="0.75" bottom="0.75" header="0.3" footer="0.3"/>
  <pageSetup scale="6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J131"/>
  <sheetViews>
    <sheetView zoomScale="75" zoomScaleNormal="75" workbookViewId="0">
      <selection activeCell="B10" sqref="B10:E57"/>
    </sheetView>
  </sheetViews>
  <sheetFormatPr defaultRowHeight="15" x14ac:dyDescent="0.25"/>
  <cols>
    <col min="1" max="1" width="25.7109375" customWidth="1"/>
    <col min="2" max="5" width="29.7109375" customWidth="1"/>
    <col min="6" max="6" width="22" bestFit="1" customWidth="1"/>
    <col min="7" max="7" width="29.42578125" bestFit="1" customWidth="1"/>
    <col min="8" max="8" width="15" bestFit="1" customWidth="1"/>
    <col min="9" max="9" width="4" customWidth="1"/>
    <col min="10" max="10" width="19.28515625" bestFit="1" customWidth="1"/>
    <col min="11" max="11" width="19.7109375" bestFit="1" customWidth="1"/>
    <col min="12" max="12" width="22" bestFit="1" customWidth="1"/>
    <col min="13" max="13" width="29.42578125" bestFit="1" customWidth="1"/>
    <col min="14" max="14" width="15" bestFit="1" customWidth="1"/>
    <col min="15" max="15" width="14" bestFit="1" customWidth="1"/>
    <col min="16" max="16" width="19.28515625" bestFit="1" customWidth="1"/>
    <col min="17" max="17" width="19.7109375" bestFit="1" customWidth="1"/>
    <col min="18" max="18" width="22" bestFit="1" customWidth="1"/>
    <col min="19" max="19" width="29.42578125" bestFit="1" customWidth="1"/>
    <col min="20" max="20" width="15" bestFit="1" customWidth="1"/>
    <col min="21" max="21" width="14" bestFit="1" customWidth="1"/>
    <col min="22" max="22" width="19.28515625" bestFit="1" customWidth="1"/>
    <col min="23" max="23" width="19.7109375" bestFit="1" customWidth="1"/>
    <col min="24" max="24" width="22" bestFit="1" customWidth="1"/>
    <col min="25" max="25" width="29.42578125" bestFit="1" customWidth="1"/>
    <col min="26" max="26" width="15" bestFit="1" customWidth="1"/>
    <col min="27" max="27" width="14" bestFit="1" customWidth="1"/>
    <col min="28" max="28" width="19.28515625" bestFit="1" customWidth="1"/>
    <col min="29" max="29" width="19.7109375" bestFit="1" customWidth="1"/>
    <col min="30" max="30" width="22" bestFit="1" customWidth="1"/>
    <col min="31" max="31" width="29.42578125" bestFit="1" customWidth="1"/>
    <col min="32" max="32" width="15" bestFit="1" customWidth="1"/>
    <col min="33" max="33" width="14" bestFit="1" customWidth="1"/>
    <col min="34" max="34" width="19.28515625" bestFit="1" customWidth="1"/>
    <col min="35" max="35" width="19.7109375" bestFit="1" customWidth="1"/>
    <col min="36" max="36" width="22" bestFit="1" customWidth="1"/>
    <col min="37" max="37" width="29.42578125" bestFit="1" customWidth="1"/>
    <col min="38" max="38" width="15" bestFit="1" customWidth="1"/>
    <col min="39" max="39" width="14" bestFit="1" customWidth="1"/>
    <col min="40" max="40" width="19.28515625" bestFit="1" customWidth="1"/>
    <col min="41" max="41" width="19.7109375" bestFit="1" customWidth="1"/>
    <col min="42" max="42" width="22" bestFit="1" customWidth="1"/>
    <col min="43" max="43" width="29.42578125" bestFit="1" customWidth="1"/>
    <col min="44" max="44" width="15" bestFit="1" customWidth="1"/>
    <col min="45" max="45" width="14" bestFit="1" customWidth="1"/>
    <col min="46" max="46" width="19.28515625" bestFit="1" customWidth="1"/>
    <col min="47" max="47" width="19.7109375" bestFit="1" customWidth="1"/>
    <col min="48" max="48" width="22" bestFit="1" customWidth="1"/>
    <col min="49" max="49" width="29.42578125" bestFit="1" customWidth="1"/>
    <col min="50" max="50" width="15" bestFit="1" customWidth="1"/>
    <col min="51" max="51" width="14" bestFit="1" customWidth="1"/>
    <col min="52" max="52" width="19.28515625" bestFit="1" customWidth="1"/>
    <col min="53" max="53" width="19.7109375" bestFit="1" customWidth="1"/>
    <col min="54" max="54" width="22" bestFit="1" customWidth="1"/>
    <col min="55" max="55" width="29.42578125" bestFit="1" customWidth="1"/>
    <col min="56" max="56" width="15" bestFit="1" customWidth="1"/>
    <col min="57" max="57" width="14" bestFit="1" customWidth="1"/>
    <col min="58" max="58" width="19.28515625" bestFit="1" customWidth="1"/>
    <col min="59" max="59" width="19.7109375" bestFit="1" customWidth="1"/>
  </cols>
  <sheetData>
    <row r="1" spans="1:10" ht="38.25" customHeight="1" thickBot="1" x14ac:dyDescent="0.3">
      <c r="A1" s="149" t="s">
        <v>155</v>
      </c>
      <c r="B1" s="150"/>
      <c r="C1" s="150"/>
      <c r="D1" s="150"/>
      <c r="E1" s="151"/>
      <c r="F1" s="52"/>
      <c r="G1" s="53"/>
      <c r="H1" s="53"/>
      <c r="I1" s="53"/>
      <c r="J1" s="53"/>
    </row>
    <row r="2" spans="1:10" ht="18" customHeight="1" thickBot="1" x14ac:dyDescent="0.3">
      <c r="D2" s="101" t="s">
        <v>158</v>
      </c>
      <c r="E2" s="102" t="s">
        <v>159</v>
      </c>
    </row>
    <row r="3" spans="1:10" x14ac:dyDescent="0.25">
      <c r="A3" s="141" t="str">
        <f>'Rail Service (Item Nos. 1-6)'!A3</f>
        <v>Railroad:  BNSF</v>
      </c>
      <c r="B3" s="143" t="str">
        <f>'Rail Service (Item Nos. 1-6)'!B3:B4</f>
        <v>Year: 2017</v>
      </c>
      <c r="C3" s="145" t="str">
        <f>'Rail Service (Item Nos. 1-6)'!C3</f>
        <v xml:space="preserve">Reporting Week: </v>
      </c>
      <c r="D3" s="4">
        <f>'Rail Service (Item Nos. 1-6)'!E3</f>
        <v>42861</v>
      </c>
      <c r="F3" s="18"/>
      <c r="G3" s="18"/>
      <c r="H3" s="16"/>
      <c r="I3" s="9"/>
      <c r="J3" s="37"/>
    </row>
    <row r="4" spans="1:10" ht="15.75" thickBot="1" x14ac:dyDescent="0.3">
      <c r="A4" s="142"/>
      <c r="B4" s="144"/>
      <c r="C4" s="146"/>
      <c r="D4" s="6">
        <f>'Rail Service (Item Nos. 1-6)'!E4</f>
        <v>42867</v>
      </c>
      <c r="F4" s="18"/>
      <c r="G4" s="18"/>
      <c r="H4" s="16"/>
      <c r="I4" s="9"/>
      <c r="J4" s="37"/>
    </row>
    <row r="5" spans="1:10" ht="15.75" thickBot="1" x14ac:dyDescent="0.3"/>
    <row r="6" spans="1:10" s="54" customFormat="1" ht="48.75" customHeight="1" thickBot="1" x14ac:dyDescent="0.3">
      <c r="A6" s="154" t="s">
        <v>154</v>
      </c>
      <c r="B6" s="155"/>
      <c r="C6" s="155"/>
      <c r="D6" s="155"/>
      <c r="E6" s="157"/>
    </row>
    <row r="7" spans="1:10" ht="15.75" thickBot="1" x14ac:dyDescent="0.3"/>
    <row r="8" spans="1:10" ht="60.75" customHeight="1" thickBot="1" x14ac:dyDescent="0.3">
      <c r="A8" s="55" t="s">
        <v>36</v>
      </c>
      <c r="B8" s="31" t="s">
        <v>88</v>
      </c>
      <c r="C8" s="31" t="s">
        <v>89</v>
      </c>
      <c r="D8" s="133" t="s">
        <v>152</v>
      </c>
      <c r="E8" s="134"/>
    </row>
    <row r="9" spans="1:10" ht="39.75" customHeight="1" thickBot="1" x14ac:dyDescent="0.3">
      <c r="A9" s="56"/>
      <c r="B9" s="57"/>
      <c r="C9" s="58"/>
      <c r="D9" s="31" t="s">
        <v>90</v>
      </c>
      <c r="E9" s="31" t="s">
        <v>91</v>
      </c>
    </row>
    <row r="10" spans="1:10" x14ac:dyDescent="0.25">
      <c r="A10" s="59" t="s">
        <v>40</v>
      </c>
      <c r="B10" s="115"/>
      <c r="C10" s="115"/>
      <c r="D10" s="115"/>
      <c r="E10" s="115"/>
    </row>
    <row r="11" spans="1:10" x14ac:dyDescent="0.25">
      <c r="A11" s="60" t="s">
        <v>41</v>
      </c>
      <c r="B11" s="116"/>
      <c r="C11" s="116"/>
      <c r="D11" s="116"/>
      <c r="E11" s="116"/>
    </row>
    <row r="12" spans="1:10" x14ac:dyDescent="0.25">
      <c r="A12" s="60" t="s">
        <v>42</v>
      </c>
      <c r="B12" s="115"/>
      <c r="C12" s="115"/>
      <c r="D12" s="115"/>
      <c r="E12" s="115"/>
    </row>
    <row r="13" spans="1:10" x14ac:dyDescent="0.25">
      <c r="A13" s="60" t="s">
        <v>43</v>
      </c>
      <c r="B13" s="116"/>
      <c r="C13" s="116">
        <v>9</v>
      </c>
      <c r="D13" s="116">
        <v>1</v>
      </c>
      <c r="E13" s="116"/>
    </row>
    <row r="14" spans="1:10" x14ac:dyDescent="0.25">
      <c r="A14" s="60" t="s">
        <v>44</v>
      </c>
      <c r="B14" s="115"/>
      <c r="C14" s="115">
        <v>7</v>
      </c>
      <c r="D14" s="115">
        <v>1</v>
      </c>
      <c r="E14" s="115"/>
    </row>
    <row r="15" spans="1:10" x14ac:dyDescent="0.25">
      <c r="A15" s="60" t="s">
        <v>45</v>
      </c>
      <c r="B15" s="116"/>
      <c r="C15" s="116"/>
      <c r="D15" s="116"/>
      <c r="E15" s="116"/>
    </row>
    <row r="16" spans="1:10" x14ac:dyDescent="0.25">
      <c r="A16" s="60" t="s">
        <v>46</v>
      </c>
      <c r="B16" s="115"/>
      <c r="C16" s="115"/>
      <c r="D16" s="115"/>
      <c r="E16" s="115"/>
    </row>
    <row r="17" spans="1:5" x14ac:dyDescent="0.25">
      <c r="A17" s="60" t="s">
        <v>47</v>
      </c>
      <c r="B17" s="116"/>
      <c r="C17" s="116"/>
      <c r="D17" s="116"/>
      <c r="E17" s="116"/>
    </row>
    <row r="18" spans="1:5" x14ac:dyDescent="0.25">
      <c r="A18" s="60" t="s">
        <v>48</v>
      </c>
      <c r="B18" s="115"/>
      <c r="C18" s="115"/>
      <c r="D18" s="115"/>
      <c r="E18" s="115"/>
    </row>
    <row r="19" spans="1:5" x14ac:dyDescent="0.25">
      <c r="A19" s="60" t="s">
        <v>49</v>
      </c>
      <c r="B19" s="116"/>
      <c r="C19" s="116">
        <v>24</v>
      </c>
      <c r="D19" s="116"/>
      <c r="E19" s="116"/>
    </row>
    <row r="20" spans="1:5" x14ac:dyDescent="0.25">
      <c r="A20" s="60" t="s">
        <v>50</v>
      </c>
      <c r="B20" s="115"/>
      <c r="C20" s="115"/>
      <c r="D20" s="115"/>
      <c r="E20" s="115"/>
    </row>
    <row r="21" spans="1:5" x14ac:dyDescent="0.25">
      <c r="A21" s="60" t="s">
        <v>51</v>
      </c>
      <c r="B21" s="116"/>
      <c r="C21" s="116"/>
      <c r="D21" s="116"/>
      <c r="E21" s="116"/>
    </row>
    <row r="22" spans="1:5" x14ac:dyDescent="0.25">
      <c r="A22" s="60" t="s">
        <v>52</v>
      </c>
      <c r="B22" s="115"/>
      <c r="C22" s="115"/>
      <c r="D22" s="115"/>
      <c r="E22" s="115"/>
    </row>
    <row r="23" spans="1:5" x14ac:dyDescent="0.25">
      <c r="A23" s="60" t="s">
        <v>53</v>
      </c>
      <c r="B23" s="116"/>
      <c r="C23" s="116">
        <v>39</v>
      </c>
      <c r="D23" s="116">
        <v>1</v>
      </c>
      <c r="E23" s="116"/>
    </row>
    <row r="24" spans="1:5" x14ac:dyDescent="0.25">
      <c r="A24" s="60" t="s">
        <v>54</v>
      </c>
      <c r="B24" s="115"/>
      <c r="C24" s="115"/>
      <c r="D24" s="115"/>
      <c r="E24" s="115"/>
    </row>
    <row r="25" spans="1:5" x14ac:dyDescent="0.25">
      <c r="A25" s="60" t="s">
        <v>55</v>
      </c>
      <c r="B25" s="116"/>
      <c r="C25" s="116"/>
      <c r="D25" s="116"/>
      <c r="E25" s="116"/>
    </row>
    <row r="26" spans="1:5" x14ac:dyDescent="0.25">
      <c r="A26" s="61" t="s">
        <v>56</v>
      </c>
      <c r="B26" s="115"/>
      <c r="C26" s="115"/>
      <c r="D26" s="115"/>
      <c r="E26" s="115"/>
    </row>
    <row r="27" spans="1:5" x14ac:dyDescent="0.25">
      <c r="A27" s="60" t="s">
        <v>57</v>
      </c>
      <c r="B27" s="116"/>
      <c r="C27" s="116"/>
      <c r="D27" s="116"/>
      <c r="E27" s="116"/>
    </row>
    <row r="28" spans="1:5" x14ac:dyDescent="0.25">
      <c r="A28" s="60" t="s">
        <v>58</v>
      </c>
      <c r="B28" s="115"/>
      <c r="C28" s="115"/>
      <c r="D28" s="115"/>
      <c r="E28" s="115"/>
    </row>
    <row r="29" spans="1:5" x14ac:dyDescent="0.25">
      <c r="A29" s="60" t="s">
        <v>59</v>
      </c>
      <c r="B29" s="116"/>
      <c r="C29" s="116"/>
      <c r="D29" s="116"/>
      <c r="E29" s="116"/>
    </row>
    <row r="30" spans="1:5" x14ac:dyDescent="0.25">
      <c r="A30" s="60" t="s">
        <v>60</v>
      </c>
      <c r="B30" s="115"/>
      <c r="C30" s="115">
        <v>76</v>
      </c>
      <c r="D30" s="115"/>
      <c r="E30" s="115"/>
    </row>
    <row r="31" spans="1:5" x14ac:dyDescent="0.25">
      <c r="A31" s="60" t="s">
        <v>61</v>
      </c>
      <c r="B31" s="116"/>
      <c r="C31" s="116"/>
      <c r="D31" s="116"/>
      <c r="E31" s="116"/>
    </row>
    <row r="32" spans="1:5" x14ac:dyDescent="0.25">
      <c r="A32" s="60" t="s">
        <v>62</v>
      </c>
      <c r="B32" s="115"/>
      <c r="C32" s="115"/>
      <c r="D32" s="115"/>
      <c r="E32" s="115"/>
    </row>
    <row r="33" spans="1:7" x14ac:dyDescent="0.25">
      <c r="A33" s="60" t="s">
        <v>63</v>
      </c>
      <c r="B33" s="116"/>
      <c r="C33" s="116">
        <v>203</v>
      </c>
      <c r="D33" s="116"/>
      <c r="E33" s="116"/>
    </row>
    <row r="34" spans="1:7" x14ac:dyDescent="0.25">
      <c r="A34" s="60" t="s">
        <v>64</v>
      </c>
      <c r="B34" s="115"/>
      <c r="C34" s="115"/>
      <c r="D34" s="115"/>
      <c r="E34" s="115"/>
    </row>
    <row r="35" spans="1:7" x14ac:dyDescent="0.25">
      <c r="A35" s="60" t="s">
        <v>65</v>
      </c>
      <c r="B35" s="116"/>
      <c r="C35" s="116">
        <v>634</v>
      </c>
      <c r="D35" s="116"/>
      <c r="E35" s="116"/>
    </row>
    <row r="36" spans="1:7" x14ac:dyDescent="0.25">
      <c r="A36" s="60" t="s">
        <v>66</v>
      </c>
      <c r="B36" s="115"/>
      <c r="C36" s="115">
        <v>204</v>
      </c>
      <c r="D36" s="115">
        <v>2</v>
      </c>
      <c r="E36" s="115"/>
      <c r="F36" s="62"/>
      <c r="G36" s="9"/>
    </row>
    <row r="37" spans="1:7" x14ac:dyDescent="0.25">
      <c r="A37" s="60" t="s">
        <v>67</v>
      </c>
      <c r="B37" s="116"/>
      <c r="C37" s="116"/>
      <c r="D37" s="116"/>
      <c r="E37" s="116"/>
    </row>
    <row r="38" spans="1:7" x14ac:dyDescent="0.25">
      <c r="A38" s="60" t="s">
        <v>68</v>
      </c>
      <c r="B38" s="115"/>
      <c r="C38" s="115"/>
      <c r="D38" s="115"/>
      <c r="E38" s="115"/>
    </row>
    <row r="39" spans="1:7" x14ac:dyDescent="0.25">
      <c r="A39" s="60" t="s">
        <v>69</v>
      </c>
      <c r="B39" s="116"/>
      <c r="C39" s="116"/>
      <c r="D39" s="116"/>
      <c r="E39" s="116"/>
    </row>
    <row r="40" spans="1:7" x14ac:dyDescent="0.25">
      <c r="A40" s="60" t="s">
        <v>70</v>
      </c>
      <c r="B40" s="115"/>
      <c r="C40" s="115"/>
      <c r="D40" s="115"/>
      <c r="E40" s="115"/>
    </row>
    <row r="41" spans="1:7" x14ac:dyDescent="0.25">
      <c r="A41" s="60" t="s">
        <v>71</v>
      </c>
      <c r="B41" s="116"/>
      <c r="C41" s="116"/>
      <c r="D41" s="116"/>
      <c r="E41" s="116"/>
    </row>
    <row r="42" spans="1:7" x14ac:dyDescent="0.25">
      <c r="A42" s="61" t="s">
        <v>72</v>
      </c>
      <c r="B42" s="115"/>
      <c r="C42" s="115"/>
      <c r="D42" s="115"/>
      <c r="E42" s="115"/>
    </row>
    <row r="43" spans="1:7" x14ac:dyDescent="0.25">
      <c r="A43" s="60" t="s">
        <v>73</v>
      </c>
      <c r="B43" s="116"/>
      <c r="C43" s="116">
        <v>37</v>
      </c>
      <c r="D43" s="116"/>
      <c r="E43" s="116"/>
    </row>
    <row r="44" spans="1:7" x14ac:dyDescent="0.25">
      <c r="A44" s="60" t="s">
        <v>74</v>
      </c>
      <c r="B44" s="115"/>
      <c r="C44" s="115">
        <v>2</v>
      </c>
      <c r="D44" s="115"/>
      <c r="E44" s="115"/>
    </row>
    <row r="45" spans="1:7" x14ac:dyDescent="0.25">
      <c r="A45" s="60" t="s">
        <v>75</v>
      </c>
      <c r="B45" s="116"/>
      <c r="C45" s="116"/>
      <c r="D45" s="116"/>
      <c r="E45" s="116"/>
    </row>
    <row r="46" spans="1:7" x14ac:dyDescent="0.25">
      <c r="A46" s="60" t="s">
        <v>76</v>
      </c>
      <c r="B46" s="115"/>
      <c r="C46" s="115"/>
      <c r="D46" s="115"/>
      <c r="E46" s="115"/>
    </row>
    <row r="47" spans="1:7" x14ac:dyDescent="0.25">
      <c r="A47" s="60" t="s">
        <v>77</v>
      </c>
      <c r="B47" s="116"/>
      <c r="C47" s="116"/>
      <c r="D47" s="116"/>
      <c r="E47" s="116"/>
    </row>
    <row r="48" spans="1:7" x14ac:dyDescent="0.25">
      <c r="A48" s="60" t="s">
        <v>78</v>
      </c>
      <c r="B48" s="115"/>
      <c r="C48" s="115">
        <v>155</v>
      </c>
      <c r="D48" s="115"/>
      <c r="E48" s="115"/>
    </row>
    <row r="49" spans="1:5" x14ac:dyDescent="0.25">
      <c r="A49" s="60" t="s">
        <v>79</v>
      </c>
      <c r="B49" s="116"/>
      <c r="C49" s="116"/>
      <c r="D49" s="116"/>
      <c r="E49" s="116"/>
    </row>
    <row r="50" spans="1:5" x14ac:dyDescent="0.25">
      <c r="A50" s="60" t="s">
        <v>80</v>
      </c>
      <c r="B50" s="115"/>
      <c r="C50" s="115">
        <v>78</v>
      </c>
      <c r="D50" s="115"/>
      <c r="E50" s="115"/>
    </row>
    <row r="51" spans="1:5" x14ac:dyDescent="0.25">
      <c r="A51" s="60" t="s">
        <v>81</v>
      </c>
      <c r="B51" s="116"/>
      <c r="C51" s="116"/>
      <c r="D51" s="116"/>
      <c r="E51" s="116"/>
    </row>
    <row r="52" spans="1:5" x14ac:dyDescent="0.25">
      <c r="A52" s="60" t="s">
        <v>82</v>
      </c>
      <c r="B52" s="115"/>
      <c r="C52" s="115"/>
      <c r="D52" s="115"/>
      <c r="E52" s="115"/>
    </row>
    <row r="53" spans="1:5" x14ac:dyDescent="0.25">
      <c r="A53" s="60" t="s">
        <v>83</v>
      </c>
      <c r="B53" s="116"/>
      <c r="C53" s="116"/>
      <c r="D53" s="116"/>
      <c r="E53" s="116"/>
    </row>
    <row r="54" spans="1:5" x14ac:dyDescent="0.25">
      <c r="A54" s="60" t="s">
        <v>84</v>
      </c>
      <c r="B54" s="115"/>
      <c r="C54" s="115">
        <v>50</v>
      </c>
      <c r="D54" s="115"/>
      <c r="E54" s="115"/>
    </row>
    <row r="55" spans="1:5" x14ac:dyDescent="0.25">
      <c r="A55" s="60" t="s">
        <v>85</v>
      </c>
      <c r="B55" s="116"/>
      <c r="C55" s="116">
        <v>165</v>
      </c>
      <c r="D55" s="116"/>
      <c r="E55" s="116"/>
    </row>
    <row r="56" spans="1:5" x14ac:dyDescent="0.25">
      <c r="A56" s="60" t="s">
        <v>86</v>
      </c>
      <c r="B56" s="115"/>
      <c r="C56" s="115"/>
      <c r="D56" s="115"/>
      <c r="E56" s="115"/>
    </row>
    <row r="57" spans="1:5" x14ac:dyDescent="0.25">
      <c r="A57" s="60" t="s">
        <v>87</v>
      </c>
      <c r="B57" s="116"/>
      <c r="C57" s="116">
        <v>98</v>
      </c>
      <c r="D57" s="116"/>
      <c r="E57" s="116"/>
    </row>
    <row r="58" spans="1:5" x14ac:dyDescent="0.25">
      <c r="A58" s="61" t="s">
        <v>92</v>
      </c>
      <c r="B58" s="117">
        <f>SUM(B10:B57)</f>
        <v>0</v>
      </c>
      <c r="C58" s="117">
        <f>SUM(C10:C57)</f>
        <v>1781</v>
      </c>
      <c r="D58" s="117">
        <f>SUM(D10:D57)</f>
        <v>5</v>
      </c>
      <c r="E58" s="117">
        <f>SUM(E10:E57)</f>
        <v>0</v>
      </c>
    </row>
    <row r="59" spans="1:5" s="49" customFormat="1" x14ac:dyDescent="0.25">
      <c r="D59" s="63"/>
    </row>
    <row r="60" spans="1:5" s="49" customFormat="1" x14ac:dyDescent="0.25"/>
    <row r="61" spans="1:5" s="49" customFormat="1" x14ac:dyDescent="0.25"/>
    <row r="62" spans="1:5" s="49" customFormat="1" x14ac:dyDescent="0.25"/>
    <row r="63" spans="1:5" s="49" customFormat="1" x14ac:dyDescent="0.25"/>
    <row r="64" spans="1:5" s="49" customFormat="1" x14ac:dyDescent="0.25"/>
    <row r="65" s="49" customFormat="1" x14ac:dyDescent="0.25"/>
    <row r="66" s="49" customFormat="1" x14ac:dyDescent="0.25"/>
    <row r="67" s="49" customFormat="1" x14ac:dyDescent="0.25"/>
    <row r="68" s="49" customFormat="1" x14ac:dyDescent="0.25"/>
    <row r="69" s="49" customFormat="1" x14ac:dyDescent="0.25"/>
    <row r="70" s="49" customFormat="1" x14ac:dyDescent="0.25"/>
    <row r="71" s="49" customFormat="1" x14ac:dyDescent="0.25"/>
    <row r="72" s="49" customFormat="1" x14ac:dyDescent="0.25"/>
    <row r="73" s="49" customFormat="1" x14ac:dyDescent="0.25"/>
    <row r="74" s="49" customFormat="1" x14ac:dyDescent="0.25"/>
    <row r="75" s="49" customFormat="1" x14ac:dyDescent="0.25"/>
    <row r="76" s="49" customFormat="1" x14ac:dyDescent="0.25"/>
    <row r="77" s="49" customFormat="1" x14ac:dyDescent="0.25"/>
    <row r="78" s="49" customFormat="1" x14ac:dyDescent="0.25"/>
    <row r="79" s="49" customFormat="1" x14ac:dyDescent="0.25"/>
    <row r="80" s="49" customFormat="1" x14ac:dyDescent="0.25"/>
    <row r="81" s="49" customFormat="1" x14ac:dyDescent="0.25"/>
    <row r="82" s="49" customFormat="1" x14ac:dyDescent="0.25"/>
    <row r="83" s="49" customFormat="1" x14ac:dyDescent="0.25"/>
    <row r="84" s="49" customFormat="1" x14ac:dyDescent="0.25"/>
    <row r="85" s="49" customFormat="1" x14ac:dyDescent="0.25"/>
    <row r="86" s="49" customFormat="1" x14ac:dyDescent="0.25"/>
    <row r="87" s="49" customFormat="1" x14ac:dyDescent="0.25"/>
    <row r="88" s="49" customFormat="1" x14ac:dyDescent="0.25"/>
    <row r="89" s="49" customFormat="1" x14ac:dyDescent="0.25"/>
    <row r="90" s="49" customFormat="1" x14ac:dyDescent="0.25"/>
    <row r="91" s="49" customFormat="1" x14ac:dyDescent="0.25"/>
    <row r="92" s="49" customFormat="1" x14ac:dyDescent="0.25"/>
    <row r="93" s="49" customFormat="1" x14ac:dyDescent="0.25"/>
    <row r="94" s="49" customFormat="1" x14ac:dyDescent="0.25"/>
    <row r="95" s="49" customFormat="1" x14ac:dyDescent="0.25"/>
    <row r="96" s="49" customFormat="1" x14ac:dyDescent="0.25"/>
    <row r="97" s="49" customFormat="1" x14ac:dyDescent="0.25"/>
    <row r="98" s="49" customFormat="1" x14ac:dyDescent="0.25"/>
    <row r="99" s="49" customFormat="1" x14ac:dyDescent="0.25"/>
    <row r="100" s="49" customFormat="1" x14ac:dyDescent="0.25"/>
    <row r="101" s="49" customFormat="1" x14ac:dyDescent="0.25"/>
    <row r="102" s="49" customFormat="1" x14ac:dyDescent="0.25"/>
    <row r="103" s="49" customFormat="1" x14ac:dyDescent="0.25"/>
    <row r="104" s="49" customFormat="1" x14ac:dyDescent="0.25"/>
    <row r="105" s="49" customFormat="1" x14ac:dyDescent="0.25"/>
    <row r="106" s="49" customFormat="1" x14ac:dyDescent="0.25"/>
    <row r="107" s="49" customFormat="1" x14ac:dyDescent="0.25"/>
    <row r="108" s="49" customFormat="1" x14ac:dyDescent="0.25"/>
    <row r="109" s="49" customFormat="1" x14ac:dyDescent="0.25"/>
    <row r="110" s="49" customFormat="1" x14ac:dyDescent="0.25"/>
    <row r="111" s="49" customFormat="1" x14ac:dyDescent="0.25"/>
    <row r="112" s="49" customFormat="1" x14ac:dyDescent="0.25"/>
    <row r="113" s="49" customFormat="1" x14ac:dyDescent="0.25"/>
    <row r="114" s="49" customFormat="1" x14ac:dyDescent="0.25"/>
    <row r="115" s="49" customFormat="1" x14ac:dyDescent="0.25"/>
    <row r="116" s="49" customFormat="1" x14ac:dyDescent="0.25"/>
    <row r="117" s="49" customFormat="1" x14ac:dyDescent="0.25"/>
    <row r="118" s="49" customFormat="1" x14ac:dyDescent="0.25"/>
    <row r="119" s="49" customFormat="1" x14ac:dyDescent="0.25"/>
    <row r="120" s="49" customFormat="1" x14ac:dyDescent="0.25"/>
    <row r="121" s="49" customFormat="1" x14ac:dyDescent="0.25"/>
    <row r="122" s="49" customFormat="1" x14ac:dyDescent="0.25"/>
    <row r="123" s="49" customFormat="1" x14ac:dyDescent="0.25"/>
    <row r="124" s="49" customFormat="1" x14ac:dyDescent="0.25"/>
    <row r="125" s="49" customFormat="1" x14ac:dyDescent="0.25"/>
    <row r="126" s="49" customFormat="1" x14ac:dyDescent="0.25"/>
    <row r="127" s="49" customFormat="1" x14ac:dyDescent="0.25"/>
    <row r="128" s="49" customFormat="1" x14ac:dyDescent="0.25"/>
    <row r="129" s="49" customFormat="1" x14ac:dyDescent="0.25"/>
    <row r="130" s="49" customFormat="1" x14ac:dyDescent="0.25"/>
    <row r="131" s="49" customFormat="1" x14ac:dyDescent="0.25"/>
  </sheetData>
  <mergeCells count="6">
    <mergeCell ref="D8:E8"/>
    <mergeCell ref="A1:E1"/>
    <mergeCell ref="A3:A4"/>
    <mergeCell ref="B3:B4"/>
    <mergeCell ref="C3:C4"/>
    <mergeCell ref="A6:E6"/>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H30"/>
  <sheetViews>
    <sheetView zoomScale="86" zoomScaleNormal="86" workbookViewId="0">
      <selection activeCell="E22" sqref="E22"/>
    </sheetView>
  </sheetViews>
  <sheetFormatPr defaultRowHeight="15" x14ac:dyDescent="0.25"/>
  <cols>
    <col min="1" max="1" width="23.7109375" customWidth="1"/>
    <col min="2" max="4" width="26.7109375" customWidth="1"/>
    <col min="5" max="5" width="24.140625" customWidth="1"/>
    <col min="8" max="8" width="10.7109375" bestFit="1" customWidth="1"/>
  </cols>
  <sheetData>
    <row r="1" spans="1:8" ht="36" customHeight="1" thickBot="1" x14ac:dyDescent="0.3">
      <c r="A1" s="149" t="s">
        <v>155</v>
      </c>
      <c r="B1" s="158"/>
      <c r="C1" s="158"/>
      <c r="D1" s="158"/>
      <c r="E1" s="159"/>
      <c r="F1" s="64"/>
      <c r="G1" s="64"/>
      <c r="H1" s="64"/>
    </row>
    <row r="2" spans="1:8" ht="16.5" customHeight="1" thickBot="1" x14ac:dyDescent="0.3">
      <c r="D2" s="104" t="s">
        <v>158</v>
      </c>
      <c r="E2" s="103" t="s">
        <v>159</v>
      </c>
    </row>
    <row r="3" spans="1:8" x14ac:dyDescent="0.25">
      <c r="A3" s="141" t="str">
        <f>'Rail Service (Item Nos. 1-6)'!A3</f>
        <v>Railroad:  BNSF</v>
      </c>
      <c r="B3" s="143" t="str">
        <f>'Rail Service (Item Nos. 1-6)'!B3:B4</f>
        <v>Year: 2017</v>
      </c>
      <c r="C3" s="145" t="str">
        <f>'Rail Service (Item Nos. 1-6)'!C3</f>
        <v xml:space="preserve">Reporting Week: </v>
      </c>
      <c r="D3" s="65" t="s">
        <v>1</v>
      </c>
      <c r="E3" s="4">
        <f>'Rail Service (Item Nos. 1-6)'!E3</f>
        <v>42861</v>
      </c>
      <c r="F3" s="16"/>
      <c r="G3" s="9"/>
      <c r="H3" s="37"/>
    </row>
    <row r="4" spans="1:8" ht="15.75" thickBot="1" x14ac:dyDescent="0.3">
      <c r="A4" s="142"/>
      <c r="B4" s="144"/>
      <c r="C4" s="146"/>
      <c r="D4" s="66" t="s">
        <v>2</v>
      </c>
      <c r="E4" s="6">
        <f>'Rail Service (Item Nos. 1-6)'!E4</f>
        <v>42867</v>
      </c>
      <c r="F4" s="16"/>
      <c r="G4" s="9"/>
      <c r="H4" s="37"/>
    </row>
    <row r="5" spans="1:8" x14ac:dyDescent="0.25">
      <c r="E5" s="20"/>
    </row>
    <row r="6" spans="1:8" ht="15.75" thickBot="1" x14ac:dyDescent="0.3">
      <c r="A6" s="9"/>
    </row>
    <row r="7" spans="1:8" ht="47.25" customHeight="1" thickBot="1" x14ac:dyDescent="0.3">
      <c r="A7" s="160" t="s">
        <v>157</v>
      </c>
      <c r="B7" s="161"/>
      <c r="C7" s="162"/>
    </row>
    <row r="8" spans="1:8" ht="57.75" customHeight="1" thickBot="1" x14ac:dyDescent="0.3">
      <c r="A8" s="68" t="s">
        <v>93</v>
      </c>
      <c r="B8" s="69" t="s">
        <v>94</v>
      </c>
      <c r="C8" s="70" t="s">
        <v>95</v>
      </c>
    </row>
    <row r="9" spans="1:8" x14ac:dyDescent="0.25">
      <c r="A9" s="71" t="s">
        <v>173</v>
      </c>
      <c r="B9" s="121">
        <v>38</v>
      </c>
      <c r="C9" s="72">
        <v>32.299999999999997</v>
      </c>
    </row>
    <row r="10" spans="1:8" x14ac:dyDescent="0.25">
      <c r="A10" s="75" t="s">
        <v>17</v>
      </c>
      <c r="B10" s="122">
        <v>2</v>
      </c>
      <c r="C10" s="74">
        <v>2.1</v>
      </c>
    </row>
    <row r="11" spans="1:8" x14ac:dyDescent="0.25">
      <c r="A11" s="73"/>
      <c r="B11" s="74"/>
      <c r="C11" s="74"/>
    </row>
    <row r="12" spans="1:8" x14ac:dyDescent="0.25">
      <c r="A12" s="73"/>
      <c r="B12" s="74"/>
      <c r="C12" s="74"/>
    </row>
    <row r="13" spans="1:8" x14ac:dyDescent="0.25">
      <c r="A13" s="73"/>
      <c r="B13" s="74"/>
      <c r="C13" s="74"/>
    </row>
    <row r="14" spans="1:8" x14ac:dyDescent="0.25">
      <c r="A14" s="73"/>
      <c r="B14" s="74"/>
      <c r="C14" s="74"/>
    </row>
    <row r="15" spans="1:8" x14ac:dyDescent="0.25">
      <c r="A15" s="75"/>
      <c r="B15" s="74"/>
      <c r="C15" s="74"/>
    </row>
    <row r="16" spans="1:8" ht="28.5" customHeight="1" x14ac:dyDescent="0.25">
      <c r="A16" s="163" t="s">
        <v>160</v>
      </c>
      <c r="B16" s="164"/>
      <c r="C16" s="165"/>
    </row>
    <row r="17" spans="1:5" ht="57" customHeight="1" x14ac:dyDescent="0.25">
      <c r="A17" s="166"/>
      <c r="B17" s="167"/>
      <c r="C17" s="168"/>
    </row>
    <row r="18" spans="1:5" ht="30" customHeight="1" thickBot="1" x14ac:dyDescent="0.3"/>
    <row r="19" spans="1:5" ht="43.5" customHeight="1" thickBot="1" x14ac:dyDescent="0.3">
      <c r="A19" s="160" t="s">
        <v>156</v>
      </c>
      <c r="B19" s="161"/>
      <c r="C19" s="162"/>
      <c r="E19" s="20"/>
    </row>
    <row r="20" spans="1:5" ht="57.75" customHeight="1" x14ac:dyDescent="0.25">
      <c r="A20" s="76" t="s">
        <v>96</v>
      </c>
      <c r="B20" s="77" t="s">
        <v>118</v>
      </c>
      <c r="C20" s="77" t="s">
        <v>119</v>
      </c>
    </row>
    <row r="21" spans="1:5" ht="15" customHeight="1" x14ac:dyDescent="0.25">
      <c r="A21" s="78"/>
      <c r="B21" s="74"/>
      <c r="C21" s="74"/>
    </row>
    <row r="22" spans="1:5" ht="15" customHeight="1" x14ac:dyDescent="0.25">
      <c r="A22" s="78" t="s">
        <v>10</v>
      </c>
      <c r="B22" s="122"/>
      <c r="C22" s="122"/>
    </row>
    <row r="23" spans="1:5" ht="15" customHeight="1" x14ac:dyDescent="0.25">
      <c r="A23" s="78" t="s">
        <v>43</v>
      </c>
      <c r="B23" s="74"/>
      <c r="C23" s="74"/>
    </row>
    <row r="24" spans="1:5" ht="15" customHeight="1" x14ac:dyDescent="0.25">
      <c r="A24" s="78" t="s">
        <v>174</v>
      </c>
      <c r="B24" s="74"/>
      <c r="C24" s="74"/>
    </row>
    <row r="25" spans="1:5" ht="15" customHeight="1" x14ac:dyDescent="0.25">
      <c r="A25" s="78" t="s">
        <v>175</v>
      </c>
      <c r="B25" s="74"/>
      <c r="C25" s="74"/>
    </row>
    <row r="26" spans="1:5" ht="15" customHeight="1" x14ac:dyDescent="0.25">
      <c r="A26" s="78" t="s">
        <v>176</v>
      </c>
      <c r="B26" s="74"/>
      <c r="C26" s="74"/>
    </row>
    <row r="27" spans="1:5" ht="15" customHeight="1" x14ac:dyDescent="0.25">
      <c r="A27" s="78" t="s">
        <v>177</v>
      </c>
      <c r="B27" s="74"/>
      <c r="C27" s="74"/>
    </row>
    <row r="28" spans="1:5" ht="15" customHeight="1" x14ac:dyDescent="0.25">
      <c r="A28" s="78"/>
      <c r="B28" s="74"/>
      <c r="C28" s="74"/>
    </row>
    <row r="29" spans="1:5" ht="15" customHeight="1" x14ac:dyDescent="0.25">
      <c r="A29" s="78"/>
      <c r="B29" s="74"/>
      <c r="C29" s="74"/>
    </row>
    <row r="30" spans="1:5" ht="15" customHeight="1" x14ac:dyDescent="0.25">
      <c r="A30" s="91"/>
      <c r="B30" s="122"/>
      <c r="C30" s="122"/>
    </row>
  </sheetData>
  <mergeCells count="8">
    <mergeCell ref="A1:E1"/>
    <mergeCell ref="A19:C19"/>
    <mergeCell ref="A3:A4"/>
    <mergeCell ref="B3:B4"/>
    <mergeCell ref="C3:C4"/>
    <mergeCell ref="A7:C7"/>
    <mergeCell ref="A16:C16"/>
    <mergeCell ref="A17:C17"/>
  </mergeCells>
  <pageMargins left="0.7" right="0.7" top="0.75" bottom="0.75" header="0.3" footer="0.3"/>
  <pageSetup scale="71"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Q35"/>
  <sheetViews>
    <sheetView topLeftCell="A25" workbookViewId="0">
      <selection activeCell="E42" sqref="E42"/>
    </sheetView>
  </sheetViews>
  <sheetFormatPr defaultRowHeight="12.75" x14ac:dyDescent="0.2"/>
  <cols>
    <col min="1" max="1" width="16.28515625" style="80" customWidth="1"/>
    <col min="2" max="2" width="34.7109375" style="80" customWidth="1"/>
    <col min="3" max="3" width="23.5703125" style="80" customWidth="1"/>
    <col min="4" max="5" width="25.7109375" style="80" customWidth="1"/>
    <col min="6" max="107" width="8.5703125" style="80" customWidth="1"/>
    <col min="108" max="16384" width="9.140625" style="80"/>
  </cols>
  <sheetData>
    <row r="1" spans="1:14" customFormat="1" ht="36" customHeight="1" thickBot="1" x14ac:dyDescent="0.3">
      <c r="A1" s="149" t="s">
        <v>155</v>
      </c>
      <c r="B1" s="150"/>
      <c r="C1" s="150"/>
      <c r="D1" s="150"/>
      <c r="E1" s="151"/>
      <c r="F1" s="90"/>
      <c r="G1" s="90"/>
      <c r="H1" s="90"/>
      <c r="I1" s="90"/>
      <c r="J1" s="90"/>
      <c r="K1" s="90"/>
      <c r="L1" s="90"/>
      <c r="M1" s="90"/>
      <c r="N1" s="90"/>
    </row>
    <row r="2" spans="1:14" customFormat="1" ht="16.5" customHeight="1" thickBot="1" x14ac:dyDescent="0.3">
      <c r="D2" s="97" t="s">
        <v>158</v>
      </c>
      <c r="E2" s="100" t="s">
        <v>159</v>
      </c>
    </row>
    <row r="3" spans="1:14" customFormat="1" ht="15" x14ac:dyDescent="0.25">
      <c r="A3" s="141" t="str">
        <f>'Rail Service (Item Nos. 1-6)'!A3</f>
        <v>Railroad:  BNSF</v>
      </c>
      <c r="B3" s="143" t="str">
        <f>'Rail Service (Item Nos. 1-6)'!B3:B4</f>
        <v>Year: 2017</v>
      </c>
      <c r="C3" s="145" t="str">
        <f>'Rail Service (Item Nos. 1-6)'!C3</f>
        <v xml:space="preserve">Reporting Week: </v>
      </c>
      <c r="D3" s="79" t="s">
        <v>1</v>
      </c>
      <c r="E3" s="4">
        <f>'Rail Service (Item Nos. 1-6)'!E3</f>
        <v>42861</v>
      </c>
      <c r="F3" s="16"/>
      <c r="G3" s="16"/>
      <c r="H3" s="9"/>
      <c r="I3" s="37"/>
    </row>
    <row r="4" spans="1:14" customFormat="1" ht="15.75" thickBot="1" x14ac:dyDescent="0.3">
      <c r="A4" s="142"/>
      <c r="B4" s="144"/>
      <c r="C4" s="146"/>
      <c r="D4" s="66" t="s">
        <v>2</v>
      </c>
      <c r="E4" s="6">
        <f>'Rail Service (Item Nos. 1-6)'!E4</f>
        <v>42867</v>
      </c>
      <c r="F4" s="16"/>
      <c r="G4" s="16"/>
      <c r="H4" s="9"/>
      <c r="I4" s="37"/>
    </row>
    <row r="5" spans="1:14" customFormat="1" ht="15.75" thickBot="1" x14ac:dyDescent="0.3">
      <c r="E5" s="20"/>
      <c r="F5" s="67"/>
    </row>
    <row r="6" spans="1:14" customFormat="1" ht="47.25" customHeight="1" thickBot="1" x14ac:dyDescent="0.3">
      <c r="A6" s="127" t="s">
        <v>149</v>
      </c>
      <c r="B6" s="128"/>
      <c r="C6" s="128"/>
      <c r="D6" s="128"/>
      <c r="E6" s="129"/>
    </row>
    <row r="7" spans="1:14" ht="13.5" thickBot="1" x14ac:dyDescent="0.25"/>
    <row r="8" spans="1:14" s="85" customFormat="1" ht="29.25" customHeight="1" thickBot="1" x14ac:dyDescent="0.3">
      <c r="A8" s="81" t="s">
        <v>97</v>
      </c>
      <c r="B8" s="82" t="s">
        <v>98</v>
      </c>
      <c r="C8" s="82" t="s">
        <v>99</v>
      </c>
      <c r="D8" s="83" t="s">
        <v>120</v>
      </c>
      <c r="E8" s="84" t="s">
        <v>100</v>
      </c>
    </row>
    <row r="9" spans="1:14" x14ac:dyDescent="0.2">
      <c r="A9" s="86" t="s">
        <v>179</v>
      </c>
      <c r="B9" s="86" t="s">
        <v>102</v>
      </c>
      <c r="C9" s="86" t="s">
        <v>129</v>
      </c>
      <c r="D9" s="119">
        <v>6437</v>
      </c>
      <c r="E9" s="119">
        <v>1814</v>
      </c>
    </row>
    <row r="10" spans="1:14" x14ac:dyDescent="0.2">
      <c r="A10" s="87" t="s">
        <v>179</v>
      </c>
      <c r="B10" s="87" t="s">
        <v>21</v>
      </c>
      <c r="C10" s="87" t="s">
        <v>130</v>
      </c>
      <c r="D10" s="120">
        <v>29365</v>
      </c>
      <c r="E10" s="120">
        <v>491</v>
      </c>
    </row>
    <row r="11" spans="1:14" x14ac:dyDescent="0.2">
      <c r="A11" s="87" t="s">
        <v>179</v>
      </c>
      <c r="B11" s="87" t="s">
        <v>106</v>
      </c>
      <c r="C11" s="86" t="s">
        <v>111</v>
      </c>
      <c r="D11" s="120">
        <v>485</v>
      </c>
      <c r="E11" s="120">
        <v>23</v>
      </c>
    </row>
    <row r="12" spans="1:14" x14ac:dyDescent="0.2">
      <c r="A12" s="87" t="s">
        <v>179</v>
      </c>
      <c r="B12" s="87" t="s">
        <v>108</v>
      </c>
      <c r="C12" s="87" t="s">
        <v>131</v>
      </c>
      <c r="D12" s="120">
        <v>5277</v>
      </c>
      <c r="E12" s="120">
        <v>1768</v>
      </c>
    </row>
    <row r="13" spans="1:14" x14ac:dyDescent="0.2">
      <c r="A13" s="87" t="s">
        <v>179</v>
      </c>
      <c r="B13" s="87" t="s">
        <v>121</v>
      </c>
      <c r="C13" s="86" t="s">
        <v>132</v>
      </c>
      <c r="D13" s="120">
        <v>500</v>
      </c>
      <c r="E13" s="120">
        <v>10</v>
      </c>
    </row>
    <row r="14" spans="1:14" x14ac:dyDescent="0.2">
      <c r="A14" s="87" t="s">
        <v>179</v>
      </c>
      <c r="B14" s="87" t="s">
        <v>122</v>
      </c>
      <c r="C14" s="87" t="s">
        <v>133</v>
      </c>
      <c r="D14" s="120">
        <v>2133</v>
      </c>
      <c r="E14" s="120">
        <v>601</v>
      </c>
    </row>
    <row r="15" spans="1:14" x14ac:dyDescent="0.2">
      <c r="A15" s="87" t="s">
        <v>179</v>
      </c>
      <c r="B15" s="87" t="s">
        <v>101</v>
      </c>
      <c r="C15" s="86" t="s">
        <v>134</v>
      </c>
      <c r="D15" s="120">
        <v>2730</v>
      </c>
      <c r="E15" s="120">
        <v>778</v>
      </c>
    </row>
    <row r="16" spans="1:14" x14ac:dyDescent="0.2">
      <c r="A16" s="87" t="s">
        <v>179</v>
      </c>
      <c r="B16" s="87" t="s">
        <v>20</v>
      </c>
      <c r="C16" s="87" t="s">
        <v>135</v>
      </c>
      <c r="D16" s="120">
        <v>12337</v>
      </c>
      <c r="E16" s="120">
        <v>58</v>
      </c>
    </row>
    <row r="17" spans="1:17" x14ac:dyDescent="0.2">
      <c r="A17" s="87" t="s">
        <v>179</v>
      </c>
      <c r="B17" s="87" t="s">
        <v>107</v>
      </c>
      <c r="C17" s="86" t="s">
        <v>136</v>
      </c>
      <c r="D17" s="120">
        <v>506</v>
      </c>
      <c r="E17" s="120">
        <v>58</v>
      </c>
    </row>
    <row r="18" spans="1:17" x14ac:dyDescent="0.2">
      <c r="A18" s="87" t="s">
        <v>179</v>
      </c>
      <c r="B18" s="87" t="s">
        <v>104</v>
      </c>
      <c r="C18" s="87" t="s">
        <v>137</v>
      </c>
      <c r="D18" s="120">
        <v>1106</v>
      </c>
      <c r="E18" s="120">
        <v>644</v>
      </c>
    </row>
    <row r="19" spans="1:17" x14ac:dyDescent="0.2">
      <c r="A19" s="87" t="s">
        <v>179</v>
      </c>
      <c r="B19" s="87" t="s">
        <v>105</v>
      </c>
      <c r="C19" s="86" t="s">
        <v>138</v>
      </c>
      <c r="D19" s="120">
        <v>3125</v>
      </c>
      <c r="E19" s="120">
        <v>7</v>
      </c>
    </row>
    <row r="20" spans="1:17" x14ac:dyDescent="0.2">
      <c r="A20" s="87" t="s">
        <v>179</v>
      </c>
      <c r="B20" s="87" t="s">
        <v>123</v>
      </c>
      <c r="C20" s="87" t="s">
        <v>139</v>
      </c>
      <c r="D20" s="120">
        <v>1062</v>
      </c>
      <c r="E20" s="120">
        <v>780</v>
      </c>
    </row>
    <row r="21" spans="1:17" x14ac:dyDescent="0.2">
      <c r="A21" s="87" t="s">
        <v>179</v>
      </c>
      <c r="B21" s="87" t="s">
        <v>124</v>
      </c>
      <c r="C21" s="86" t="s">
        <v>140</v>
      </c>
      <c r="D21" s="120">
        <v>1883</v>
      </c>
      <c r="E21" s="120">
        <v>3220</v>
      </c>
    </row>
    <row r="22" spans="1:17" x14ac:dyDescent="0.2">
      <c r="A22" s="87" t="s">
        <v>179</v>
      </c>
      <c r="B22" s="87" t="s">
        <v>125</v>
      </c>
      <c r="C22" s="87" t="s">
        <v>141</v>
      </c>
      <c r="D22" s="120">
        <v>327</v>
      </c>
      <c r="E22" s="120">
        <v>19</v>
      </c>
    </row>
    <row r="23" spans="1:17" x14ac:dyDescent="0.2">
      <c r="A23" s="87" t="s">
        <v>179</v>
      </c>
      <c r="B23" s="87" t="s">
        <v>126</v>
      </c>
      <c r="C23" s="86" t="s">
        <v>142</v>
      </c>
      <c r="D23" s="120">
        <v>4808</v>
      </c>
      <c r="E23" s="120">
        <v>1484</v>
      </c>
    </row>
    <row r="24" spans="1:17" x14ac:dyDescent="0.2">
      <c r="A24" s="87" t="s">
        <v>179</v>
      </c>
      <c r="B24" s="87" t="s">
        <v>103</v>
      </c>
      <c r="C24" s="87" t="s">
        <v>143</v>
      </c>
      <c r="D24" s="120">
        <v>63</v>
      </c>
      <c r="E24" s="120">
        <v>0</v>
      </c>
    </row>
    <row r="25" spans="1:17" x14ac:dyDescent="0.2">
      <c r="A25" s="87" t="s">
        <v>179</v>
      </c>
      <c r="B25" s="87" t="s">
        <v>127</v>
      </c>
      <c r="C25" s="86" t="s">
        <v>144</v>
      </c>
      <c r="D25" s="120">
        <v>649</v>
      </c>
      <c r="E25" s="120">
        <v>595</v>
      </c>
    </row>
    <row r="26" spans="1:17" x14ac:dyDescent="0.2">
      <c r="A26" s="87" t="s">
        <v>179</v>
      </c>
      <c r="B26" s="87" t="s">
        <v>109</v>
      </c>
      <c r="C26" s="87" t="s">
        <v>145</v>
      </c>
      <c r="D26" s="120">
        <v>1789</v>
      </c>
      <c r="E26" s="120">
        <v>340</v>
      </c>
    </row>
    <row r="27" spans="1:17" x14ac:dyDescent="0.2">
      <c r="A27" s="87" t="s">
        <v>179</v>
      </c>
      <c r="B27" s="87" t="s">
        <v>128</v>
      </c>
      <c r="C27" s="86" t="s">
        <v>146</v>
      </c>
      <c r="D27" s="120">
        <v>291</v>
      </c>
      <c r="E27" s="120">
        <v>62</v>
      </c>
    </row>
    <row r="28" spans="1:17" x14ac:dyDescent="0.2">
      <c r="A28" s="87" t="s">
        <v>179</v>
      </c>
      <c r="B28" s="87" t="s">
        <v>34</v>
      </c>
      <c r="C28" s="87" t="s">
        <v>113</v>
      </c>
      <c r="D28" s="120">
        <v>1870</v>
      </c>
      <c r="E28" s="120">
        <v>919</v>
      </c>
    </row>
    <row r="29" spans="1:17" x14ac:dyDescent="0.2">
      <c r="A29" s="87" t="s">
        <v>179</v>
      </c>
      <c r="B29" s="87" t="s">
        <v>110</v>
      </c>
      <c r="C29" s="87" t="s">
        <v>147</v>
      </c>
      <c r="D29" s="120">
        <v>84830</v>
      </c>
      <c r="E29" s="120">
        <v>6348</v>
      </c>
    </row>
    <row r="30" spans="1:17" ht="15" x14ac:dyDescent="0.2">
      <c r="A30" s="87" t="s">
        <v>179</v>
      </c>
      <c r="B30" s="87" t="s">
        <v>112</v>
      </c>
      <c r="C30" s="87" t="s">
        <v>148</v>
      </c>
      <c r="D30" s="120">
        <v>9845</v>
      </c>
      <c r="E30" s="120">
        <v>327</v>
      </c>
      <c r="H30" s="92"/>
    </row>
    <row r="31" spans="1:17" ht="30" customHeight="1" thickBot="1" x14ac:dyDescent="0.25"/>
    <row r="32" spans="1:17" ht="48.75" customHeight="1" thickBot="1" x14ac:dyDescent="0.25">
      <c r="A32" s="127" t="s">
        <v>150</v>
      </c>
      <c r="B32" s="128"/>
      <c r="C32" s="128"/>
      <c r="D32" s="128"/>
      <c r="E32" s="129"/>
      <c r="F32" s="88"/>
      <c r="G32" s="88"/>
      <c r="I32" s="88"/>
      <c r="J32" s="88"/>
      <c r="K32" s="88"/>
      <c r="L32" s="88"/>
      <c r="M32" s="88"/>
      <c r="N32" s="88"/>
      <c r="O32" s="88"/>
      <c r="P32" s="88"/>
      <c r="Q32" s="88"/>
    </row>
    <row r="33" spans="1:5" ht="13.5" thickBot="1" x14ac:dyDescent="0.25"/>
    <row r="34" spans="1:5" s="85" customFormat="1" ht="24.75" customHeight="1" thickBot="1" x14ac:dyDescent="0.3">
      <c r="A34" s="81" t="s">
        <v>97</v>
      </c>
      <c r="B34" s="82" t="s">
        <v>98</v>
      </c>
      <c r="C34" s="82" t="s">
        <v>99</v>
      </c>
      <c r="D34" s="82" t="s">
        <v>120</v>
      </c>
      <c r="E34" s="89" t="s">
        <v>100</v>
      </c>
    </row>
    <row r="35" spans="1:5" x14ac:dyDescent="0.2">
      <c r="A35" s="86" t="s">
        <v>179</v>
      </c>
      <c r="B35" s="86" t="s">
        <v>33</v>
      </c>
      <c r="C35" s="86" t="s">
        <v>129</v>
      </c>
      <c r="D35" s="119">
        <v>796</v>
      </c>
      <c r="E35" s="119">
        <v>470</v>
      </c>
    </row>
  </sheetData>
  <mergeCells count="6">
    <mergeCell ref="A32:E32"/>
    <mergeCell ref="A1:E1"/>
    <mergeCell ref="A3:A4"/>
    <mergeCell ref="B3:B4"/>
    <mergeCell ref="C3:C4"/>
    <mergeCell ref="A6:E6"/>
  </mergeCells>
  <pageMargins left="0.75" right="0.75" top="1" bottom="1" header="0.5" footer="0.5"/>
  <pageSetup scale="70" orientation="portrait" r:id="rId1"/>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
  <sheetViews>
    <sheetView workbookViewId="0"/>
  </sheetViews>
  <sheetFormatPr defaultRowHeight="15" x14ac:dyDescent="0.25"/>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BNSF Railway</cp:lastModifiedBy>
  <cp:lastPrinted>2017-03-28T13:11:53Z</cp:lastPrinted>
  <dcterms:created xsi:type="dcterms:W3CDTF">2016-12-06T20:27:51Z</dcterms:created>
  <dcterms:modified xsi:type="dcterms:W3CDTF">2017-06-21T20:25:56Z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SRI_WORKBOOK_ID">
    <vt:lpwstr>caac3ac88fb04a6fa826bf7b9f11c099</vt:lpwstr>
  </property>
</Properties>
</file>