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88" windowWidth="14808" windowHeight="7836"/>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8)'!$A$1:$G$57</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7)'!$1:$5</definedName>
    <definedName name="_xlnm.Print_Titles" localSheetId="2">'Grain Metrics 2 (item 8)'!$1:$5</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87541E93_F8E9_4CDE_8C30_7320C062E832_.wvu.PrintArea" localSheetId="4" hidden="1">'Chicago Metrics (1-2)'!$A$1:$F$33</definedName>
    <definedName name="Z_87541E93_F8E9_4CDE_8C30_7320C062E832_.wvu.PrintArea" localSheetId="3" hidden="1">'Grain &amp; Coal Plans (items 9-10)'!$A$1:$F$27</definedName>
    <definedName name="Z_87541E93_F8E9_4CDE_8C30_7320C062E832_.wvu.PrintArea" localSheetId="1" hidden="1">'Grain Metrics 1 (item 7)'!$A$1:$F$57</definedName>
    <definedName name="Z_87541E93_F8E9_4CDE_8C30_7320C062E832_.wvu.PrintArea" localSheetId="2" hidden="1">'Grain Metrics 2 (item 8)'!$A$1:$G$57</definedName>
    <definedName name="Z_87541E93_F8E9_4CDE_8C30_7320C062E832_.wvu.PrintArea" localSheetId="0" hidden="1">'Service Metrics (items 1-6)'!$A$1:$H$73</definedName>
    <definedName name="Z_87541E93_F8E9_4CDE_8C30_7320C062E832_.wvu.PrintTitles" localSheetId="4" hidden="1">'Chicago Metrics (1-2)'!$1:$5</definedName>
    <definedName name="Z_87541E93_F8E9_4CDE_8C30_7320C062E832_.wvu.PrintTitles" localSheetId="3" hidden="1">'Grain &amp; Coal Plans (items 9-10)'!$1:$5</definedName>
    <definedName name="Z_87541E93_F8E9_4CDE_8C30_7320C062E832_.wvu.PrintTitles" localSheetId="1" hidden="1">'Grain Metrics 1 (item 7)'!$1:$5</definedName>
    <definedName name="Z_87541E93_F8E9_4CDE_8C30_7320C062E832_.wvu.PrintTitles" localSheetId="2" hidden="1">'Grain Metrics 2 (item 8)'!$1:$5</definedName>
    <definedName name="Z_87541E93_F8E9_4CDE_8C30_7320C062E832_.wvu.PrintTitles" localSheetId="0" hidden="1">'Service Metrics (items 1-6)'!$1:$4</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CA2A2371_33B3_4689_AE7C_E0BE7AFA26DA_.wvu.PrintArea" localSheetId="4" hidden="1">'Chicago Metrics (1-2)'!$A$1:$F$33</definedName>
    <definedName name="Z_CA2A2371_33B3_4689_AE7C_E0BE7AFA26DA_.wvu.PrintArea" localSheetId="3" hidden="1">'Grain &amp; Coal Plans (items 9-10)'!$A$1:$F$27</definedName>
    <definedName name="Z_CA2A2371_33B3_4689_AE7C_E0BE7AFA26DA_.wvu.PrintArea" localSheetId="1" hidden="1">'Grain Metrics 1 (item 7)'!$A$1:$F$57</definedName>
    <definedName name="Z_CA2A2371_33B3_4689_AE7C_E0BE7AFA26DA_.wvu.PrintArea" localSheetId="2" hidden="1">'Grain Metrics 2 (item 8)'!$A$1:$G$57</definedName>
    <definedName name="Z_CA2A2371_33B3_4689_AE7C_E0BE7AFA26DA_.wvu.PrintArea" localSheetId="0" hidden="1">'Service Metrics (items 1-6)'!$A$1:$H$73</definedName>
    <definedName name="Z_CA2A2371_33B3_4689_AE7C_E0BE7AFA26DA_.wvu.PrintTitles" localSheetId="4" hidden="1">'Chicago Metrics (1-2)'!$1:$5</definedName>
    <definedName name="Z_CA2A2371_33B3_4689_AE7C_E0BE7AFA26DA_.wvu.PrintTitles" localSheetId="3" hidden="1">'Grain &amp; Coal Plans (items 9-10)'!$1:$5</definedName>
    <definedName name="Z_CA2A2371_33B3_4689_AE7C_E0BE7AFA26DA_.wvu.PrintTitles" localSheetId="1" hidden="1">'Grain Metrics 1 (item 7)'!$1:$5</definedName>
    <definedName name="Z_CA2A2371_33B3_4689_AE7C_E0BE7AFA26DA_.wvu.PrintTitles" localSheetId="2" hidden="1">'Grain Metrics 2 (item 8)'!$1:$5</definedName>
    <definedName name="Z_CA2A2371_33B3_4689_AE7C_E0BE7AFA26DA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Government of the United States - Personal View" guid="{CA2A2371-33B3-4689-AE7C-E0BE7AFA26DA}" mergeInterval="0" personalView="1" maximized="1" windowWidth="1916" windowHeight="962" activeSheetId="1" showComments="commIndAndComment"/>
    <customWorkbookView name="Todd Workman - Personal View" guid="{BC479B3D-C805-4D30-A4C1-163BA09CB514}" mergeInterval="0" personalView="1" maximized="1" windowWidth="1920" windowHeight="835" activeSheetId="1"/>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James Jamieson - Personal View" guid="{2EBEE12D-1162-41CE-8E5A-0AE92F6FE6DD}" mergeInterval="0" personalView="1" maximized="1" windowWidth="1680" windowHeight="784"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Charles Webster - Personal View" guid="{87541E93-F8E9-4CDE-8C30-7320C062E832}" mergeInterval="0" personalView="1" maximized="1" windowWidth="1280" windowHeight="799" activeSheetId="1"/>
  </customWorkbookViews>
</workbook>
</file>

<file path=xl/calcChain.xml><?xml version="1.0" encoding="utf-8"?>
<calcChain xmlns="http://schemas.openxmlformats.org/spreadsheetml/2006/main">
  <c r="E4" i="5" l="1"/>
  <c r="E3" i="5"/>
  <c r="E4" i="4"/>
  <c r="E3" i="4"/>
  <c r="E4" i="2"/>
  <c r="E3" i="2"/>
  <c r="C57" i="2" l="1"/>
  <c r="B57" i="2"/>
  <c r="D57" i="2"/>
  <c r="C3" i="5" l="1"/>
  <c r="C3" i="4"/>
  <c r="C3" i="3"/>
  <c r="A3" i="5"/>
  <c r="A3" i="4"/>
  <c r="C3" i="2"/>
  <c r="A3" i="3"/>
  <c r="A3" i="2"/>
  <c r="G57" i="3" l="1"/>
  <c r="F57" i="3"/>
  <c r="E57" i="3"/>
  <c r="D57" i="3"/>
  <c r="B57" i="3"/>
</calcChain>
</file>

<file path=xl/sharedStrings.xml><?xml version="1.0" encoding="utf-8"?>
<sst xmlns="http://schemas.openxmlformats.org/spreadsheetml/2006/main" count="261" uniqueCount="168">
  <si>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</si>
  <si>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</si>
  <si>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</si>
  <si>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</si>
  <si>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</si>
  <si>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</si>
  <si>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</si>
  <si>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</si>
  <si>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</si>
  <si>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</si>
  <si>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</si>
  <si>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</si>
  <si>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</si>
  <si>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</si>
  <si>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</si>
  <si>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</si>
  <si>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</si>
  <si>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</si>
  <si>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</si>
  <si>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</si>
  <si>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</si>
  <si>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</si>
  <si>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</si>
  <si>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</si>
  <si>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</si>
  <si>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</si>
  <si>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</si>
  <si>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</si>
  <si>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</si>
  <si>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</si>
  <si>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</si>
  <si>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</si>
  <si>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</si>
  <si>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</si>
  <si>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</si>
  <si>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</si>
  <si>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</si>
  <si>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</si>
  <si>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</si>
  <si>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</si>
  <si>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</si>
  <si>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</si>
  <si>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</si>
  <si>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</si>
  <si>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</si>
  <si>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</si>
  <si>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</si>
  <si>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</si>
  <si>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</si>
  <si>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</si>
  <si>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</si>
  <si>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</si>
  <si>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</si>
  <si>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</si>
  <si>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</si>
  <si>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</si>
  <si>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</si>
  <si>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</si>
  <si>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</si>
  <si>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</si>
  <si>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</si>
  <si>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</si>
  <si>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</si>
  <si>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</si>
  <si>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</si>
  <si>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</si>
  <si>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</si>
  <si>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</si>
  <si>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</si>
  <si>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</si>
  <si>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</si>
  <si>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</si>
  <si>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</si>
  <si>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</si>
  <si>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</si>
  <si>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</si>
  <si>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</si>
  <si>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</si>
  <si>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</si>
  <si>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</si>
  <si>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</si>
  <si>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</si>
  <si>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</si>
  <si>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</si>
  <si>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</si>
  <si>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</si>
  <si>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</si>
  <si>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</si>
  <si>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</si>
  <si>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</si>
  <si>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</si>
  <si>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</si>
  <si>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</si>
  <si>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</si>
  <si>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</si>
  <si>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</si>
  <si>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</si>
  <si>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</si>
  <si>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</si>
  <si>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</si>
  <si>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</si>
  <si>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</si>
  <si>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</si>
  <si>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</si>
  <si>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</si>
  <si>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</si>
  <si>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</si>
  <si>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</si>
  <si>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</si>
  <si>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</si>
  <si>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</si>
  <si>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</si>
  <si>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</si>
  <si>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</si>
  <si>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</si>
  <si>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</si>
  <si>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</si>
  <si>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</si>
  <si>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</si>
  <si>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</si>
  <si>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</si>
  <si>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</si>
  <si>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</si>
  <si>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</si>
  <si>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</si>
  <si>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</si>
  <si>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</si>
  <si>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</si>
  <si>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</si>
  <si>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</si>
  <si>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</si>
  <si>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</si>
  <si>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</si>
  <si>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</si>
  <si>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</si>
  <si>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</si>
  <si>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</si>
  <si>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</si>
  <si>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</si>
  <si>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</si>
  <si>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</si>
  <si>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</si>
  <si>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</si>
  <si>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</si>
  <si>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</si>
  <si>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</si>
  <si>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</si>
  <si>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</si>
  <si>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</si>
  <si>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</si>
  <si>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</si>
  <si>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</si>
  <si>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</si>
  <si>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</si>
  <si>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</si>
  <si>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</si>
  <si>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Various, Customer, Foreign, Operations, Outages.</t>
  </si>
  <si>
    <t>-</t>
  </si>
  <si>
    <t>0.21 weeks</t>
  </si>
  <si>
    <t>2.00 weeks</t>
  </si>
  <si>
    <t>2.82 weeks</t>
  </si>
  <si>
    <t>2.41 weeks</t>
  </si>
  <si>
    <t>Status of the Chicago Terminal</t>
  </si>
  <si>
    <t>EP 724(3) - US RAIL SERVICE ISSUES  - DATA COLLECTION</t>
  </si>
  <si>
    <t xml:space="preserve">As of this writing, the Belt Railway of Chicago (BRC) is at Alert Level 1, which means that BRC is on watch status due to its average inventory levels. </t>
  </si>
  <si>
    <t>operating condition at Chicago.  From our perspective, the other Class I’s are in normal operating status as well.</t>
  </si>
  <si>
    <t/>
  </si>
  <si>
    <t xml:space="preserve">Reductions of inbound traffic to BRC do not occur until Alert level 2. Indiana Harbor Belt (IHB) is fluid and normal.  Our railroad is fluid and in normal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</si>
</sst>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1" fillId="0" borderId="0" applyFont="0" applyFill="0" applyBorder="0" applyAlignment="0" applyProtection="0"/>
  </cellStyleXfs>
  <cellXfs count="15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14" xfId="0" applyNumberFormat="1" applyBorder="1" applyAlignment="1">
      <alignment horizontal="center" vertical="center" wrapText="1"/>
    </xf>
    <xf numFmtId="3" fontId="1" fillId="0" borderId="1" xfId="0" applyNumberFormat="1" applyFont="1" applyBorder="1" applyAlignment="1">
      <alignment horizontal="center" vertical="center"/>
    </xf>
    <xf numFmtId="4" fontId="1" fillId="0" borderId="2" xfId="0" applyNumberFormat="1" applyFont="1" applyBorder="1" applyAlignment="1">
      <alignment horizontal="center" vertical="center"/>
    </xf>
    <xf numFmtId="4" fontId="1"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164" fontId="0" fillId="0" borderId="2" xfId="0" applyNumberFormat="1" applyBorder="1" applyAlignment="1">
      <alignment horizontal="center"/>
    </xf>
    <xf numFmtId="164" fontId="0" fillId="0" borderId="1" xfId="0" applyNumberFormat="1" applyBorder="1" applyAlignment="1">
      <alignment horizontal="center"/>
    </xf>
    <xf numFmtId="3" fontId="1" fillId="0" borderId="9" xfId="0" applyNumberFormat="1" applyFont="1" applyBorder="1" applyAlignment="1">
      <alignment horizontal="center" vertical="center"/>
    </xf>
    <xf numFmtId="4" fontId="1" fillId="0" borderId="9" xfId="0" applyNumberFormat="1" applyFont="1" applyBorder="1" applyAlignment="1">
      <alignment horizontal="center" vertical="center"/>
    </xf>
    <xf numFmtId="4" fontId="1" fillId="0" borderId="1" xfId="0" applyNumberFormat="1" applyFont="1" applyBorder="1" applyAlignment="1">
      <alignment horizontal="center" vertic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0" Type="http://schemas.openxmlformats.org/officeDocument/2006/relationships/revisionLog" Target="revisionLog20.xml"/><Relationship Id="rId41" Type="http://schemas.openxmlformats.org/officeDocument/2006/relationships/revisionLog" Target="revisionLog4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0FE65BF-4BFF-4C89-81BD-A71493B1C239}" diskRevisions="1" revisionId="1135" version="2">
  <header guid="{52F091C3-A39A-443C-BF77-DD0C5B74AAC6}" dateTime="2014-10-15T12:02:38" maxSheetId="6" userName="James Jamieson" r:id="rId1">
    <sheetIdMap count="5">
      <sheetId val="1"/>
      <sheetId val="2"/>
      <sheetId val="3"/>
      <sheetId val="4"/>
      <sheetId val="5"/>
    </sheetIdMap>
  </header>
  <header guid="{1E50C6C2-F03E-4E87-A448-7A09E19B0A75}" dateTime="2014-10-15T12:03:27" maxSheetId="6" userName="James Jamieson" r:id="rId2" minRId="1" maxRId="10">
    <sheetIdMap count="5">
      <sheetId val="1"/>
      <sheetId val="2"/>
      <sheetId val="3"/>
      <sheetId val="4"/>
      <sheetId val="5"/>
    </sheetIdMap>
  </header>
  <header guid="{7E6F723D-0047-4B18-AF0C-BDC381182F0D}" dateTime="2014-10-15T13:10:55" maxSheetId="6" userName="James Jamieson" r:id="rId3" minRId="11" maxRId="31">
    <sheetIdMap count="5">
      <sheetId val="1"/>
      <sheetId val="2"/>
      <sheetId val="3"/>
      <sheetId val="4"/>
      <sheetId val="5"/>
    </sheetIdMap>
  </header>
  <header guid="{4883C30E-DC1D-4AC7-9403-AF82D26BB187}" dateTime="2014-10-15T13:48:45" maxSheetId="6" userName="James Jamieson" r:id="rId4" minRId="32" maxRId="52">
    <sheetIdMap count="5">
      <sheetId val="1"/>
      <sheetId val="2"/>
      <sheetId val="3"/>
      <sheetId val="4"/>
      <sheetId val="5"/>
    </sheetIdMap>
  </header>
  <header guid="{801BD6CB-A012-4D44-B5C9-10D6257E9185}" dateTime="2014-10-15T15:03:50" maxSheetId="6" userName="James Jamieson" r:id="rId5" minRId="53" maxRId="58">
    <sheetIdMap count="5">
      <sheetId val="1"/>
      <sheetId val="2"/>
      <sheetId val="3"/>
      <sheetId val="4"/>
      <sheetId val="5"/>
    </sheetIdMap>
  </header>
  <header guid="{9DF33C6C-4E32-4034-B21F-32D8620042E5}" dateTime="2014-10-15T15:10:43" maxSheetId="6" userName="James Jamieson" r:id="rId6">
    <sheetIdMap count="5">
      <sheetId val="1"/>
      <sheetId val="2"/>
      <sheetId val="3"/>
      <sheetId val="4"/>
      <sheetId val="5"/>
    </sheetIdMap>
  </header>
  <header guid="{1707A5BF-B08C-4FC5-A028-4832FA36B12D}" dateTime="2014-10-15T16:00:11" maxSheetId="6" userName="James Jamieson" r:id="rId7" minRId="59" maxRId="66">
    <sheetIdMap count="5">
      <sheetId val="1"/>
      <sheetId val="2"/>
      <sheetId val="3"/>
      <sheetId val="4"/>
      <sheetId val="5"/>
    </sheetIdMap>
  </header>
  <header guid="{681EFA1C-DC11-4A70-A3C1-6D85A95B52CB}" dateTime="2014-10-17T13:07:14" maxSheetId="6" userName="James Jamieson" r:id="rId8" minRId="68" maxRId="95">
    <sheetIdMap count="5">
      <sheetId val="1"/>
      <sheetId val="2"/>
      <sheetId val="3"/>
      <sheetId val="4"/>
      <sheetId val="5"/>
    </sheetIdMap>
  </header>
  <header guid="{EFB03159-E666-474F-B88E-5A6587A26C86}" dateTime="2014-10-17T13:16:58" maxSheetId="6" userName="James Jamieson" r:id="rId9" minRId="97" maxRId="112">
    <sheetIdMap count="5">
      <sheetId val="1"/>
      <sheetId val="2"/>
      <sheetId val="3"/>
      <sheetId val="4"/>
      <sheetId val="5"/>
    </sheetIdMap>
  </header>
  <header guid="{32F8DB03-CB68-4750-BF9C-1CA1208C9F80}" dateTime="2014-10-17T13:49:24" maxSheetId="6" userName="James Jamieson" r:id="rId10" minRId="113" maxRId="130">
    <sheetIdMap count="5">
      <sheetId val="1"/>
      <sheetId val="2"/>
      <sheetId val="3"/>
      <sheetId val="4"/>
      <sheetId val="5"/>
    </sheetIdMap>
  </header>
  <header guid="{B19A15AD-0DDA-4D7E-824C-28414DA6DD94}" dateTime="2014-10-17T13:50:43" maxSheetId="6" userName="James Jamieson" r:id="rId11" minRId="131" maxRId="136">
    <sheetIdMap count="5">
      <sheetId val="1"/>
      <sheetId val="2"/>
      <sheetId val="3"/>
      <sheetId val="4"/>
      <sheetId val="5"/>
    </sheetIdMap>
  </header>
  <header guid="{85D72F6C-F903-44D9-89CE-2AFE0CA57B04}" dateTime="2014-10-17T13:51:12" maxSheetId="6" userName="James Jamieson" r:id="rId12" minRId="137" maxRId="140">
    <sheetIdMap count="5">
      <sheetId val="1"/>
      <sheetId val="2"/>
      <sheetId val="3"/>
      <sheetId val="4"/>
      <sheetId val="5"/>
    </sheetIdMap>
  </header>
  <header guid="{459F40DB-3D5E-42CA-BE5A-6DC0C561ABBF}" dateTime="2014-10-17T13:54:57" maxSheetId="6" userName="James Jamieson" r:id="rId13" minRId="141" maxRId="295">
    <sheetIdMap count="5">
      <sheetId val="1"/>
      <sheetId val="2"/>
      <sheetId val="3"/>
      <sheetId val="4"/>
      <sheetId val="5"/>
    </sheetIdMap>
  </header>
  <header guid="{F1504874-E6C0-43C5-B77A-411EC01C1007}" dateTime="2014-10-17T13:56:54" maxSheetId="6" userName="James Jamieson" r:id="rId14">
    <sheetIdMap count="5">
      <sheetId val="1"/>
      <sheetId val="2"/>
      <sheetId val="3"/>
      <sheetId val="4"/>
      <sheetId val="5"/>
    </sheetIdMap>
  </header>
  <header guid="{75F37B43-FBE6-490B-87D9-1A9AB8DCEE67}" dateTime="2014-10-17T16:04:11" maxSheetId="6" userName="James Jamieson" r:id="rId15" minRId="296" maxRId="300">
    <sheetIdMap count="5">
      <sheetId val="1"/>
      <sheetId val="2"/>
      <sheetId val="3"/>
      <sheetId val="4"/>
      <sheetId val="5"/>
    </sheetIdMap>
  </header>
  <header guid="{5630CDBF-24CA-4F59-A5D4-0D6ADA0CCF20}" dateTime="2014-10-17T16:58:14" maxSheetId="6" userName="Sam Suri" r:id="rId16" minRId="302" maxRId="369">
    <sheetIdMap count="5">
      <sheetId val="1"/>
      <sheetId val="2"/>
      <sheetId val="3"/>
      <sheetId val="4"/>
      <sheetId val="5"/>
    </sheetIdMap>
  </header>
  <header guid="{F4C4DA2D-DEF2-49A2-898E-2A6FA15022CB}" dateTime="2014-10-20T09:47:47" maxSheetId="6" userName="James Jamieson" r:id="rId17" minRId="371" maxRId="695">
    <sheetIdMap count="5">
      <sheetId val="1"/>
      <sheetId val="2"/>
      <sheetId val="3"/>
      <sheetId val="4"/>
      <sheetId val="5"/>
    </sheetIdMap>
  </header>
  <header guid="{159FD07C-6BD2-4724-B2E2-E6AD5EB2A3FC}" dateTime="2014-10-20T13:26:31" maxSheetId="6" userName="Paul Stedman" r:id="rId18" minRId="697" maxRId="772">
    <sheetIdMap count="5">
      <sheetId val="1"/>
      <sheetId val="2"/>
      <sheetId val="3"/>
      <sheetId val="4"/>
      <sheetId val="5"/>
    </sheetIdMap>
  </header>
  <header guid="{574DC34B-4FF6-485E-9F8F-A399AE0004BD}" dateTime="2014-10-20T13:29:46" maxSheetId="6" userName="Paul Stedman" r:id="rId19" minRId="774" maxRId="781">
    <sheetIdMap count="5">
      <sheetId val="1"/>
      <sheetId val="2"/>
      <sheetId val="3"/>
      <sheetId val="4"/>
      <sheetId val="5"/>
    </sheetIdMap>
  </header>
  <header guid="{35E681C6-C89A-4D4A-96A1-FDA06849E573}" dateTime="2014-10-20T15:48:55" maxSheetId="6" userName="Todd Workman" r:id="rId20" minRId="782">
    <sheetIdMap count="5">
      <sheetId val="1"/>
      <sheetId val="2"/>
      <sheetId val="3"/>
      <sheetId val="4"/>
      <sheetId val="5"/>
    </sheetIdMap>
  </header>
  <header guid="{B9C85E3E-EEAA-4614-BD0E-89AF0FFC2C42}" dateTime="2014-10-21T10:19:01" maxSheetId="6" userName="Bryan Pierpoint" r:id="rId21" minRId="784" maxRId="792">
    <sheetIdMap count="5">
      <sheetId val="1"/>
      <sheetId val="2"/>
      <sheetId val="3"/>
      <sheetId val="4"/>
      <sheetId val="5"/>
    </sheetIdMap>
  </header>
  <header guid="{4D270420-6E35-49C2-BDBD-90563DBF6E33}" dateTime="2014-10-21T10:21:20" maxSheetId="6" userName="Bryan Pierpoint" r:id="rId22" minRId="794" maxRId="821">
    <sheetIdMap count="5">
      <sheetId val="1"/>
      <sheetId val="2"/>
      <sheetId val="3"/>
      <sheetId val="4"/>
      <sheetId val="5"/>
    </sheetIdMap>
  </header>
  <header guid="{8351E6FC-E79D-4609-81E2-2BD8E59E41B6}" dateTime="2014-10-21T10:29:17" maxSheetId="6" userName="Bryan Pierpoint" r:id="rId23" minRId="822" maxRId="833">
    <sheetIdMap count="5">
      <sheetId val="1"/>
      <sheetId val="2"/>
      <sheetId val="3"/>
      <sheetId val="4"/>
      <sheetId val="5"/>
    </sheetIdMap>
  </header>
  <header guid="{1311E926-0A52-4442-B58C-8287D728C08B}" dateTime="2014-10-21T10:33:37" maxSheetId="6" userName="Todd Workman" r:id="rId24" minRId="834" maxRId="841">
    <sheetIdMap count="5">
      <sheetId val="1"/>
      <sheetId val="2"/>
      <sheetId val="3"/>
      <sheetId val="4"/>
      <sheetId val="5"/>
    </sheetIdMap>
  </header>
  <header guid="{DCF7E0F0-EA0D-432D-9E0D-954A2A3CF682}" dateTime="2014-10-21T10:35:54" maxSheetId="6" userName="Todd Workman" r:id="rId25" minRId="842" maxRId="852">
    <sheetIdMap count="5">
      <sheetId val="1"/>
      <sheetId val="2"/>
      <sheetId val="3"/>
      <sheetId val="4"/>
      <sheetId val="5"/>
    </sheetIdMap>
  </header>
  <header guid="{2C8C89D2-60C4-4244-9217-6EE95B228E54}" dateTime="2014-10-21T10:43:41" maxSheetId="6" userName="Todd Workman" r:id="rId26">
    <sheetIdMap count="5">
      <sheetId val="1"/>
      <sheetId val="2"/>
      <sheetId val="3"/>
      <sheetId val="4"/>
      <sheetId val="5"/>
    </sheetIdMap>
  </header>
  <header guid="{B30E7BF0-FBB1-4BF3-9671-F2F182BC0FDE}" dateTime="2014-10-21T11:20:09" maxSheetId="6" userName="James Jamieson" r:id="rId27" minRId="854" maxRId="999">
    <sheetIdMap count="5">
      <sheetId val="1"/>
      <sheetId val="2"/>
      <sheetId val="3"/>
      <sheetId val="4"/>
      <sheetId val="5"/>
    </sheetIdMap>
  </header>
  <header guid="{78D2DA94-549A-494A-ADEA-618533836183}" dateTime="2014-10-21T11:34:21" maxSheetId="6" userName="James Jamieson" r:id="rId28" minRId="1001" maxRId="1002">
    <sheetIdMap count="5">
      <sheetId val="1"/>
      <sheetId val="2"/>
      <sheetId val="3"/>
      <sheetId val="4"/>
      <sheetId val="5"/>
    </sheetIdMap>
  </header>
  <header guid="{6B915782-F0E8-4365-9020-4113B51DB608}" dateTime="2014-10-21T11:43:34" maxSheetId="6" userName="Leah Sherman" r:id="rId29" minRId="1003" maxRId="1025">
    <sheetIdMap count="5">
      <sheetId val="1"/>
      <sheetId val="2"/>
      <sheetId val="3"/>
      <sheetId val="4"/>
      <sheetId val="5"/>
    </sheetIdMap>
  </header>
  <header guid="{50490A57-B995-4605-BE40-F2E9B924924D}" dateTime="2014-10-21T11:45:24" maxSheetId="6" userName="James Jamieson" r:id="rId30" minRId="1027" maxRId="1028">
    <sheetIdMap count="5">
      <sheetId val="1"/>
      <sheetId val="2"/>
      <sheetId val="3"/>
      <sheetId val="4"/>
      <sheetId val="5"/>
    </sheetIdMap>
  </header>
  <header guid="{948B2012-EC68-4118-A3AB-B308DA1C0B6E}" dateTime="2014-10-22T10:46:52" maxSheetId="6" userName="Sam Suri" r:id="rId31" minRId="1030" maxRId="1036">
    <sheetIdMap count="5">
      <sheetId val="1"/>
      <sheetId val="2"/>
      <sheetId val="3"/>
      <sheetId val="4"/>
      <sheetId val="5"/>
    </sheetIdMap>
  </header>
  <header guid="{3E664A89-BCD5-4B49-ACF5-E839EE559D4A}" dateTime="2014-10-22T10:52:52" maxSheetId="6" userName="Sam Suri" r:id="rId32" minRId="1037" maxRId="1044">
    <sheetIdMap count="5">
      <sheetId val="1"/>
      <sheetId val="2"/>
      <sheetId val="3"/>
      <sheetId val="4"/>
      <sheetId val="5"/>
    </sheetIdMap>
  </header>
  <header guid="{9C32CD22-B2D7-47D9-950F-D8753BA78444}" dateTime="2014-10-22T10:57:56" maxSheetId="6" userName="Sam Suri" r:id="rId33" minRId="1045" maxRId="1047">
    <sheetIdMap count="5">
      <sheetId val="1"/>
      <sheetId val="2"/>
      <sheetId val="3"/>
      <sheetId val="4"/>
      <sheetId val="5"/>
    </sheetIdMap>
  </header>
  <header guid="{E3AE1B17-2B5D-47E1-BE43-17AB22A4C2B6}" dateTime="2014-10-22T11:08:25" maxSheetId="6" userName="Sam Suri" r:id="rId34" minRId="1048" maxRId="1050">
    <sheetIdMap count="5">
      <sheetId val="1"/>
      <sheetId val="2"/>
      <sheetId val="3"/>
      <sheetId val="4"/>
      <sheetId val="5"/>
    </sheetIdMap>
  </header>
  <header guid="{8C24BB12-5BEA-4D68-8053-AD2F6121E0E2}" dateTime="2014-10-22T13:14:22" maxSheetId="6" userName="Sam Suri" r:id="rId35">
    <sheetIdMap count="5">
      <sheetId val="1"/>
      <sheetId val="2"/>
      <sheetId val="3"/>
      <sheetId val="4"/>
      <sheetId val="5"/>
    </sheetIdMap>
  </header>
  <header guid="{3F947C75-0F79-4B1D-8423-EEA5D76A4123}" dateTime="2014-10-22T13:26:07" maxSheetId="6" userName="Todd Workman" r:id="rId36" minRId="1052" maxRId="1056">
    <sheetIdMap count="5">
      <sheetId val="1"/>
      <sheetId val="2"/>
      <sheetId val="3"/>
      <sheetId val="4"/>
      <sheetId val="5"/>
    </sheetIdMap>
  </header>
  <header guid="{F8F4C27A-0E96-43AC-99E1-6693D447AE90}" dateTime="2014-10-22T14:31:12" maxSheetId="6" userName="Todd Workman" r:id="rId37" minRId="1058" maxRId="1066">
    <sheetIdMap count="5">
      <sheetId val="1"/>
      <sheetId val="2"/>
      <sheetId val="3"/>
      <sheetId val="4"/>
      <sheetId val="5"/>
    </sheetIdMap>
  </header>
  <header guid="{BDF7B4EE-1334-41DD-B2A5-74C828A3B7B3}" dateTime="2014-10-22T14:34:13" maxSheetId="6" userName="Todd Workman" r:id="rId38">
    <sheetIdMap count="5">
      <sheetId val="1"/>
      <sheetId val="2"/>
      <sheetId val="3"/>
      <sheetId val="4"/>
      <sheetId val="5"/>
    </sheetIdMap>
  </header>
  <header guid="{22633F0E-EB4F-46FA-8E89-F4AB6180D319}" dateTime="2014-10-22T14:36:35" maxSheetId="6" userName="Todd Workman" r:id="rId39">
    <sheetIdMap count="5">
      <sheetId val="1"/>
      <sheetId val="2"/>
      <sheetId val="3"/>
      <sheetId val="4"/>
      <sheetId val="5"/>
    </sheetIdMap>
  </header>
  <header guid="{6B061992-DA8E-44CF-A74C-F1F8634A7143}" dateTime="2014-10-22T14:47:01" maxSheetId="6" userName="Sam Suri" r:id="rId40" minRId="1080" maxRId="1088">
    <sheetIdMap count="5">
      <sheetId val="1"/>
      <sheetId val="2"/>
      <sheetId val="3"/>
      <sheetId val="4"/>
      <sheetId val="5"/>
    </sheetIdMap>
  </header>
  <header guid="{073B38B6-9623-4105-8508-45AAA933CE2F}" dateTime="2014-10-22T14:49:22" maxSheetId="6" userName="Sam Suri" r:id="rId41">
    <sheetIdMap count="5">
      <sheetId val="1"/>
      <sheetId val="2"/>
      <sheetId val="3"/>
      <sheetId val="4"/>
      <sheetId val="5"/>
    </sheetIdMap>
  </header>
  <header guid="{C96A409A-7530-40F8-BAEB-F3A898B46445}" dateTime="2014-10-22T14:59:57" maxSheetId="6" userName="Todd Workman" r:id="rId42" minRId="1094">
    <sheetIdMap count="5">
      <sheetId val="1"/>
      <sheetId val="2"/>
      <sheetId val="3"/>
      <sheetId val="4"/>
      <sheetId val="5"/>
    </sheetIdMap>
  </header>
  <header guid="{6C675113-6FA1-48D0-847F-106CBD7D5B8B}" dateTime="2014-10-22T15:09:38" maxSheetId="6" userName="Todd Workman" r:id="rId43" minRId="1105">
    <sheetIdMap count="5">
      <sheetId val="1"/>
      <sheetId val="2"/>
      <sheetId val="3"/>
      <sheetId val="4"/>
      <sheetId val="5"/>
    </sheetIdMap>
  </header>
  <header guid="{8E59B905-2712-4D81-8F90-5036AEE5F7F5}" dateTime="2014-10-22T16:20:59" maxSheetId="6" userName="Charles Webster" r:id="rId44">
    <sheetIdMap count="5">
      <sheetId val="1"/>
      <sheetId val="2"/>
      <sheetId val="3"/>
      <sheetId val="4"/>
      <sheetId val="5"/>
    </sheetIdMap>
  </header>
  <header guid="{40FE65BF-4BFF-4C89-81BD-A71493B1C239}" dateTime="2014-10-23T13:01:25" maxSheetId="6" userName="Government of the United States" r:id="rId4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3" numFmtId="4">
    <nc r="E31">
      <v>24</v>
    </nc>
  </rcc>
  <rcc rId="114" sId="3" numFmtId="4">
    <nc r="F31">
      <v>0</v>
    </nc>
  </rcc>
  <rcc rId="115" sId="3" numFmtId="4">
    <nc r="G31">
      <v>0</v>
    </nc>
  </rcc>
  <rcc rId="116" sId="3" numFmtId="4">
    <nc r="B32">
      <v>100</v>
    </nc>
  </rcc>
  <rcc rId="117" sId="3" numFmtId="4">
    <nc r="C32">
      <v>2</v>
    </nc>
  </rcc>
  <rcc rId="118" sId="3" numFmtId="4">
    <nc r="D32">
      <v>50</v>
    </nc>
  </rcc>
  <rcc rId="119" sId="3" numFmtId="4">
    <nc r="E32">
      <v>104</v>
    </nc>
  </rcc>
  <rcc rId="120" sId="3" numFmtId="4">
    <nc r="F32">
      <v>0</v>
    </nc>
  </rcc>
  <rcc rId="121" sId="3" numFmtId="4">
    <nc r="G32">
      <v>0</v>
    </nc>
  </rcc>
  <rcc rId="122" sId="3" numFmtId="4">
    <nc r="B55">
      <v>25</v>
    </nc>
  </rcc>
  <rcc rId="123" sId="3" numFmtId="4">
    <nc r="C55">
      <v>5</v>
    </nc>
  </rcc>
  <rcc rId="124" sId="3" numFmtId="4">
    <nc r="D55">
      <v>0</v>
    </nc>
  </rcc>
  <rcc rId="125" sId="3" numFmtId="4">
    <nc r="E55">
      <v>0</v>
    </nc>
  </rcc>
  <rcc rId="126" sId="3" numFmtId="4">
    <nc r="F55">
      <v>0</v>
    </nc>
  </rcc>
  <rcc rId="127" sId="3" numFmtId="4">
    <nc r="G55">
      <v>0</v>
    </nc>
  </rcc>
  <rcc rId="128" sId="3" numFmtId="4">
    <oc r="D40">
      <v>930</v>
    </oc>
    <nc r="D40">
      <v>1015</v>
    </nc>
  </rcc>
  <rcc rId="129" sId="3" numFmtId="4">
    <oc r="D29">
      <v>549</v>
    </oc>
    <nc r="D29">
      <v>338</v>
    </nc>
  </rcc>
  <rcc rId="130" sId="3" numFmtId="4">
    <oc r="D31">
      <v>33</v>
    </oc>
    <nc r="D31">
      <v>8</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3" numFmtId="4">
    <nc r="D47">
      <v>175</v>
    </nc>
  </rcc>
  <rcc rId="132" sId="3" numFmtId="4">
    <nc r="E47">
      <v>165</v>
    </nc>
  </rcc>
  <rcc rId="133" sId="3" numFmtId="4">
    <nc r="F47">
      <v>0</v>
    </nc>
  </rcc>
  <rcc rId="134" sId="3" numFmtId="4">
    <nc r="G47">
      <v>0</v>
    </nc>
  </rcc>
  <rcc rId="135" sId="3" numFmtId="4">
    <nc r="C47">
      <v>0</v>
    </nc>
  </rcc>
  <rcc rId="136" sId="3" numFmtId="4">
    <nc r="B47">
      <v>0</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3" numFmtId="19">
    <oc r="E3">
      <v>41917</v>
    </oc>
    <nc r="E3">
      <v>41918</v>
    </nc>
  </rcc>
  <rcc rId="138" sId="3" numFmtId="19">
    <oc r="E4">
      <v>41923</v>
    </oc>
    <nc r="E4">
      <v>41924</v>
    </nc>
  </rcc>
  <rcc rId="139" sId="2" numFmtId="19">
    <oc r="E3">
      <v>41917</v>
    </oc>
    <nc r="E3">
      <v>41918</v>
    </nc>
  </rcc>
  <rcc rId="140" sId="2" numFmtId="19">
    <oc r="E4">
      <v>41923</v>
    </oc>
    <nc r="E4">
      <v>41924</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 numFmtId="4">
    <nc r="B46">
      <v>8.5</v>
    </nc>
  </rcc>
  <rcc rId="142" sId="1" numFmtId="4">
    <nc r="B47">
      <v>24.7</v>
    </nc>
  </rcc>
  <rcc rId="143" sId="1" numFmtId="4">
    <nc r="B43">
      <v>26.2</v>
    </nc>
  </rcc>
  <rcc rId="144" sId="1" numFmtId="4">
    <nc r="B44">
      <v>13.5</v>
    </nc>
  </rcc>
  <rcc rId="145" sId="1" numFmtId="4">
    <nc r="B45" t="inlineStr">
      <is>
        <t>-</t>
      </is>
    </nc>
  </rcc>
  <rcc rId="146" sId="1" numFmtId="4">
    <nc r="B48">
      <v>19.2</v>
    </nc>
  </rcc>
  <rcc rId="147" sId="2" odxf="1" dxf="1" numFmtId="4">
    <nc r="B9">
      <v>0</v>
    </nc>
    <odxf/>
    <ndxf/>
  </rcc>
  <rcc rId="148" sId="2" odxf="1" dxf="1" numFmtId="4">
    <nc r="C9">
      <v>0</v>
    </nc>
    <odxf/>
    <ndxf/>
  </rcc>
  <rcc rId="149" sId="2">
    <nc r="D9">
      <f>B9-C9</f>
    </nc>
  </rcc>
  <rcc rId="150" sId="2" odxf="1" dxf="1" numFmtId="4">
    <nc r="B10">
      <v>0</v>
    </nc>
    <odxf/>
    <ndxf/>
  </rcc>
  <rcc rId="151" sId="2" odxf="1" dxf="1" numFmtId="4">
    <nc r="C10">
      <v>0</v>
    </nc>
    <odxf/>
    <ndxf/>
  </rcc>
  <rcc rId="152" sId="2" odxf="1" dxf="1">
    <nc r="D10">
      <f>B10-C10</f>
    </nc>
    <odxf>
      <border outline="0">
        <top style="thin">
          <color indexed="64"/>
        </top>
      </border>
    </odxf>
    <ndxf>
      <border outline="0">
        <top/>
      </border>
    </ndxf>
  </rcc>
  <rcc rId="153" sId="2" odxf="1" dxf="1" numFmtId="4">
    <nc r="B11">
      <v>0</v>
    </nc>
    <odxf>
      <font>
        <b/>
      </font>
    </odxf>
    <ndxf>
      <font>
        <b val="0"/>
        <sz val="11"/>
        <color theme="1"/>
        <name val="Calibri"/>
        <scheme val="minor"/>
      </font>
    </ndxf>
  </rcc>
  <rcc rId="154" sId="2" odxf="1" dxf="1" numFmtId="4">
    <nc r="C11">
      <v>0</v>
    </nc>
    <odxf>
      <font>
        <b/>
      </font>
    </odxf>
    <ndxf>
      <font>
        <b val="0"/>
        <sz val="11"/>
        <color theme="1"/>
        <name val="Calibri"/>
        <scheme val="minor"/>
      </font>
    </ndxf>
  </rcc>
  <rcc rId="155" sId="2" odxf="1" dxf="1">
    <nc r="D11">
      <f>B11-C11</f>
    </nc>
    <odxf>
      <font>
        <b/>
      </font>
      <border outline="0">
        <top style="thin">
          <color indexed="64"/>
        </top>
        <bottom/>
      </border>
    </odxf>
    <ndxf>
      <font>
        <b val="0"/>
        <sz val="11"/>
        <color theme="1"/>
        <name val="Calibri"/>
        <scheme val="minor"/>
      </font>
      <border outline="0">
        <top/>
        <bottom style="thin">
          <color indexed="64"/>
        </bottom>
      </border>
    </ndxf>
  </rcc>
  <rcc rId="156" sId="2" odxf="1" dxf="1" numFmtId="4">
    <nc r="B12">
      <v>0</v>
    </nc>
    <odxf/>
    <ndxf/>
  </rcc>
  <rcc rId="157" sId="2" odxf="1" dxf="1" numFmtId="4">
    <nc r="C12">
      <v>0</v>
    </nc>
    <odxf/>
    <ndxf/>
  </rcc>
  <rcc rId="158" sId="2" odxf="1" dxf="1">
    <nc r="D12">
      <f>B12-C12</f>
    </nc>
    <odxf>
      <border outline="0">
        <top style="thin">
          <color indexed="64"/>
        </top>
      </border>
    </odxf>
    <ndxf>
      <border outline="0">
        <top/>
      </border>
    </ndxf>
  </rcc>
  <rcc rId="159" sId="2" odxf="1" dxf="1" numFmtId="4">
    <nc r="B13">
      <v>0</v>
    </nc>
    <odxf>
      <font>
        <b/>
      </font>
    </odxf>
    <ndxf>
      <font>
        <b val="0"/>
        <sz val="11"/>
        <color theme="1"/>
        <name val="Calibri"/>
        <scheme val="minor"/>
      </font>
    </ndxf>
  </rcc>
  <rcc rId="160" sId="2" odxf="1" dxf="1" numFmtId="4">
    <nc r="C13">
      <v>0</v>
    </nc>
    <odxf>
      <font>
        <b/>
      </font>
    </odxf>
    <ndxf>
      <font>
        <b val="0"/>
        <sz val="11"/>
        <color theme="1"/>
        <name val="Calibri"/>
        <scheme val="minor"/>
      </font>
    </ndxf>
  </rcc>
  <rcc rId="161" sId="2" odxf="1" dxf="1">
    <nc r="D13">
      <f>B13-C13</f>
    </nc>
    <odxf>
      <font>
        <b/>
      </font>
      <border outline="0">
        <top style="thin">
          <color indexed="64"/>
        </top>
        <bottom/>
      </border>
    </odxf>
    <ndxf>
      <font>
        <b val="0"/>
        <sz val="11"/>
        <color theme="1"/>
        <name val="Calibri"/>
        <scheme val="minor"/>
      </font>
      <border outline="0">
        <top/>
        <bottom style="thin">
          <color indexed="64"/>
        </bottom>
      </border>
    </ndxf>
  </rcc>
  <rcc rId="162" sId="2" odxf="1" dxf="1" numFmtId="4">
    <nc r="B14">
      <v>0</v>
    </nc>
    <odxf/>
    <ndxf/>
  </rcc>
  <rcc rId="163" sId="2" odxf="1" dxf="1" numFmtId="4">
    <nc r="C14">
      <v>0</v>
    </nc>
    <odxf/>
    <ndxf/>
  </rcc>
  <rcc rId="164" sId="2" odxf="1" dxf="1">
    <nc r="D14">
      <f>B14-C14</f>
    </nc>
    <odxf>
      <border outline="0">
        <top style="thin">
          <color indexed="64"/>
        </top>
      </border>
    </odxf>
    <ndxf>
      <border outline="0">
        <top/>
      </border>
    </ndxf>
  </rcc>
  <rcc rId="165" sId="2" odxf="1" dxf="1" numFmtId="4">
    <nc r="B15">
      <v>0</v>
    </nc>
    <odxf>
      <font>
        <b/>
      </font>
    </odxf>
    <ndxf>
      <font>
        <b val="0"/>
        <sz val="11"/>
        <color theme="1"/>
        <name val="Calibri"/>
        <scheme val="minor"/>
      </font>
    </ndxf>
  </rcc>
  <rcc rId="166" sId="2" odxf="1" dxf="1" numFmtId="4">
    <nc r="C15">
      <v>0</v>
    </nc>
    <odxf>
      <font>
        <b/>
      </font>
    </odxf>
    <ndxf>
      <font>
        <b val="0"/>
        <sz val="11"/>
        <color theme="1"/>
        <name val="Calibri"/>
        <scheme val="minor"/>
      </font>
    </ndxf>
  </rcc>
  <rcc rId="167" sId="2" odxf="1" dxf="1">
    <nc r="D15">
      <f>B15-C15</f>
    </nc>
    <odxf>
      <font>
        <b/>
      </font>
      <border outline="0">
        <top style="thin">
          <color indexed="64"/>
        </top>
        <bottom/>
      </border>
    </odxf>
    <ndxf>
      <font>
        <b val="0"/>
        <sz val="11"/>
        <color theme="1"/>
        <name val="Calibri"/>
        <scheme val="minor"/>
      </font>
      <border outline="0">
        <top/>
        <bottom style="thin">
          <color indexed="64"/>
        </bottom>
      </border>
    </ndxf>
  </rcc>
  <rcc rId="168" sId="2" odxf="1" dxf="1" numFmtId="4">
    <nc r="B16">
      <v>0</v>
    </nc>
    <odxf/>
    <ndxf/>
  </rcc>
  <rcc rId="169" sId="2" odxf="1" dxf="1" numFmtId="4">
    <nc r="C16">
      <v>0</v>
    </nc>
    <odxf/>
    <ndxf/>
  </rcc>
  <rcc rId="170" sId="2" odxf="1" dxf="1">
    <nc r="D16">
      <f>B16-C16</f>
    </nc>
    <odxf>
      <border outline="0">
        <top style="thin">
          <color indexed="64"/>
        </top>
      </border>
    </odxf>
    <ndxf>
      <border outline="0">
        <top/>
      </border>
    </ndxf>
  </rcc>
  <rcc rId="171" sId="2" odxf="1" dxf="1" numFmtId="4">
    <nc r="B17">
      <v>0</v>
    </nc>
    <odxf/>
    <ndxf/>
  </rcc>
  <rcc rId="172" sId="2" odxf="1" dxf="1" numFmtId="4">
    <nc r="C17">
      <v>0</v>
    </nc>
    <odxf/>
    <ndxf/>
  </rcc>
  <rcc rId="173" sId="2" odxf="1" dxf="1">
    <nc r="D17">
      <f>B17-C17</f>
    </nc>
    <odxf>
      <border outline="0">
        <top style="thin">
          <color indexed="64"/>
        </top>
      </border>
    </odxf>
    <ndxf>
      <border outline="0">
        <top/>
      </border>
    </ndxf>
  </rcc>
  <rcc rId="174" sId="2" odxf="1" dxf="1" numFmtId="4">
    <nc r="B18">
      <v>2</v>
    </nc>
    <odxf/>
    <ndxf/>
  </rcc>
  <rcc rId="175" sId="2" odxf="1" dxf="1" numFmtId="4">
    <nc r="C18">
      <v>0</v>
    </nc>
    <odxf/>
    <ndxf/>
  </rcc>
  <rcc rId="176" sId="2" odxf="1" dxf="1">
    <nc r="D18">
      <f>B18-C18</f>
    </nc>
    <odxf>
      <border outline="0">
        <top style="thin">
          <color indexed="64"/>
        </top>
      </border>
    </odxf>
    <ndxf>
      <border outline="0">
        <top/>
      </border>
    </ndxf>
  </rcc>
  <rcc rId="177" sId="2" odxf="1" dxf="1" numFmtId="4">
    <nc r="B19">
      <v>7</v>
    </nc>
    <odxf>
      <font>
        <b/>
      </font>
    </odxf>
    <ndxf>
      <font>
        <b val="0"/>
        <sz val="11"/>
        <color theme="1"/>
        <name val="Calibri"/>
        <scheme val="minor"/>
      </font>
    </ndxf>
  </rcc>
  <rcc rId="178" sId="2" odxf="1" dxf="1" numFmtId="4">
    <nc r="C19">
      <v>0</v>
    </nc>
    <odxf>
      <font>
        <b/>
      </font>
    </odxf>
    <ndxf>
      <font>
        <b val="0"/>
        <sz val="11"/>
        <color theme="1"/>
        <name val="Calibri"/>
        <scheme val="minor"/>
      </font>
    </ndxf>
  </rcc>
  <rcc rId="179" sId="2" odxf="1" dxf="1">
    <nc r="D19">
      <f>B19-C19</f>
    </nc>
    <odxf>
      <font>
        <b/>
      </font>
      <border outline="0">
        <top style="thin">
          <color indexed="64"/>
        </top>
        <bottom/>
      </border>
    </odxf>
    <ndxf>
      <font>
        <b val="0"/>
        <sz val="11"/>
        <color theme="1"/>
        <name val="Calibri"/>
        <scheme val="minor"/>
      </font>
      <border outline="0">
        <top/>
        <bottom style="thin">
          <color indexed="64"/>
        </bottom>
      </border>
    </ndxf>
  </rcc>
  <rcc rId="180" sId="2" odxf="1" dxf="1" numFmtId="4">
    <nc r="B20">
      <v>0</v>
    </nc>
    <odxf/>
    <ndxf/>
  </rcc>
  <rcc rId="181" sId="2" odxf="1" dxf="1" numFmtId="4">
    <nc r="C20">
      <v>0</v>
    </nc>
    <odxf/>
    <ndxf/>
  </rcc>
  <rcc rId="182" sId="2" odxf="1" dxf="1">
    <nc r="D20">
      <f>B20-C20</f>
    </nc>
    <odxf>
      <border outline="0">
        <top style="thin">
          <color indexed="64"/>
        </top>
      </border>
    </odxf>
    <ndxf>
      <border outline="0">
        <top/>
      </border>
    </ndxf>
  </rcc>
  <rcc rId="183" sId="2" odxf="1" dxf="1" numFmtId="4">
    <nc r="B21">
      <v>1</v>
    </nc>
    <odxf>
      <font>
        <b/>
      </font>
    </odxf>
    <ndxf>
      <font>
        <b val="0"/>
        <sz val="11"/>
        <color theme="1"/>
        <name val="Calibri"/>
        <scheme val="minor"/>
      </font>
    </ndxf>
  </rcc>
  <rcc rId="184" sId="2" odxf="1" dxf="1" numFmtId="4">
    <nc r="C21">
      <v>0</v>
    </nc>
    <odxf>
      <font>
        <b/>
      </font>
    </odxf>
    <ndxf>
      <font>
        <b val="0"/>
        <sz val="11"/>
        <color theme="1"/>
        <name val="Calibri"/>
        <scheme val="minor"/>
      </font>
    </ndxf>
  </rcc>
  <rcc rId="185" sId="2" odxf="1" dxf="1">
    <nc r="D21">
      <f>B21-C21</f>
    </nc>
    <odxf>
      <font>
        <b/>
      </font>
      <border outline="0">
        <top style="thin">
          <color indexed="64"/>
        </top>
        <bottom/>
      </border>
    </odxf>
    <ndxf>
      <font>
        <b val="0"/>
        <sz val="11"/>
        <color theme="1"/>
        <name val="Calibri"/>
        <scheme val="minor"/>
      </font>
      <border outline="0">
        <top/>
        <bottom style="thin">
          <color indexed="64"/>
        </bottom>
      </border>
    </ndxf>
  </rcc>
  <rcc rId="186" sId="2" odxf="1" dxf="1" numFmtId="4">
    <nc r="B22">
      <v>0</v>
    </nc>
    <odxf/>
    <ndxf/>
  </rcc>
  <rcc rId="187" sId="2" odxf="1" dxf="1" numFmtId="4">
    <nc r="C22">
      <v>0</v>
    </nc>
    <odxf/>
    <ndxf/>
  </rcc>
  <rcc rId="188" sId="2" odxf="1" dxf="1">
    <nc r="D22">
      <f>B22-C22</f>
    </nc>
    <odxf>
      <border outline="0">
        <top style="thin">
          <color indexed="64"/>
        </top>
      </border>
    </odxf>
    <ndxf>
      <border outline="0">
        <top/>
      </border>
    </ndxf>
  </rcc>
  <rcc rId="189" sId="2" odxf="1" dxf="1" numFmtId="4">
    <nc r="B23">
      <v>0</v>
    </nc>
    <odxf>
      <font>
        <b/>
      </font>
    </odxf>
    <ndxf>
      <font>
        <b val="0"/>
        <sz val="11"/>
        <color theme="1"/>
        <name val="Calibri"/>
        <scheme val="minor"/>
      </font>
    </ndxf>
  </rcc>
  <rcc rId="190" sId="2" odxf="1" dxf="1" numFmtId="4">
    <nc r="C23">
      <v>0</v>
    </nc>
    <odxf>
      <font>
        <b/>
      </font>
    </odxf>
    <ndxf>
      <font>
        <b val="0"/>
        <sz val="11"/>
        <color theme="1"/>
        <name val="Calibri"/>
        <scheme val="minor"/>
      </font>
    </ndxf>
  </rcc>
  <rcc rId="191" sId="2" odxf="1" dxf="1">
    <nc r="D23">
      <f>B23-C23</f>
    </nc>
    <odxf>
      <font>
        <b/>
      </font>
      <border outline="0">
        <top style="thin">
          <color indexed="64"/>
        </top>
        <bottom/>
      </border>
    </odxf>
    <ndxf>
      <font>
        <b val="0"/>
        <sz val="11"/>
        <color theme="1"/>
        <name val="Calibri"/>
        <scheme val="minor"/>
      </font>
      <border outline="0">
        <top/>
        <bottom style="thin">
          <color indexed="64"/>
        </bottom>
      </border>
    </ndxf>
  </rcc>
  <rcc rId="192" sId="2" odxf="1" dxf="1" numFmtId="4">
    <nc r="B24">
      <v>0</v>
    </nc>
    <odxf/>
    <ndxf/>
  </rcc>
  <rcc rId="193" sId="2" odxf="1" dxf="1" numFmtId="4">
    <nc r="C24">
      <v>0</v>
    </nc>
    <odxf/>
    <ndxf/>
  </rcc>
  <rcc rId="194" sId="2" odxf="1" dxf="1">
    <nc r="D24">
      <f>B24-C24</f>
    </nc>
    <odxf>
      <border outline="0">
        <top style="thin">
          <color indexed="64"/>
        </top>
      </border>
    </odxf>
    <ndxf>
      <border outline="0">
        <top/>
      </border>
    </ndxf>
  </rcc>
  <rcc rId="195" sId="2" odxf="1" dxf="1" numFmtId="4">
    <nc r="B25">
      <v>0</v>
    </nc>
    <odxf/>
    <ndxf/>
  </rcc>
  <rcc rId="196" sId="2" odxf="1" dxf="1" numFmtId="4">
    <nc r="C25">
      <v>0</v>
    </nc>
    <odxf/>
    <ndxf/>
  </rcc>
  <rcc rId="197" sId="2">
    <nc r="D25">
      <f>B25-C25</f>
    </nc>
  </rcc>
  <rcc rId="198" sId="2" odxf="1" dxf="1" numFmtId="4">
    <nc r="B26">
      <v>0</v>
    </nc>
    <odxf/>
    <ndxf/>
  </rcc>
  <rcc rId="199" sId="2" odxf="1" dxf="1" numFmtId="4">
    <nc r="C26">
      <v>0</v>
    </nc>
    <odxf/>
    <ndxf/>
  </rcc>
  <rcc rId="200" sId="2" odxf="1" dxf="1">
    <nc r="D26">
      <f>B26-C26</f>
    </nc>
    <odxf>
      <border outline="0">
        <top style="thin">
          <color indexed="64"/>
        </top>
      </border>
    </odxf>
    <ndxf>
      <border outline="0">
        <top/>
      </border>
    </ndxf>
  </rcc>
  <rcc rId="201" sId="2" odxf="1" dxf="1" numFmtId="4">
    <nc r="B27">
      <v>0</v>
    </nc>
    <odxf>
      <font>
        <b/>
      </font>
    </odxf>
    <ndxf>
      <font>
        <b val="0"/>
        <sz val="11"/>
        <color theme="1"/>
        <name val="Calibri"/>
        <scheme val="minor"/>
      </font>
    </ndxf>
  </rcc>
  <rcc rId="202" sId="2" odxf="1" dxf="1" numFmtId="4">
    <nc r="C27">
      <v>0</v>
    </nc>
    <odxf>
      <font>
        <b/>
      </font>
    </odxf>
    <ndxf>
      <font>
        <b val="0"/>
        <sz val="11"/>
        <color theme="1"/>
        <name val="Calibri"/>
        <scheme val="minor"/>
      </font>
    </ndxf>
  </rcc>
  <rcc rId="203" sId="2" odxf="1" dxf="1">
    <nc r="D27">
      <f>B27-C27</f>
    </nc>
    <odxf>
      <font>
        <b/>
      </font>
      <border outline="0">
        <top style="thin">
          <color indexed="64"/>
        </top>
        <bottom/>
      </border>
    </odxf>
    <ndxf>
      <font>
        <b val="0"/>
        <sz val="11"/>
        <color theme="1"/>
        <name val="Calibri"/>
        <scheme val="minor"/>
      </font>
      <border outline="0">
        <top/>
        <bottom style="thin">
          <color indexed="64"/>
        </bottom>
      </border>
    </ndxf>
  </rcc>
  <rcc rId="204" sId="2" odxf="1" dxf="1" numFmtId="4">
    <nc r="B28">
      <v>0</v>
    </nc>
    <odxf/>
    <ndxf/>
  </rcc>
  <rcc rId="205" sId="2" odxf="1" dxf="1" numFmtId="4">
    <nc r="C28">
      <v>0</v>
    </nc>
    <odxf/>
    <ndxf/>
  </rcc>
  <rcc rId="206" sId="2" odxf="1" dxf="1">
    <nc r="D28">
      <f>B28-C28</f>
    </nc>
    <odxf>
      <border outline="0">
        <top style="thin">
          <color indexed="64"/>
        </top>
      </border>
    </odxf>
    <ndxf>
      <border outline="0">
        <top/>
      </border>
    </ndxf>
  </rcc>
  <rcc rId="207" sId="2" odxf="1" dxf="1" numFmtId="4">
    <nc r="B29">
      <v>1168</v>
    </nc>
    <odxf>
      <font>
        <b/>
      </font>
    </odxf>
    <ndxf>
      <font>
        <b val="0"/>
        <sz val="11"/>
        <color theme="1"/>
        <name val="Calibri"/>
        <scheme val="minor"/>
      </font>
    </ndxf>
  </rcc>
  <rcc rId="208" sId="2" odxf="1" dxf="1" numFmtId="4">
    <nc r="C29">
      <v>699</v>
    </nc>
    <odxf>
      <font>
        <b/>
      </font>
    </odxf>
    <ndxf>
      <font>
        <b val="0"/>
        <sz val="11"/>
        <color theme="1"/>
        <name val="Calibri"/>
        <scheme val="minor"/>
      </font>
    </ndxf>
  </rcc>
  <rcc rId="209" sId="2" odxf="1" dxf="1">
    <nc r="D29">
      <f>B29-C29</f>
    </nc>
    <odxf>
      <font>
        <b/>
      </font>
      <border outline="0">
        <top style="thin">
          <color indexed="64"/>
        </top>
        <bottom/>
      </border>
    </odxf>
    <ndxf>
      <font>
        <b val="0"/>
        <sz val="11"/>
        <color theme="1"/>
        <name val="Calibri"/>
        <scheme val="minor"/>
      </font>
      <border outline="0">
        <top/>
        <bottom style="thin">
          <color indexed="64"/>
        </bottom>
      </border>
    </ndxf>
  </rcc>
  <rcc rId="210" sId="2" odxf="1" dxf="1" numFmtId="4">
    <nc r="B30">
      <v>0</v>
    </nc>
    <odxf/>
    <ndxf/>
  </rcc>
  <rcc rId="211" sId="2" odxf="1" dxf="1" numFmtId="4">
    <nc r="C30">
      <v>0</v>
    </nc>
    <odxf/>
    <ndxf/>
  </rcc>
  <rcc rId="212" sId="2" odxf="1" dxf="1">
    <nc r="D30">
      <f>B30-C30</f>
    </nc>
    <odxf>
      <border outline="0">
        <top style="thin">
          <color indexed="64"/>
        </top>
      </border>
    </odxf>
    <ndxf>
      <border outline="0">
        <top/>
      </border>
    </ndxf>
  </rcc>
  <rcc rId="213" sId="2" odxf="1" dxf="1" numFmtId="4">
    <nc r="B31">
      <v>25</v>
    </nc>
    <odxf>
      <font>
        <b/>
      </font>
    </odxf>
    <ndxf>
      <font>
        <b val="0"/>
        <sz val="11"/>
        <color theme="1"/>
        <name val="Calibri"/>
        <scheme val="minor"/>
      </font>
    </ndxf>
  </rcc>
  <rcc rId="214" sId="2" odxf="1" dxf="1" numFmtId="4">
    <nc r="C31">
      <v>0</v>
    </nc>
    <odxf>
      <font>
        <b/>
      </font>
    </odxf>
    <ndxf>
      <font>
        <b val="0"/>
        <sz val="11"/>
        <color theme="1"/>
        <name val="Calibri"/>
        <scheme val="minor"/>
      </font>
    </ndxf>
  </rcc>
  <rcc rId="215" sId="2" odxf="1" dxf="1">
    <nc r="D31">
      <f>B31-C31</f>
    </nc>
    <odxf>
      <font>
        <b/>
      </font>
      <border outline="0">
        <top style="thin">
          <color indexed="64"/>
        </top>
        <bottom/>
      </border>
    </odxf>
    <ndxf>
      <font>
        <b val="0"/>
        <sz val="11"/>
        <color theme="1"/>
        <name val="Calibri"/>
        <scheme val="minor"/>
      </font>
      <border outline="0">
        <top/>
        <bottom style="thin">
          <color indexed="64"/>
        </bottom>
      </border>
    </ndxf>
  </rcc>
  <rcc rId="216" sId="2" odxf="1" dxf="1" numFmtId="4">
    <nc r="B32">
      <v>24</v>
    </nc>
    <odxf/>
    <ndxf/>
  </rcc>
  <rcc rId="217" sId="2" odxf="1" dxf="1" numFmtId="4">
    <nc r="C32">
      <v>0</v>
    </nc>
    <odxf/>
    <ndxf/>
  </rcc>
  <rcc rId="218" sId="2" odxf="1" dxf="1">
    <nc r="D32">
      <f>B32-C32</f>
    </nc>
    <odxf>
      <border outline="0">
        <top style="thin">
          <color indexed="64"/>
        </top>
      </border>
    </odxf>
    <ndxf>
      <border outline="0">
        <top/>
      </border>
    </ndxf>
  </rcc>
  <rcc rId="219" sId="2" odxf="1" dxf="1" numFmtId="4">
    <nc r="B33">
      <v>0</v>
    </nc>
    <odxf/>
    <ndxf/>
  </rcc>
  <rcc rId="220" sId="2" odxf="1" dxf="1" numFmtId="4">
    <nc r="C33">
      <v>0</v>
    </nc>
    <odxf/>
    <ndxf/>
  </rcc>
  <rcc rId="221" sId="2" odxf="1" dxf="1">
    <nc r="D33">
      <f>B33-C33</f>
    </nc>
    <odxf>
      <border outline="0">
        <top style="thin">
          <color indexed="64"/>
        </top>
      </border>
    </odxf>
    <ndxf>
      <border outline="0">
        <top/>
      </border>
    </ndxf>
  </rcc>
  <rcc rId="222" sId="2" odxf="1" dxf="1" numFmtId="4">
    <nc r="B34">
      <v>0</v>
    </nc>
    <odxf/>
    <ndxf/>
  </rcc>
  <rcc rId="223" sId="2" odxf="1" dxf="1" numFmtId="4">
    <nc r="C34">
      <v>0</v>
    </nc>
    <odxf/>
    <ndxf/>
  </rcc>
  <rcc rId="224" sId="2" odxf="1" dxf="1">
    <nc r="D34">
      <f>B34-C34</f>
    </nc>
    <odxf>
      <border outline="0">
        <top style="thin">
          <color indexed="64"/>
        </top>
      </border>
    </odxf>
    <ndxf>
      <border outline="0">
        <top/>
      </border>
    </ndxf>
  </rcc>
  <rcc rId="225" sId="2" odxf="1" dxf="1" numFmtId="4">
    <nc r="B35">
      <v>0</v>
    </nc>
    <odxf>
      <font>
        <b/>
      </font>
    </odxf>
    <ndxf>
      <font>
        <b val="0"/>
        <sz val="11"/>
        <color theme="1"/>
        <name val="Calibri"/>
        <scheme val="minor"/>
      </font>
    </ndxf>
  </rcc>
  <rcc rId="226" sId="2" odxf="1" dxf="1" numFmtId="4">
    <nc r="C35">
      <v>0</v>
    </nc>
    <odxf>
      <font>
        <b/>
      </font>
    </odxf>
    <ndxf>
      <font>
        <b val="0"/>
        <sz val="11"/>
        <color theme="1"/>
        <name val="Calibri"/>
        <scheme val="minor"/>
      </font>
    </ndxf>
  </rcc>
  <rcc rId="227" sId="2" odxf="1" dxf="1">
    <nc r="D35">
      <f>B35-C35</f>
    </nc>
    <odxf>
      <font>
        <b/>
      </font>
      <border outline="0">
        <top style="thin">
          <color indexed="64"/>
        </top>
        <bottom/>
      </border>
    </odxf>
    <ndxf>
      <font>
        <b val="0"/>
        <sz val="11"/>
        <color theme="1"/>
        <name val="Calibri"/>
        <scheme val="minor"/>
      </font>
      <border outline="0">
        <top/>
        <bottom style="thin">
          <color indexed="64"/>
        </bottom>
      </border>
    </ndxf>
  </rcc>
  <rcc rId="228" sId="2" odxf="1" dxf="1" numFmtId="4">
    <nc r="B36">
      <v>0</v>
    </nc>
    <odxf/>
    <ndxf/>
  </rcc>
  <rcc rId="229" sId="2" odxf="1" dxf="1" numFmtId="4">
    <nc r="C36">
      <v>0</v>
    </nc>
    <odxf/>
    <ndxf/>
  </rcc>
  <rcc rId="230" sId="2" odxf="1" dxf="1">
    <nc r="D36">
      <f>B36-C36</f>
    </nc>
    <odxf>
      <border outline="0">
        <top style="thin">
          <color indexed="64"/>
        </top>
      </border>
    </odxf>
    <ndxf>
      <border outline="0">
        <top/>
      </border>
    </ndxf>
  </rcc>
  <rcc rId="231" sId="2" odxf="1" dxf="1" numFmtId="4">
    <nc r="B37">
      <v>0</v>
    </nc>
    <odxf>
      <font>
        <b/>
      </font>
    </odxf>
    <ndxf>
      <font>
        <b val="0"/>
        <sz val="11"/>
        <color theme="1"/>
        <name val="Calibri"/>
        <scheme val="minor"/>
      </font>
    </ndxf>
  </rcc>
  <rcc rId="232" sId="2" odxf="1" dxf="1" numFmtId="4">
    <nc r="C37">
      <v>0</v>
    </nc>
    <odxf>
      <font>
        <b/>
      </font>
    </odxf>
    <ndxf>
      <font>
        <b val="0"/>
        <sz val="11"/>
        <color theme="1"/>
        <name val="Calibri"/>
        <scheme val="minor"/>
      </font>
    </ndxf>
  </rcc>
  <rcc rId="233" sId="2" odxf="1" dxf="1">
    <nc r="D37">
      <f>B37-C37</f>
    </nc>
    <odxf>
      <font>
        <b/>
      </font>
      <border outline="0">
        <top style="thin">
          <color indexed="64"/>
        </top>
        <bottom/>
      </border>
    </odxf>
    <ndxf>
      <font>
        <b val="0"/>
        <sz val="11"/>
        <color theme="1"/>
        <name val="Calibri"/>
        <scheme val="minor"/>
      </font>
      <border outline="0">
        <top/>
        <bottom style="thin">
          <color indexed="64"/>
        </bottom>
      </border>
    </ndxf>
  </rcc>
  <rcc rId="234" sId="2" odxf="1" dxf="1" numFmtId="4">
    <nc r="B38">
      <v>0</v>
    </nc>
    <odxf/>
    <ndxf/>
  </rcc>
  <rcc rId="235" sId="2" odxf="1" dxf="1" numFmtId="4">
    <nc r="C38">
      <v>0</v>
    </nc>
    <odxf/>
    <ndxf/>
  </rcc>
  <rcc rId="236" sId="2" odxf="1" dxf="1">
    <nc r="D38">
      <f>B38-C38</f>
    </nc>
    <odxf>
      <border outline="0">
        <top style="thin">
          <color indexed="64"/>
        </top>
      </border>
    </odxf>
    <ndxf>
      <border outline="0">
        <top/>
      </border>
    </ndxf>
  </rcc>
  <rcc rId="237" sId="2" odxf="1" dxf="1" numFmtId="4">
    <nc r="B39">
      <v>0</v>
    </nc>
    <odxf>
      <font>
        <b/>
      </font>
    </odxf>
    <ndxf>
      <font>
        <b val="0"/>
        <sz val="11"/>
        <color theme="1"/>
        <name val="Calibri"/>
        <scheme val="minor"/>
      </font>
    </ndxf>
  </rcc>
  <rcc rId="238" sId="2" odxf="1" dxf="1" numFmtId="4">
    <nc r="C39">
      <v>0</v>
    </nc>
    <odxf>
      <font>
        <b/>
      </font>
    </odxf>
    <ndxf>
      <font>
        <b val="0"/>
        <sz val="11"/>
        <color theme="1"/>
        <name val="Calibri"/>
        <scheme val="minor"/>
      </font>
    </ndxf>
  </rcc>
  <rcc rId="239" sId="2" odxf="1" dxf="1">
    <nc r="D39">
      <f>B39-C39</f>
    </nc>
    <odxf>
      <font>
        <b/>
      </font>
      <border outline="0">
        <top style="thin">
          <color indexed="64"/>
        </top>
        <bottom/>
      </border>
    </odxf>
    <ndxf>
      <font>
        <b val="0"/>
        <sz val="11"/>
        <color theme="1"/>
        <name val="Calibri"/>
        <scheme val="minor"/>
      </font>
      <border outline="0">
        <top/>
        <bottom style="thin">
          <color indexed="64"/>
        </bottom>
      </border>
    </ndxf>
  </rcc>
  <rcc rId="240" sId="2" odxf="1" dxf="1" numFmtId="4">
    <nc r="B40">
      <v>1352</v>
    </nc>
    <odxf/>
    <ndxf/>
  </rcc>
  <rcc rId="241" sId="2" odxf="1" dxf="1" numFmtId="4">
    <nc r="C40">
      <v>720</v>
    </nc>
    <odxf/>
    <ndxf/>
  </rcc>
  <rcc rId="242" sId="2" odxf="1" dxf="1">
    <nc r="D40">
      <f>B40-C40</f>
    </nc>
    <odxf>
      <border outline="0">
        <top style="thin">
          <color indexed="64"/>
        </top>
      </border>
    </odxf>
    <ndxf>
      <border outline="0">
        <top/>
      </border>
    </ndxf>
  </rcc>
  <rcc rId="243" sId="2" odxf="1" dxf="1" numFmtId="4">
    <nc r="B41">
      <v>0</v>
    </nc>
    <odxf/>
    <ndxf/>
  </rcc>
  <rcc rId="244" sId="2" odxf="1" dxf="1" numFmtId="4">
    <nc r="C41">
      <v>0</v>
    </nc>
    <odxf/>
    <ndxf/>
  </rcc>
  <rcc rId="245" sId="2">
    <nc r="D41">
      <f>B41-C41</f>
    </nc>
  </rcc>
  <rcc rId="246" sId="2" odxf="1" dxf="1" numFmtId="4">
    <nc r="B42">
      <v>0</v>
    </nc>
    <odxf/>
    <ndxf/>
  </rcc>
  <rcc rId="247" sId="2" odxf="1" dxf="1" numFmtId="4">
    <nc r="C42">
      <v>0</v>
    </nc>
    <odxf/>
    <ndxf/>
  </rcc>
  <rcc rId="248" sId="2" odxf="1" dxf="1">
    <nc r="D42">
      <f>B42-C42</f>
    </nc>
    <odxf>
      <border outline="0">
        <top style="thin">
          <color indexed="64"/>
        </top>
      </border>
    </odxf>
    <ndxf>
      <border outline="0">
        <top/>
      </border>
    </ndxf>
  </rcc>
  <rcc rId="249" sId="2" odxf="1" dxf="1" numFmtId="4">
    <nc r="B43">
      <v>0</v>
    </nc>
    <odxf>
      <font>
        <b/>
      </font>
    </odxf>
    <ndxf>
      <font>
        <b val="0"/>
        <sz val="11"/>
        <color theme="1"/>
        <name val="Calibri"/>
        <scheme val="minor"/>
      </font>
    </ndxf>
  </rcc>
  <rcc rId="250" sId="2" odxf="1" dxf="1" numFmtId="4">
    <nc r="C43">
      <v>0</v>
    </nc>
    <odxf>
      <font>
        <b/>
      </font>
    </odxf>
    <ndxf>
      <font>
        <b val="0"/>
        <sz val="11"/>
        <color theme="1"/>
        <name val="Calibri"/>
        <scheme val="minor"/>
      </font>
    </ndxf>
  </rcc>
  <rcc rId="251" sId="2" odxf="1" dxf="1">
    <nc r="D43">
      <f>B43-C43</f>
    </nc>
    <odxf>
      <font>
        <b/>
      </font>
      <border outline="0">
        <top style="thin">
          <color indexed="64"/>
        </top>
        <bottom/>
      </border>
    </odxf>
    <ndxf>
      <font>
        <b val="0"/>
        <sz val="11"/>
        <color theme="1"/>
        <name val="Calibri"/>
        <scheme val="minor"/>
      </font>
      <border outline="0">
        <top/>
        <bottom style="thin">
          <color indexed="64"/>
        </bottom>
      </border>
    </ndxf>
  </rcc>
  <rcc rId="252" sId="2" odxf="1" dxf="1" numFmtId="4">
    <nc r="B44">
      <v>0</v>
    </nc>
    <odxf/>
    <ndxf/>
  </rcc>
  <rcc rId="253" sId="2" odxf="1" dxf="1" numFmtId="4">
    <nc r="C44">
      <v>0</v>
    </nc>
    <odxf/>
    <ndxf/>
  </rcc>
  <rcc rId="254" sId="2" odxf="1" dxf="1">
    <nc r="D44">
      <f>B44-C44</f>
    </nc>
    <odxf>
      <border outline="0">
        <top style="thin">
          <color indexed="64"/>
        </top>
      </border>
    </odxf>
    <ndxf>
      <border outline="0">
        <top/>
      </border>
    </ndxf>
  </rcc>
  <rcc rId="255" sId="2" odxf="1" dxf="1" numFmtId="4">
    <nc r="B45">
      <v>0</v>
    </nc>
    <odxf>
      <font>
        <b/>
      </font>
    </odxf>
    <ndxf>
      <font>
        <b val="0"/>
        <sz val="11"/>
        <color theme="1"/>
        <name val="Calibri"/>
        <scheme val="minor"/>
      </font>
    </ndxf>
  </rcc>
  <rcc rId="256" sId="2" odxf="1" dxf="1" numFmtId="4">
    <nc r="C45">
      <v>0</v>
    </nc>
    <odxf>
      <font>
        <b/>
      </font>
    </odxf>
    <ndxf>
      <font>
        <b val="0"/>
        <sz val="11"/>
        <color theme="1"/>
        <name val="Calibri"/>
        <scheme val="minor"/>
      </font>
    </ndxf>
  </rcc>
  <rcc rId="257" sId="2" odxf="1" dxf="1">
    <nc r="D45">
      <f>B45-C45</f>
    </nc>
    <odxf>
      <font>
        <b/>
      </font>
      <border outline="0">
        <top style="thin">
          <color indexed="64"/>
        </top>
        <bottom/>
      </border>
    </odxf>
    <ndxf>
      <font>
        <b val="0"/>
        <sz val="11"/>
        <color theme="1"/>
        <name val="Calibri"/>
        <scheme val="minor"/>
      </font>
      <border outline="0">
        <top/>
        <bottom style="thin">
          <color indexed="64"/>
        </bottom>
      </border>
    </ndxf>
  </rcc>
  <rcc rId="258" sId="2" odxf="1" dxf="1" numFmtId="4">
    <nc r="B46">
      <v>0</v>
    </nc>
    <odxf/>
    <ndxf/>
  </rcc>
  <rcc rId="259" sId="2" odxf="1" dxf="1" numFmtId="4">
    <nc r="C46">
      <v>0</v>
    </nc>
    <odxf/>
    <ndxf/>
  </rcc>
  <rcc rId="260" sId="2" odxf="1" dxf="1">
    <nc r="D46">
      <f>B46-C46</f>
    </nc>
    <odxf>
      <border outline="0">
        <top style="thin">
          <color indexed="64"/>
        </top>
      </border>
    </odxf>
    <ndxf>
      <border outline="0">
        <top/>
      </border>
    </ndxf>
  </rcc>
  <rcc rId="261" sId="2" odxf="1" dxf="1" numFmtId="4">
    <nc r="B47">
      <v>0</v>
    </nc>
    <odxf>
      <font>
        <b/>
      </font>
    </odxf>
    <ndxf>
      <font>
        <b val="0"/>
        <sz val="11"/>
        <color theme="1"/>
        <name val="Calibri"/>
        <scheme val="minor"/>
      </font>
    </ndxf>
  </rcc>
  <rcc rId="262" sId="2" odxf="1" dxf="1" numFmtId="4">
    <nc r="C47">
      <v>0</v>
    </nc>
    <odxf>
      <font>
        <b/>
      </font>
    </odxf>
    <ndxf>
      <font>
        <b val="0"/>
        <sz val="11"/>
        <color theme="1"/>
        <name val="Calibri"/>
        <scheme val="minor"/>
      </font>
    </ndxf>
  </rcc>
  <rcc rId="263" sId="2" odxf="1" dxf="1">
    <nc r="D47">
      <f>B47-C47</f>
    </nc>
    <odxf>
      <font>
        <b/>
      </font>
      <border outline="0">
        <top style="thin">
          <color indexed="64"/>
        </top>
        <bottom/>
      </border>
    </odxf>
    <ndxf>
      <font>
        <b val="0"/>
        <sz val="11"/>
        <color theme="1"/>
        <name val="Calibri"/>
        <scheme val="minor"/>
      </font>
      <border outline="0">
        <top/>
        <bottom style="thin">
          <color indexed="64"/>
        </bottom>
      </border>
    </ndxf>
  </rcc>
  <rcc rId="264" sId="2" odxf="1" dxf="1" numFmtId="4">
    <nc r="B48">
      <v>0</v>
    </nc>
    <odxf/>
    <ndxf/>
  </rcc>
  <rcc rId="265" sId="2" odxf="1" dxf="1" numFmtId="4">
    <nc r="C48">
      <v>0</v>
    </nc>
    <odxf/>
    <ndxf/>
  </rcc>
  <rcc rId="266" sId="2" odxf="1" dxf="1">
    <nc r="D48">
      <f>B48-C48</f>
    </nc>
    <odxf>
      <border outline="0">
        <top style="thin">
          <color indexed="64"/>
        </top>
      </border>
    </odxf>
    <ndxf>
      <border outline="0">
        <top/>
      </border>
    </ndxf>
  </rcc>
  <rcc rId="267" sId="2" odxf="1" dxf="1" numFmtId="4">
    <nc r="B49">
      <v>0</v>
    </nc>
    <odxf/>
    <ndxf/>
  </rcc>
  <rcc rId="268" sId="2" odxf="1" dxf="1" numFmtId="4">
    <nc r="C49">
      <v>0</v>
    </nc>
    <odxf/>
    <ndxf/>
  </rcc>
  <rcc rId="269" sId="2" odxf="1" dxf="1">
    <nc r="D49">
      <f>B49-C49</f>
    </nc>
    <odxf>
      <border outline="0">
        <top style="thin">
          <color indexed="64"/>
        </top>
      </border>
    </odxf>
    <ndxf>
      <border outline="0">
        <top/>
      </border>
    </ndxf>
  </rcc>
  <rcc rId="270" sId="2" odxf="1" dxf="1" numFmtId="4">
    <nc r="B50">
      <v>0</v>
    </nc>
    <odxf/>
    <ndxf/>
  </rcc>
  <rcc rId="271" sId="2" odxf="1" dxf="1" numFmtId="4">
    <nc r="C50">
      <v>0</v>
    </nc>
    <odxf/>
    <ndxf/>
  </rcc>
  <rcc rId="272" sId="2" odxf="1" dxf="1">
    <nc r="D50">
      <f>B50-C50</f>
    </nc>
    <odxf>
      <border outline="0">
        <top style="thin">
          <color indexed="64"/>
        </top>
      </border>
    </odxf>
    <ndxf>
      <border outline="0">
        <top/>
      </border>
    </ndxf>
  </rcc>
  <rcc rId="273" sId="2" odxf="1" dxf="1" numFmtId="4">
    <nc r="B51">
      <v>0</v>
    </nc>
    <odxf>
      <font>
        <b/>
      </font>
    </odxf>
    <ndxf>
      <font>
        <b val="0"/>
        <sz val="11"/>
        <color theme="1"/>
        <name val="Calibri"/>
        <scheme val="minor"/>
      </font>
    </ndxf>
  </rcc>
  <rcc rId="274" sId="2" odxf="1" dxf="1" numFmtId="4">
    <nc r="C51">
      <v>0</v>
    </nc>
    <odxf>
      <font>
        <b/>
      </font>
    </odxf>
    <ndxf>
      <font>
        <b val="0"/>
        <sz val="11"/>
        <color theme="1"/>
        <name val="Calibri"/>
        <scheme val="minor"/>
      </font>
    </ndxf>
  </rcc>
  <rcc rId="275" sId="2" odxf="1" dxf="1">
    <nc r="D51">
      <f>B51-C51</f>
    </nc>
    <odxf>
      <font>
        <b/>
      </font>
      <border outline="0">
        <top style="thin">
          <color indexed="64"/>
        </top>
        <bottom/>
      </border>
    </odxf>
    <ndxf>
      <font>
        <b val="0"/>
        <sz val="11"/>
        <color theme="1"/>
        <name val="Calibri"/>
        <scheme val="minor"/>
      </font>
      <border outline="0">
        <top/>
        <bottom style="thin">
          <color indexed="64"/>
        </bottom>
      </border>
    </ndxf>
  </rcc>
  <rcc rId="276" sId="2" odxf="1" dxf="1" numFmtId="4">
    <nc r="B52">
      <v>0</v>
    </nc>
    <odxf/>
    <ndxf/>
  </rcc>
  <rcc rId="277" sId="2" odxf="1" dxf="1" numFmtId="4">
    <nc r="C52">
      <v>0</v>
    </nc>
    <odxf/>
    <ndxf/>
  </rcc>
  <rcc rId="278" sId="2" odxf="1" dxf="1">
    <nc r="D52">
      <f>B52-C52</f>
    </nc>
    <odxf>
      <border outline="0">
        <top style="thin">
          <color indexed="64"/>
        </top>
      </border>
    </odxf>
    <ndxf>
      <border outline="0">
        <top/>
      </border>
    </ndxf>
  </rcc>
  <rcc rId="279" sId="2" odxf="1" dxf="1" numFmtId="4">
    <nc r="B53">
      <v>0</v>
    </nc>
    <odxf>
      <font>
        <b/>
      </font>
    </odxf>
    <ndxf>
      <font>
        <b val="0"/>
        <sz val="11"/>
        <color theme="1"/>
        <name val="Calibri"/>
        <scheme val="minor"/>
      </font>
    </ndxf>
  </rcc>
  <rcc rId="280" sId="2" odxf="1" dxf="1" numFmtId="4">
    <nc r="C53">
      <v>0</v>
    </nc>
    <odxf>
      <font>
        <b/>
      </font>
    </odxf>
    <ndxf>
      <font>
        <b val="0"/>
        <sz val="11"/>
        <color theme="1"/>
        <name val="Calibri"/>
        <scheme val="minor"/>
      </font>
    </ndxf>
  </rcc>
  <rcc rId="281" sId="2" odxf="1" dxf="1">
    <nc r="D53">
      <f>B53-C53</f>
    </nc>
    <odxf>
      <font>
        <b/>
      </font>
      <border outline="0">
        <top style="thin">
          <color indexed="64"/>
        </top>
        <bottom/>
      </border>
    </odxf>
    <ndxf>
      <font>
        <b val="0"/>
        <sz val="11"/>
        <color theme="1"/>
        <name val="Calibri"/>
        <scheme val="minor"/>
      </font>
      <border outline="0">
        <top/>
        <bottom style="thin">
          <color indexed="64"/>
        </bottom>
      </border>
    </ndxf>
  </rcc>
  <rcc rId="282" sId="2" odxf="1" dxf="1" numFmtId="4">
    <nc r="B54">
      <v>0</v>
    </nc>
    <odxf/>
    <ndxf/>
  </rcc>
  <rcc rId="283" sId="2" odxf="1" dxf="1" numFmtId="4">
    <nc r="C54">
      <v>0</v>
    </nc>
    <odxf/>
    <ndxf/>
  </rcc>
  <rcc rId="284" sId="2" odxf="1" dxf="1">
    <nc r="D54">
      <f>B54-C54</f>
    </nc>
    <odxf>
      <border outline="0">
        <top style="thin">
          <color indexed="64"/>
        </top>
      </border>
    </odxf>
    <ndxf>
      <border outline="0">
        <top/>
      </border>
    </ndxf>
  </rcc>
  <rcc rId="285" sId="2" odxf="1" dxf="1" numFmtId="4">
    <nc r="B55">
      <v>10</v>
    </nc>
    <odxf>
      <font>
        <b/>
      </font>
    </odxf>
    <ndxf>
      <font>
        <b val="0"/>
        <sz val="11"/>
        <color theme="1"/>
        <name val="Calibri"/>
        <scheme val="minor"/>
      </font>
    </ndxf>
  </rcc>
  <rcc rId="286" sId="2" odxf="1" dxf="1" numFmtId="4">
    <nc r="C55">
      <v>0</v>
    </nc>
    <odxf>
      <font>
        <b/>
      </font>
    </odxf>
    <ndxf>
      <font>
        <b val="0"/>
        <sz val="11"/>
        <color theme="1"/>
        <name val="Calibri"/>
        <scheme val="minor"/>
      </font>
    </ndxf>
  </rcc>
  <rcc rId="287" sId="2" odxf="1" dxf="1">
    <nc r="D55">
      <f>B55-C55</f>
    </nc>
    <odxf>
      <font>
        <b/>
      </font>
      <border outline="0">
        <top style="thin">
          <color indexed="64"/>
        </top>
        <bottom/>
      </border>
    </odxf>
    <ndxf>
      <font>
        <b val="0"/>
        <sz val="11"/>
        <color theme="1"/>
        <name val="Calibri"/>
        <scheme val="minor"/>
      </font>
      <border outline="0">
        <top/>
        <bottom style="thin">
          <color indexed="64"/>
        </bottom>
      </border>
    </ndxf>
  </rcc>
  <rcc rId="288" sId="2" odxf="1" dxf="1" numFmtId="4">
    <nc r="B56">
      <v>0</v>
    </nc>
    <odxf/>
    <ndxf/>
  </rcc>
  <rcc rId="289" sId="2" odxf="1" dxf="1" numFmtId="4">
    <nc r="C56">
      <v>0</v>
    </nc>
    <odxf/>
    <ndxf/>
  </rcc>
  <rcc rId="290" sId="2" odxf="1" dxf="1">
    <nc r="D56">
      <f>B56-C56</f>
    </nc>
    <odxf>
      <border outline="0">
        <top style="thin">
          <color indexed="64"/>
        </top>
      </border>
    </odxf>
    <ndxf>
      <border outline="0">
        <top/>
      </border>
    </ndxf>
  </rcc>
  <rcc rId="291" sId="2">
    <oc r="B57">
      <f>SUM(B9:B56)</f>
    </oc>
    <nc r="B57">
      <f>SUM(B9:B56)</f>
    </nc>
  </rcc>
  <rcc rId="292" sId="2">
    <oc r="C57">
      <f>SUM(C9:C56)</f>
    </oc>
    <nc r="C57">
      <f>SUM(C9:C56)</f>
    </nc>
  </rcc>
  <rcc rId="293" sId="2">
    <oc r="D57">
      <f>SUM(D9:D56)</f>
    </oc>
    <nc r="D57">
      <f>SUM(D9:D56)</f>
    </nc>
  </rcc>
  <rcc rId="294" sId="2" numFmtId="19">
    <oc r="E3">
      <v>41918</v>
    </oc>
    <nc r="E3">
      <v>41917</v>
    </nc>
  </rcc>
  <rcc rId="295" sId="2" numFmtId="19">
    <oc r="E4">
      <v>41924</v>
    </oc>
    <nc r="E4">
      <v>41923</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B23" start="0" length="0">
    <dxf>
      <border outline="0">
        <top/>
      </border>
    </dxf>
  </rfmt>
  <rfmt sheetId="4" sqref="C23" start="0" length="0">
    <dxf>
      <border outline="0">
        <top/>
      </border>
    </dxf>
  </rfmt>
  <rfmt sheetId="4" sqref="B24" start="0" length="0">
    <dxf>
      <border outline="0">
        <top/>
      </border>
    </dxf>
  </rfmt>
  <rfmt sheetId="4" sqref="C24" start="0" length="0">
    <dxf>
      <border outline="0">
        <top/>
      </border>
    </dxf>
  </rfmt>
  <rfmt sheetId="4" sqref="B25" start="0" length="0">
    <dxf>
      <border outline="0">
        <top/>
      </border>
    </dxf>
  </rfmt>
  <rfmt sheetId="4" sqref="C25" start="0" length="0">
    <dxf>
      <border outline="0">
        <top/>
      </border>
    </dxf>
  </rfmt>
  <rfmt sheetId="4" sqref="B26" start="0" length="0">
    <dxf>
      <border outline="0">
        <top/>
      </border>
    </dxf>
  </rfmt>
  <rfmt sheetId="4" sqref="C26" start="0" length="0">
    <dxf>
      <border outline="0">
        <top/>
      </border>
    </dxf>
  </rfmt>
  <rfmt sheetId="4" sqref="B27" start="0" length="0">
    <dxf>
      <border outline="0">
        <top/>
      </border>
    </dxf>
  </rfmt>
  <rfmt sheetId="4" sqref="C27" start="0" length="0">
    <dxf>
      <border outline="0">
        <top/>
      </border>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 sId="3" numFmtId="4">
    <oc r="C57">
      <v>4.46</v>
    </oc>
    <nc r="C57">
      <v>3.46</v>
    </nc>
  </rcc>
  <rcc rId="297" sId="3" numFmtId="4">
    <oc r="C29">
      <v>1</v>
    </oc>
    <nc r="C29">
      <v>0</v>
    </nc>
  </rcc>
  <rcc rId="298" sId="3" numFmtId="4">
    <oc r="C40">
      <v>4.7699999999999996</v>
    </oc>
    <nc r="C40">
      <v>3.77</v>
    </nc>
  </rcc>
  <rcc rId="299" sId="3" numFmtId="4">
    <oc r="C32">
      <v>2</v>
    </oc>
    <nc r="C32">
      <v>1</v>
    </nc>
  </rcc>
  <rcc rId="300" sId="3" numFmtId="4">
    <oc r="C55">
      <v>5</v>
    </oc>
    <nc r="C55">
      <v>4</v>
    </nc>
  </rcc>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5" numFmtId="4">
    <nc r="B23">
      <v>0.2857142857142857</v>
    </nc>
  </rcc>
  <rcc rId="303" sId="5" numFmtId="4">
    <nc r="B24">
      <v>2.1428571428571428</v>
    </nc>
  </rcc>
  <rcc rId="304" sId="5" numFmtId="4">
    <nc r="B25">
      <v>0</v>
    </nc>
  </rcc>
  <rcc rId="305" sId="5" numFmtId="4">
    <nc r="B26">
      <v>0.5714285714285714</v>
    </nc>
  </rcc>
  <rcc rId="306" sId="5" numFmtId="4">
    <nc r="B27">
      <v>1.4285714285714286</v>
    </nc>
  </rcc>
  <rcc rId="307" sId="5" numFmtId="4">
    <nc r="B28">
      <v>0.14285714285714285</v>
    </nc>
  </rcc>
  <rfmt sheetId="5" sqref="B23:B28">
    <dxf>
      <alignment horizontal="center" readingOrder="0"/>
    </dxf>
  </rfmt>
  <rcc rId="308" sId="1" numFmtId="4">
    <nc r="B54">
      <v>0</v>
    </nc>
  </rcc>
  <rcc rId="309" sId="1" numFmtId="4">
    <nc r="C54">
      <v>0</v>
    </nc>
  </rcc>
  <rcc rId="310" sId="1" numFmtId="4">
    <nc r="D54">
      <v>0</v>
    </nc>
  </rcc>
  <rcc rId="311" sId="1" numFmtId="4">
    <nc r="E54">
      <v>0</v>
    </nc>
  </rcc>
  <rcc rId="312" sId="1" numFmtId="4">
    <nc r="F54">
      <v>3</v>
    </nc>
  </rcc>
  <rcc rId="313" sId="1">
    <nc r="G54" t="inlineStr">
      <is>
        <t>Various, Customer, Foreign, Operations, Outages.</t>
      </is>
    </nc>
  </rcc>
  <rcc rId="314" sId="1" numFmtId="4">
    <nc r="H54">
      <v>3</v>
    </nc>
  </rcc>
  <rcc rId="315" sId="1" numFmtId="4">
    <nc r="B55">
      <v>1</v>
    </nc>
  </rcc>
  <rcc rId="316" sId="1" numFmtId="4">
    <nc r="C55">
      <v>0</v>
    </nc>
  </rcc>
  <rcc rId="317" sId="1" numFmtId="4">
    <nc r="D55">
      <v>0</v>
    </nc>
  </rcc>
  <rcc rId="318" sId="1" numFmtId="4">
    <nc r="E55">
      <v>1</v>
    </nc>
  </rcc>
  <rcc rId="319" sId="1" numFmtId="4">
    <nc r="F55">
      <v>3</v>
    </nc>
  </rcc>
  <rcc rId="320" sId="1">
    <nc r="G55" t="inlineStr">
      <is>
        <t>Various, Customer, Foreign, Operations, Outages.</t>
      </is>
    </nc>
  </rcc>
  <rcc rId="321" sId="1" numFmtId="4">
    <nc r="H55">
      <v>5</v>
    </nc>
  </rcc>
  <rcc rId="322" sId="1" numFmtId="4">
    <nc r="B56">
      <v>0</v>
    </nc>
  </rcc>
  <rcc rId="323" sId="1" numFmtId="4">
    <nc r="C56">
      <v>0</v>
    </nc>
  </rcc>
  <rcc rId="324" sId="1" numFmtId="4">
    <nc r="D56">
      <v>0</v>
    </nc>
  </rcc>
  <rcc rId="325" sId="1" numFmtId="4">
    <nc r="E56">
      <v>0</v>
    </nc>
  </rcc>
  <rcc rId="326" sId="1" numFmtId="4">
    <nc r="F56">
      <v>4</v>
    </nc>
  </rcc>
  <rcc rId="327" sId="1">
    <nc r="G56" t="inlineStr">
      <is>
        <t>Various, Customer, Foreign, Operations, Outages.</t>
      </is>
    </nc>
  </rcc>
  <rcc rId="328" sId="1" numFmtId="4">
    <nc r="H56">
      <v>4</v>
    </nc>
  </rcc>
  <rcc rId="329" sId="1" numFmtId="4">
    <nc r="B57">
      <v>0</v>
    </nc>
  </rcc>
  <rcc rId="330" sId="1" numFmtId="4">
    <nc r="C57">
      <v>0</v>
    </nc>
  </rcc>
  <rcc rId="331" sId="1" numFmtId="4">
    <nc r="D57">
      <v>0</v>
    </nc>
  </rcc>
  <rcc rId="332" sId="1" numFmtId="4">
    <nc r="E57">
      <v>0</v>
    </nc>
  </rcc>
  <rcc rId="333" sId="1" numFmtId="4">
    <nc r="F57">
      <v>3</v>
    </nc>
  </rcc>
  <rcc rId="334" sId="1">
    <nc r="G57" t="inlineStr">
      <is>
        <t>Various, Customer, Foreign, Operations, Outages.</t>
      </is>
    </nc>
  </rcc>
  <rcc rId="335" sId="1" numFmtId="4">
    <nc r="H57">
      <v>3</v>
    </nc>
  </rcc>
  <rcc rId="336" sId="1" numFmtId="4">
    <nc r="B58">
      <v>1</v>
    </nc>
  </rcc>
  <rcc rId="337" sId="1" numFmtId="4">
    <nc r="C58">
      <v>1</v>
    </nc>
  </rcc>
  <rcc rId="338" sId="1" numFmtId="4">
    <nc r="D58">
      <v>0</v>
    </nc>
  </rcc>
  <rcc rId="339" sId="1" numFmtId="4">
    <nc r="E58">
      <v>0</v>
    </nc>
  </rcc>
  <rcc rId="340" sId="1" numFmtId="4">
    <nc r="F58">
      <v>16</v>
    </nc>
  </rcc>
  <rcc rId="341" sId="1">
    <nc r="G58" t="inlineStr">
      <is>
        <t>Various, Customer, Foreign, Operations, Outages.</t>
      </is>
    </nc>
  </rcc>
  <rcc rId="342" sId="1" numFmtId="4">
    <nc r="H58">
      <v>18</v>
    </nc>
  </rcc>
  <rcc rId="343" sId="1" numFmtId="4">
    <nc r="B59">
      <v>0</v>
    </nc>
  </rcc>
  <rcc rId="344" sId="1" numFmtId="4">
    <nc r="C59">
      <v>0</v>
    </nc>
  </rcc>
  <rcc rId="345" sId="1" numFmtId="4">
    <nc r="D59">
      <v>0</v>
    </nc>
  </rcc>
  <rcc rId="346" sId="1" numFmtId="4">
    <nc r="E59">
      <v>0</v>
    </nc>
  </rcc>
  <rcc rId="347" sId="1" numFmtId="4">
    <nc r="F59">
      <v>8</v>
    </nc>
  </rcc>
  <rcc rId="348" sId="1">
    <nc r="G59" t="inlineStr">
      <is>
        <t>Various, Customer, Foreign, Operations, Outages.</t>
      </is>
    </nc>
  </rcc>
  <rcc rId="349" sId="1" numFmtId="4">
    <nc r="H59">
      <v>8</v>
    </nc>
  </rcc>
  <rcc rId="350" sId="1" numFmtId="4">
    <nc r="B60">
      <v>2</v>
    </nc>
  </rcc>
  <rcc rId="351" sId="1" numFmtId="4">
    <nc r="C60">
      <v>0</v>
    </nc>
  </rcc>
  <rcc rId="352" sId="1" numFmtId="4">
    <nc r="D60">
      <v>1</v>
    </nc>
  </rcc>
  <rcc rId="353" sId="1" numFmtId="4">
    <nc r="E60">
      <v>1</v>
    </nc>
  </rcc>
  <rcc rId="354" sId="1" numFmtId="4">
    <nc r="F60">
      <v>5</v>
    </nc>
  </rcc>
  <rcc rId="355" sId="1">
    <nc r="G60" t="inlineStr">
      <is>
        <t>Various, Customer, Foreign, Operations, Outages.</t>
      </is>
    </nc>
  </rcc>
  <rcc rId="356" sId="1" numFmtId="4">
    <nc r="H60">
      <v>9</v>
    </nc>
  </rcc>
  <rcc rId="357" sId="1" numFmtId="4">
    <nc r="B61">
      <v>4</v>
    </nc>
  </rcc>
  <rcc rId="358" sId="1" numFmtId="4">
    <nc r="C61">
      <v>4</v>
    </nc>
  </rcc>
  <rcc rId="359" sId="1" numFmtId="4">
    <nc r="D61">
      <v>4</v>
    </nc>
  </rcc>
  <rcc rId="360" sId="1" numFmtId="4">
    <nc r="E61">
      <v>2</v>
    </nc>
  </rcc>
  <rcc rId="361" sId="1" numFmtId="4">
    <nc r="F61">
      <v>105</v>
    </nc>
  </rcc>
  <rcc rId="362" sId="1">
    <nc r="G61" t="inlineStr">
      <is>
        <t>Various, Customer, Foreign, Operations, Outages.</t>
      </is>
    </nc>
  </rcc>
  <rcc rId="363" sId="1" numFmtId="4">
    <nc r="H61">
      <v>119</v>
    </nc>
  </rcc>
  <rcc rId="364" sId="1" numFmtId="4">
    <nc r="B62">
      <v>8</v>
    </nc>
  </rcc>
  <rcc rId="365" sId="1" numFmtId="4">
    <nc r="C62">
      <v>5</v>
    </nc>
  </rcc>
  <rcc rId="366" sId="1" numFmtId="4">
    <nc r="D62">
      <v>5</v>
    </nc>
  </rcc>
  <rcc rId="367" sId="1" numFmtId="4">
    <nc r="E62">
      <v>4</v>
    </nc>
  </rcc>
  <rcc rId="368" sId="1" numFmtId="4">
    <nc r="F62">
      <v>147</v>
    </nc>
  </rcc>
  <rcc rId="369" sId="1" numFmtId="4">
    <nc r="H62">
      <v>169</v>
    </nc>
  </rcc>
  <rdn rId="0" localSheetId="1" customView="1" name="Z_E7D20623_3225_4C5F_AFC3_E3874E7AA2E7_.wvu.PrintArea" hidden="1" oldHidden="1">
    <formula>'Service Metrics (items 1-6)'!$A$1:$F$73</formula>
  </rdn>
  <rcv guid="{E7D20623-3225-4C5F-AFC3-E3874E7AA2E7}"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numFmtId="4">
    <oc r="B67">
      <v>75</v>
    </oc>
    <nc r="B67"/>
  </rcc>
  <rcc rId="372" sId="1" numFmtId="4">
    <oc r="C67">
      <v>0</v>
    </oc>
    <nc r="C67"/>
  </rcc>
  <rcc rId="373" sId="1" numFmtId="4">
    <oc r="D67">
      <v>44</v>
    </oc>
    <nc r="D67"/>
  </rcc>
  <rcc rId="374" sId="1" numFmtId="4">
    <oc r="E67">
      <v>0</v>
    </oc>
    <nc r="E67"/>
  </rcc>
  <rcc rId="375" sId="1" numFmtId="4">
    <oc r="B68">
      <v>3</v>
    </oc>
    <nc r="B68"/>
  </rcc>
  <rcc rId="376" sId="1" numFmtId="4">
    <oc r="C68">
      <v>1</v>
    </oc>
    <nc r="C68"/>
  </rcc>
  <rcc rId="377" sId="1" numFmtId="4">
    <oc r="D68">
      <v>3</v>
    </oc>
    <nc r="D68"/>
  </rcc>
  <rcc rId="378" sId="1" numFmtId="4">
    <oc r="E68">
      <v>57</v>
    </oc>
    <nc r="E68"/>
  </rcc>
  <rcc rId="379" sId="1" numFmtId="4">
    <oc r="B69">
      <v>7</v>
    </oc>
    <nc r="B69"/>
  </rcc>
  <rcc rId="380" sId="1" numFmtId="4">
    <oc r="C69">
      <v>242</v>
    </oc>
    <nc r="C69"/>
  </rcc>
  <rcc rId="381" sId="1" numFmtId="4">
    <oc r="D69">
      <v>8</v>
    </oc>
    <nc r="D69"/>
  </rcc>
  <rcc rId="382" sId="1" numFmtId="4">
    <oc r="E69">
      <v>222</v>
    </oc>
    <nc r="E69"/>
  </rcc>
  <rcc rId="383" sId="1" numFmtId="4">
    <oc r="B70">
      <v>1</v>
    </oc>
    <nc r="B70"/>
  </rcc>
  <rcc rId="384" sId="1" numFmtId="4">
    <oc r="C70">
      <v>0</v>
    </oc>
    <nc r="C70"/>
  </rcc>
  <rcc rId="385" sId="1" numFmtId="4">
    <oc r="D70">
      <v>1</v>
    </oc>
    <nc r="D70"/>
  </rcc>
  <rcc rId="386" sId="1" numFmtId="4">
    <oc r="E70">
      <v>0</v>
    </oc>
    <nc r="E70"/>
  </rcc>
  <rcc rId="387" sId="1" numFmtId="4">
    <oc r="B71">
      <v>123</v>
    </oc>
    <nc r="B71"/>
  </rcc>
  <rcc rId="388" sId="1" numFmtId="4">
    <oc r="C71">
      <v>27</v>
    </oc>
    <nc r="C71"/>
  </rcc>
  <rcc rId="389" sId="1" numFmtId="4">
    <oc r="D71">
      <v>259</v>
    </oc>
    <nc r="D71"/>
  </rcc>
  <rcc rId="390" sId="1" numFmtId="4">
    <oc r="E71">
      <v>99</v>
    </oc>
    <nc r="E71"/>
  </rcc>
  <rcc rId="391" sId="1" numFmtId="4">
    <oc r="B72">
      <v>17</v>
    </oc>
    <nc r="B72"/>
  </rcc>
  <rcc rId="392" sId="1" numFmtId="4">
    <oc r="C72">
      <v>2</v>
    </oc>
    <nc r="C72"/>
  </rcc>
  <rcc rId="393" sId="1" numFmtId="4">
    <oc r="D72">
      <v>27</v>
    </oc>
    <nc r="D72"/>
  </rcc>
  <rcc rId="394" sId="1" numFmtId="4">
    <oc r="E72">
      <v>3</v>
    </oc>
    <nc r="E72"/>
  </rcc>
  <rcc rId="395" sId="1" numFmtId="4">
    <oc r="B73">
      <v>1003</v>
    </oc>
    <nc r="B73"/>
  </rcc>
  <rcc rId="396" sId="1" numFmtId="4">
    <oc r="C73">
      <v>603</v>
    </oc>
    <nc r="C73"/>
  </rcc>
  <rcc rId="397" sId="1" numFmtId="4">
    <oc r="D73">
      <v>896</v>
    </oc>
    <nc r="D73"/>
  </rcc>
  <rcc rId="398" sId="1" numFmtId="4">
    <oc r="E73">
      <v>757</v>
    </oc>
    <nc r="E73"/>
  </rcc>
  <rcc rId="399" sId="1" numFmtId="4">
    <oc r="B54">
      <v>0</v>
    </oc>
    <nc r="B54"/>
  </rcc>
  <rcc rId="400" sId="1" numFmtId="4">
    <oc r="C54">
      <v>0</v>
    </oc>
    <nc r="C54"/>
  </rcc>
  <rcc rId="401" sId="1" numFmtId="4">
    <oc r="D54">
      <v>0</v>
    </oc>
    <nc r="D54"/>
  </rcc>
  <rcc rId="402" sId="1" numFmtId="4">
    <oc r="E54">
      <v>0</v>
    </oc>
    <nc r="E54"/>
  </rcc>
  <rcc rId="403" sId="1" numFmtId="4">
    <oc r="F54">
      <v>3</v>
    </oc>
    <nc r="F54"/>
  </rcc>
  <rcc rId="404" sId="1">
    <oc r="G54" t="inlineStr">
      <is>
        <t>Various, Customer, Foreign, Operations, Outages.</t>
      </is>
    </oc>
    <nc r="G54"/>
  </rcc>
  <rcc rId="405" sId="1" numFmtId="4">
    <oc r="H54">
      <v>3</v>
    </oc>
    <nc r="H54"/>
  </rcc>
  <rcc rId="406" sId="1" numFmtId="4">
    <oc r="B55">
      <v>1</v>
    </oc>
    <nc r="B55"/>
  </rcc>
  <rcc rId="407" sId="1" numFmtId="4">
    <oc r="C55">
      <v>0</v>
    </oc>
    <nc r="C55"/>
  </rcc>
  <rcc rId="408" sId="1" numFmtId="4">
    <oc r="D55">
      <v>0</v>
    </oc>
    <nc r="D55"/>
  </rcc>
  <rcc rId="409" sId="1" numFmtId="4">
    <oc r="E55">
      <v>1</v>
    </oc>
    <nc r="E55"/>
  </rcc>
  <rcc rId="410" sId="1" numFmtId="4">
    <oc r="F55">
      <v>3</v>
    </oc>
    <nc r="F55"/>
  </rcc>
  <rcc rId="411" sId="1">
    <oc r="G55" t="inlineStr">
      <is>
        <t>Various, Customer, Foreign, Operations, Outages.</t>
      </is>
    </oc>
    <nc r="G55"/>
  </rcc>
  <rcc rId="412" sId="1" numFmtId="4">
    <oc r="H55">
      <v>5</v>
    </oc>
    <nc r="H55"/>
  </rcc>
  <rcc rId="413" sId="1" numFmtId="4">
    <oc r="B56">
      <v>0</v>
    </oc>
    <nc r="B56"/>
  </rcc>
  <rcc rId="414" sId="1" numFmtId="4">
    <oc r="C56">
      <v>0</v>
    </oc>
    <nc r="C56"/>
  </rcc>
  <rcc rId="415" sId="1" numFmtId="4">
    <oc r="D56">
      <v>0</v>
    </oc>
    <nc r="D56"/>
  </rcc>
  <rcc rId="416" sId="1" numFmtId="4">
    <oc r="E56">
      <v>0</v>
    </oc>
    <nc r="E56"/>
  </rcc>
  <rcc rId="417" sId="1" numFmtId="4">
    <oc r="F56">
      <v>4</v>
    </oc>
    <nc r="F56"/>
  </rcc>
  <rcc rId="418" sId="1">
    <oc r="G56" t="inlineStr">
      <is>
        <t>Various, Customer, Foreign, Operations, Outages.</t>
      </is>
    </oc>
    <nc r="G56"/>
  </rcc>
  <rcc rId="419" sId="1" numFmtId="4">
    <oc r="H56">
      <v>4</v>
    </oc>
    <nc r="H56"/>
  </rcc>
  <rcc rId="420" sId="1" numFmtId="4">
    <oc r="B57">
      <v>0</v>
    </oc>
    <nc r="B57"/>
  </rcc>
  <rcc rId="421" sId="1" numFmtId="4">
    <oc r="C57">
      <v>0</v>
    </oc>
    <nc r="C57"/>
  </rcc>
  <rcc rId="422" sId="1" numFmtId="4">
    <oc r="D57">
      <v>0</v>
    </oc>
    <nc r="D57"/>
  </rcc>
  <rcc rId="423" sId="1" numFmtId="4">
    <oc r="E57">
      <v>0</v>
    </oc>
    <nc r="E57"/>
  </rcc>
  <rcc rId="424" sId="1" numFmtId="4">
    <oc r="F57">
      <v>3</v>
    </oc>
    <nc r="F57"/>
  </rcc>
  <rcc rId="425" sId="1">
    <oc r="G57" t="inlineStr">
      <is>
        <t>Various, Customer, Foreign, Operations, Outages.</t>
      </is>
    </oc>
    <nc r="G57"/>
  </rcc>
  <rcc rId="426" sId="1" numFmtId="4">
    <oc r="H57">
      <v>3</v>
    </oc>
    <nc r="H57"/>
  </rcc>
  <rcc rId="427" sId="1" numFmtId="4">
    <oc r="B58">
      <v>1</v>
    </oc>
    <nc r="B58"/>
  </rcc>
  <rcc rId="428" sId="1" numFmtId="4">
    <oc r="C58">
      <v>1</v>
    </oc>
    <nc r="C58"/>
  </rcc>
  <rcc rId="429" sId="1" numFmtId="4">
    <oc r="D58">
      <v>0</v>
    </oc>
    <nc r="D58"/>
  </rcc>
  <rcc rId="430" sId="1" numFmtId="4">
    <oc r="E58">
      <v>0</v>
    </oc>
    <nc r="E58"/>
  </rcc>
  <rcc rId="431" sId="1" numFmtId="4">
    <oc r="F58">
      <v>16</v>
    </oc>
    <nc r="F58"/>
  </rcc>
  <rcc rId="432" sId="1">
    <oc r="G58" t="inlineStr">
      <is>
        <t>Various, Customer, Foreign, Operations, Outages.</t>
      </is>
    </oc>
    <nc r="G58"/>
  </rcc>
  <rcc rId="433" sId="1" numFmtId="4">
    <oc r="H58">
      <v>18</v>
    </oc>
    <nc r="H58"/>
  </rcc>
  <rcc rId="434" sId="1" numFmtId="4">
    <oc r="B59">
      <v>0</v>
    </oc>
    <nc r="B59"/>
  </rcc>
  <rcc rId="435" sId="1" numFmtId="4">
    <oc r="C59">
      <v>0</v>
    </oc>
    <nc r="C59"/>
  </rcc>
  <rcc rId="436" sId="1" numFmtId="4">
    <oc r="D59">
      <v>0</v>
    </oc>
    <nc r="D59"/>
  </rcc>
  <rcc rId="437" sId="1" numFmtId="4">
    <oc r="E59">
      <v>0</v>
    </oc>
    <nc r="E59"/>
  </rcc>
  <rcc rId="438" sId="1" numFmtId="4">
    <oc r="F59">
      <v>8</v>
    </oc>
    <nc r="F59"/>
  </rcc>
  <rcc rId="439" sId="1">
    <oc r="G59" t="inlineStr">
      <is>
        <t>Various, Customer, Foreign, Operations, Outages.</t>
      </is>
    </oc>
    <nc r="G59"/>
  </rcc>
  <rcc rId="440" sId="1" numFmtId="4">
    <oc r="H59">
      <v>8</v>
    </oc>
    <nc r="H59"/>
  </rcc>
  <rcc rId="441" sId="1" numFmtId="4">
    <oc r="B60">
      <v>2</v>
    </oc>
    <nc r="B60"/>
  </rcc>
  <rcc rId="442" sId="1" numFmtId="4">
    <oc r="C60">
      <v>0</v>
    </oc>
    <nc r="C60"/>
  </rcc>
  <rcc rId="443" sId="1" numFmtId="4">
    <oc r="D60">
      <v>1</v>
    </oc>
    <nc r="D60"/>
  </rcc>
  <rcc rId="444" sId="1" numFmtId="4">
    <oc r="E60">
      <v>1</v>
    </oc>
    <nc r="E60"/>
  </rcc>
  <rcc rId="445" sId="1" numFmtId="4">
    <oc r="F60">
      <v>5</v>
    </oc>
    <nc r="F60"/>
  </rcc>
  <rcc rId="446" sId="1">
    <oc r="G60" t="inlineStr">
      <is>
        <t>Various, Customer, Foreign, Operations, Outages.</t>
      </is>
    </oc>
    <nc r="G60"/>
  </rcc>
  <rcc rId="447" sId="1" numFmtId="4">
    <oc r="H60">
      <v>9</v>
    </oc>
    <nc r="H60"/>
  </rcc>
  <rcc rId="448" sId="1" numFmtId="4">
    <oc r="B61">
      <v>4</v>
    </oc>
    <nc r="B61"/>
  </rcc>
  <rcc rId="449" sId="1" numFmtId="4">
    <oc r="C61">
      <v>4</v>
    </oc>
    <nc r="C61"/>
  </rcc>
  <rcc rId="450" sId="1" numFmtId="4">
    <oc r="D61">
      <v>4</v>
    </oc>
    <nc r="D61"/>
  </rcc>
  <rcc rId="451" sId="1" numFmtId="4">
    <oc r="E61">
      <v>2</v>
    </oc>
    <nc r="E61"/>
  </rcc>
  <rcc rId="452" sId="1" numFmtId="4">
    <oc r="F61">
      <v>105</v>
    </oc>
    <nc r="F61"/>
  </rcc>
  <rcc rId="453" sId="1">
    <oc r="G61" t="inlineStr">
      <is>
        <t>Various, Customer, Foreign, Operations, Outages.</t>
      </is>
    </oc>
    <nc r="G61"/>
  </rcc>
  <rcc rId="454" sId="1" numFmtId="4">
    <oc r="H61">
      <v>119</v>
    </oc>
    <nc r="H61"/>
  </rcc>
  <rcc rId="455" sId="1" numFmtId="4">
    <oc r="B62">
      <v>8</v>
    </oc>
    <nc r="B62">
      <f>SUM(B54:B61)</f>
    </nc>
  </rcc>
  <rcc rId="456" sId="1" numFmtId="4">
    <oc r="C62">
      <v>5</v>
    </oc>
    <nc r="C62">
      <f>SUM(C54:C61)</f>
    </nc>
  </rcc>
  <rcc rId="457" sId="1" numFmtId="4">
    <oc r="D62">
      <v>5</v>
    </oc>
    <nc r="D62">
      <f>SUM(D54:D61)</f>
    </nc>
  </rcc>
  <rcc rId="458" sId="1" numFmtId="4">
    <oc r="E62">
      <v>4</v>
    </oc>
    <nc r="E62">
      <f>SUM(E54:E61)</f>
    </nc>
  </rcc>
  <rcc rId="459" sId="1" numFmtId="4">
    <oc r="F62">
      <v>147</v>
    </oc>
    <nc r="F62">
      <f>SUM(F54:F61)</f>
    </nc>
  </rcc>
  <rcc rId="460" sId="1" numFmtId="4">
    <oc r="H62">
      <v>169</v>
    </oc>
    <nc r="H62">
      <f>SUM(H54:H61)</f>
    </nc>
  </rcc>
  <rcc rId="461" sId="1" numFmtId="4">
    <oc r="B43">
      <v>26.2</v>
    </oc>
    <nc r="B43"/>
  </rcc>
  <rcc rId="462" sId="1" numFmtId="4">
    <oc r="B44">
      <v>13.5</v>
    </oc>
    <nc r="B44"/>
  </rcc>
  <rcc rId="463" sId="1">
    <oc r="B45" t="inlineStr">
      <is>
        <t>-</t>
      </is>
    </oc>
    <nc r="B45"/>
  </rcc>
  <rcc rId="464" sId="1" numFmtId="4">
    <oc r="B46">
      <v>8.5</v>
    </oc>
    <nc r="B46"/>
  </rcc>
  <rcc rId="465" sId="1" numFmtId="4">
    <oc r="B47">
      <v>24.7</v>
    </oc>
    <nc r="B47"/>
  </rcc>
  <rcc rId="466" sId="1" numFmtId="4">
    <oc r="B48">
      <v>19.2</v>
    </oc>
    <nc r="B48"/>
  </rcc>
  <rcc rId="467" sId="1" numFmtId="4">
    <oc r="B32">
      <v>1590</v>
    </oc>
    <nc r="B32"/>
  </rcc>
  <rcc rId="468" sId="1" numFmtId="4">
    <oc r="B33">
      <v>15101</v>
    </oc>
    <nc r="B33"/>
  </rcc>
  <rcc rId="469" sId="1" numFmtId="4">
    <oc r="B34">
      <v>2033</v>
    </oc>
    <nc r="B34"/>
  </rcc>
  <rcc rId="470" sId="1" numFmtId="4">
    <oc r="B35">
      <v>669</v>
    </oc>
    <nc r="B35"/>
  </rcc>
  <rcc rId="471" sId="1" numFmtId="4">
    <oc r="B36">
      <v>730</v>
    </oc>
    <nc r="B36"/>
  </rcc>
  <rcc rId="472" sId="1" numFmtId="4">
    <oc r="B37">
      <v>548</v>
    </oc>
    <nc r="B37"/>
  </rcc>
  <rcc rId="473" sId="1" numFmtId="4">
    <oc r="B38">
      <v>10000</v>
    </oc>
    <nc r="B38"/>
  </rcc>
  <rcc rId="474" sId="1" numFmtId="4">
    <oc r="B39">
      <v>992</v>
    </oc>
    <nc r="B39"/>
  </rcc>
  <rcc rId="475" sId="1">
    <oc r="B40">
      <f>SUM(B32:B39)</f>
    </oc>
    <nc r="B40"/>
  </rcc>
  <rcc rId="476" sId="1" numFmtId="4">
    <oc r="B20">
      <v>5</v>
    </oc>
    <nc r="B20"/>
  </rcc>
  <rcc rId="477" sId="1" numFmtId="4">
    <oc r="B21">
      <v>21.6</v>
    </oc>
    <nc r="B21"/>
  </rcc>
  <rcc rId="478" sId="1" numFmtId="4">
    <oc r="B22">
      <v>24.9</v>
    </oc>
    <nc r="B22"/>
  </rcc>
  <rcc rId="479" sId="1" numFmtId="4">
    <oc r="B23">
      <v>18.600000000000001</v>
    </oc>
    <nc r="B23"/>
  </rcc>
  <rcc rId="480" sId="1" numFmtId="4">
    <oc r="B24">
      <v>18.5</v>
    </oc>
    <nc r="B24"/>
  </rcc>
  <rcc rId="481" sId="1" numFmtId="4">
    <oc r="B25">
      <v>21.5</v>
    </oc>
    <nc r="B25"/>
  </rcc>
  <rcc rId="482" sId="1" numFmtId="4">
    <oc r="B26">
      <v>14.7</v>
    </oc>
    <nc r="B26"/>
  </rcc>
  <rcc rId="483" sId="1" numFmtId="4">
    <oc r="B27">
      <v>20.8</v>
    </oc>
    <nc r="B27"/>
  </rcc>
  <rcc rId="484" sId="1" numFmtId="4">
    <oc r="B28">
      <v>21.4</v>
    </oc>
    <nc r="B28"/>
  </rcc>
  <rcc rId="485" sId="1" numFmtId="4">
    <oc r="B29">
      <v>20.9</v>
    </oc>
    <nc r="B29"/>
  </rcc>
  <rcc rId="486" sId="1" numFmtId="4">
    <oc r="B6">
      <v>26.562575871581597</v>
    </oc>
    <nc r="B6"/>
  </rcc>
  <rcc rId="487" sId="1" numFmtId="4">
    <oc r="B7">
      <v>21.796448046061947</v>
    </oc>
    <nc r="B7"/>
  </rcc>
  <rcc rId="488" sId="1" numFmtId="4">
    <oc r="B8">
      <v>20.500451765619523</v>
    </oc>
    <nc r="B8"/>
  </rcc>
  <rcc rId="489" sId="1" numFmtId="4">
    <oc r="B9">
      <v>10.159731094417939</v>
    </oc>
    <nc r="B9"/>
  </rcc>
  <rcc rId="490" sId="1" numFmtId="4">
    <oc r="B10">
      <v>19.274369167674696</v>
    </oc>
    <nc r="B10"/>
  </rcc>
  <rcc rId="491" sId="1" numFmtId="4">
    <oc r="B11">
      <v>19.498510863827725</v>
    </oc>
    <nc r="B11"/>
  </rcc>
  <rcc rId="492" sId="1" numFmtId="4">
    <oc r="B12">
      <v>18.280186450829529</v>
    </oc>
    <nc r="B12"/>
  </rcc>
  <rcc rId="493" sId="1" numFmtId="4">
    <oc r="B13">
      <v>18.065586210634706</v>
    </oc>
    <nc r="B13"/>
  </rcc>
  <rcc rId="494" sId="2" numFmtId="4">
    <oc r="B9">
      <v>0</v>
    </oc>
    <nc r="B9"/>
  </rcc>
  <rcc rId="495" sId="2" numFmtId="4">
    <oc r="C9">
      <v>0</v>
    </oc>
    <nc r="C9"/>
  </rcc>
  <rcc rId="496" sId="2">
    <oc r="D9">
      <f>B9-C9</f>
    </oc>
    <nc r="D9"/>
  </rcc>
  <rcc rId="497" sId="2" numFmtId="4">
    <oc r="B10">
      <v>0</v>
    </oc>
    <nc r="B10"/>
  </rcc>
  <rcc rId="498" sId="2" numFmtId="4">
    <oc r="C10">
      <v>0</v>
    </oc>
    <nc r="C10"/>
  </rcc>
  <rcc rId="499" sId="2">
    <oc r="D10">
      <f>B10-C10</f>
    </oc>
    <nc r="D10"/>
  </rcc>
  <rcc rId="500" sId="2" numFmtId="4">
    <oc r="B11">
      <v>0</v>
    </oc>
    <nc r="B11"/>
  </rcc>
  <rcc rId="501" sId="2" numFmtId="4">
    <oc r="C11">
      <v>0</v>
    </oc>
    <nc r="C11"/>
  </rcc>
  <rcc rId="502" sId="2">
    <oc r="D11">
      <f>B11-C11</f>
    </oc>
    <nc r="D11"/>
  </rcc>
  <rcc rId="503" sId="2" numFmtId="4">
    <oc r="B12">
      <v>0</v>
    </oc>
    <nc r="B12"/>
  </rcc>
  <rcc rId="504" sId="2" numFmtId="4">
    <oc r="C12">
      <v>0</v>
    </oc>
    <nc r="C12"/>
  </rcc>
  <rcc rId="505" sId="2">
    <oc r="D12">
      <f>B12-C12</f>
    </oc>
    <nc r="D12"/>
  </rcc>
  <rcc rId="506" sId="2" numFmtId="4">
    <oc r="B13">
      <v>0</v>
    </oc>
    <nc r="B13"/>
  </rcc>
  <rcc rId="507" sId="2" numFmtId="4">
    <oc r="C13">
      <v>0</v>
    </oc>
    <nc r="C13"/>
  </rcc>
  <rcc rId="508" sId="2">
    <oc r="D13">
      <f>B13-C13</f>
    </oc>
    <nc r="D13"/>
  </rcc>
  <rcc rId="509" sId="2" numFmtId="4">
    <oc r="B14">
      <v>0</v>
    </oc>
    <nc r="B14"/>
  </rcc>
  <rcc rId="510" sId="2" numFmtId="4">
    <oc r="C14">
      <v>0</v>
    </oc>
    <nc r="C14"/>
  </rcc>
  <rcc rId="511" sId="2">
    <oc r="D14">
      <f>B14-C14</f>
    </oc>
    <nc r="D14"/>
  </rcc>
  <rcc rId="512" sId="2" numFmtId="4">
    <oc r="B15">
      <v>0</v>
    </oc>
    <nc r="B15"/>
  </rcc>
  <rcc rId="513" sId="2" numFmtId="4">
    <oc r="C15">
      <v>0</v>
    </oc>
    <nc r="C15"/>
  </rcc>
  <rcc rId="514" sId="2">
    <oc r="D15">
      <f>B15-C15</f>
    </oc>
    <nc r="D15"/>
  </rcc>
  <rcc rId="515" sId="2" numFmtId="4">
    <oc r="B16">
      <v>0</v>
    </oc>
    <nc r="B16"/>
  </rcc>
  <rcc rId="516" sId="2" numFmtId="4">
    <oc r="C16">
      <v>0</v>
    </oc>
    <nc r="C16"/>
  </rcc>
  <rcc rId="517" sId="2">
    <oc r="D16">
      <f>B16-C16</f>
    </oc>
    <nc r="D16"/>
  </rcc>
  <rcc rId="518" sId="2" numFmtId="4">
    <oc r="B17">
      <v>0</v>
    </oc>
    <nc r="B17"/>
  </rcc>
  <rcc rId="519" sId="2" numFmtId="4">
    <oc r="C17">
      <v>0</v>
    </oc>
    <nc r="C17"/>
  </rcc>
  <rcc rId="520" sId="2">
    <oc r="D17">
      <f>B17-C17</f>
    </oc>
    <nc r="D17"/>
  </rcc>
  <rcc rId="521" sId="2" numFmtId="4">
    <oc r="B18">
      <v>2</v>
    </oc>
    <nc r="B18"/>
  </rcc>
  <rcc rId="522" sId="2" numFmtId="4">
    <oc r="C18">
      <v>0</v>
    </oc>
    <nc r="C18"/>
  </rcc>
  <rcc rId="523" sId="2">
    <oc r="D18">
      <f>B18-C18</f>
    </oc>
    <nc r="D18"/>
  </rcc>
  <rcc rId="524" sId="2" numFmtId="4">
    <oc r="B19">
      <v>7</v>
    </oc>
    <nc r="B19"/>
  </rcc>
  <rcc rId="525" sId="2" numFmtId="4">
    <oc r="C19">
      <v>0</v>
    </oc>
    <nc r="C19"/>
  </rcc>
  <rcc rId="526" sId="2">
    <oc r="D19">
      <f>B19-C19</f>
    </oc>
    <nc r="D19"/>
  </rcc>
  <rcc rId="527" sId="2" numFmtId="4">
    <oc r="B20">
      <v>0</v>
    </oc>
    <nc r="B20"/>
  </rcc>
  <rcc rId="528" sId="2" numFmtId="4">
    <oc r="C20">
      <v>0</v>
    </oc>
    <nc r="C20"/>
  </rcc>
  <rcc rId="529" sId="2">
    <oc r="D20">
      <f>B20-C20</f>
    </oc>
    <nc r="D20"/>
  </rcc>
  <rcc rId="530" sId="2" numFmtId="4">
    <oc r="B21">
      <v>1</v>
    </oc>
    <nc r="B21"/>
  </rcc>
  <rcc rId="531" sId="2" numFmtId="4">
    <oc r="C21">
      <v>0</v>
    </oc>
    <nc r="C21"/>
  </rcc>
  <rcc rId="532" sId="2">
    <oc r="D21">
      <f>B21-C21</f>
    </oc>
    <nc r="D21"/>
  </rcc>
  <rcc rId="533" sId="2" numFmtId="4">
    <oc r="B22">
      <v>0</v>
    </oc>
    <nc r="B22"/>
  </rcc>
  <rcc rId="534" sId="2" numFmtId="4">
    <oc r="C22">
      <v>0</v>
    </oc>
    <nc r="C22"/>
  </rcc>
  <rcc rId="535" sId="2">
    <oc r="D22">
      <f>B22-C22</f>
    </oc>
    <nc r="D22"/>
  </rcc>
  <rcc rId="536" sId="2" numFmtId="4">
    <oc r="B23">
      <v>0</v>
    </oc>
    <nc r="B23"/>
  </rcc>
  <rcc rId="537" sId="2" numFmtId="4">
    <oc r="C23">
      <v>0</v>
    </oc>
    <nc r="C23"/>
  </rcc>
  <rcc rId="538" sId="2">
    <oc r="D23">
      <f>B23-C23</f>
    </oc>
    <nc r="D23"/>
  </rcc>
  <rcc rId="539" sId="2" numFmtId="4">
    <oc r="B24">
      <v>0</v>
    </oc>
    <nc r="B24"/>
  </rcc>
  <rcc rId="540" sId="2" numFmtId="4">
    <oc r="C24">
      <v>0</v>
    </oc>
    <nc r="C24"/>
  </rcc>
  <rcc rId="541" sId="2">
    <oc r="D24">
      <f>B24-C24</f>
    </oc>
    <nc r="D24"/>
  </rcc>
  <rcc rId="542" sId="2" numFmtId="4">
    <oc r="B25">
      <v>0</v>
    </oc>
    <nc r="B25"/>
  </rcc>
  <rcc rId="543" sId="2" numFmtId="4">
    <oc r="C25">
      <v>0</v>
    </oc>
    <nc r="C25"/>
  </rcc>
  <rcc rId="544" sId="2">
    <oc r="D25">
      <f>B25-C25</f>
    </oc>
    <nc r="D25"/>
  </rcc>
  <rcc rId="545" sId="2" numFmtId="4">
    <oc r="B26">
      <v>0</v>
    </oc>
    <nc r="B26"/>
  </rcc>
  <rcc rId="546" sId="2" numFmtId="4">
    <oc r="C26">
      <v>0</v>
    </oc>
    <nc r="C26"/>
  </rcc>
  <rcc rId="547" sId="2">
    <oc r="D26">
      <f>B26-C26</f>
    </oc>
    <nc r="D26"/>
  </rcc>
  <rcc rId="548" sId="2" numFmtId="4">
    <oc r="B27">
      <v>0</v>
    </oc>
    <nc r="B27"/>
  </rcc>
  <rcc rId="549" sId="2" numFmtId="4">
    <oc r="C27">
      <v>0</v>
    </oc>
    <nc r="C27"/>
  </rcc>
  <rcc rId="550" sId="2">
    <oc r="D27">
      <f>B27-C27</f>
    </oc>
    <nc r="D27"/>
  </rcc>
  <rcc rId="551" sId="2" numFmtId="4">
    <oc r="B28">
      <v>0</v>
    </oc>
    <nc r="B28"/>
  </rcc>
  <rcc rId="552" sId="2" numFmtId="4">
    <oc r="C28">
      <v>0</v>
    </oc>
    <nc r="C28"/>
  </rcc>
  <rcc rId="553" sId="2">
    <oc r="D28">
      <f>B28-C28</f>
    </oc>
    <nc r="D28"/>
  </rcc>
  <rcc rId="554" sId="2" numFmtId="4">
    <oc r="B29">
      <v>1168</v>
    </oc>
    <nc r="B29"/>
  </rcc>
  <rcc rId="555" sId="2" numFmtId="4">
    <oc r="C29">
      <v>699</v>
    </oc>
    <nc r="C29"/>
  </rcc>
  <rcc rId="556" sId="2">
    <oc r="D29">
      <f>B29-C29</f>
    </oc>
    <nc r="D29"/>
  </rcc>
  <rcc rId="557" sId="2" numFmtId="4">
    <oc r="B30">
      <v>0</v>
    </oc>
    <nc r="B30"/>
  </rcc>
  <rcc rId="558" sId="2" numFmtId="4">
    <oc r="C30">
      <v>0</v>
    </oc>
    <nc r="C30"/>
  </rcc>
  <rcc rId="559" sId="2">
    <oc r="D30">
      <f>B30-C30</f>
    </oc>
    <nc r="D30"/>
  </rcc>
  <rcc rId="560" sId="2" numFmtId="4">
    <oc r="B31">
      <v>25</v>
    </oc>
    <nc r="B31"/>
  </rcc>
  <rcc rId="561" sId="2" numFmtId="4">
    <oc r="C31">
      <v>0</v>
    </oc>
    <nc r="C31"/>
  </rcc>
  <rcc rId="562" sId="2">
    <oc r="D31">
      <f>B31-C31</f>
    </oc>
    <nc r="D31"/>
  </rcc>
  <rcc rId="563" sId="2" numFmtId="4">
    <oc r="B32">
      <v>24</v>
    </oc>
    <nc r="B32"/>
  </rcc>
  <rcc rId="564" sId="2" numFmtId="4">
    <oc r="C32">
      <v>0</v>
    </oc>
    <nc r="C32"/>
  </rcc>
  <rcc rId="565" sId="2">
    <oc r="D32">
      <f>B32-C32</f>
    </oc>
    <nc r="D32"/>
  </rcc>
  <rcc rId="566" sId="2" numFmtId="4">
    <oc r="B33">
      <v>0</v>
    </oc>
    <nc r="B33"/>
  </rcc>
  <rcc rId="567" sId="2" numFmtId="4">
    <oc r="C33">
      <v>0</v>
    </oc>
    <nc r="C33"/>
  </rcc>
  <rcc rId="568" sId="2">
    <oc r="D33">
      <f>B33-C33</f>
    </oc>
    <nc r="D33"/>
  </rcc>
  <rcc rId="569" sId="2" numFmtId="4">
    <oc r="B34">
      <v>0</v>
    </oc>
    <nc r="B34"/>
  </rcc>
  <rcc rId="570" sId="2" numFmtId="4">
    <oc r="C34">
      <v>0</v>
    </oc>
    <nc r="C34"/>
  </rcc>
  <rcc rId="571" sId="2">
    <oc r="D34">
      <f>B34-C34</f>
    </oc>
    <nc r="D34"/>
  </rcc>
  <rcc rId="572" sId="2" numFmtId="4">
    <oc r="B35">
      <v>0</v>
    </oc>
    <nc r="B35"/>
  </rcc>
  <rcc rId="573" sId="2" numFmtId="4">
    <oc r="C35">
      <v>0</v>
    </oc>
    <nc r="C35"/>
  </rcc>
  <rcc rId="574" sId="2">
    <oc r="D35">
      <f>B35-C35</f>
    </oc>
    <nc r="D35"/>
  </rcc>
  <rcc rId="575" sId="2" numFmtId="4">
    <oc r="B36">
      <v>0</v>
    </oc>
    <nc r="B36"/>
  </rcc>
  <rcc rId="576" sId="2" numFmtId="4">
    <oc r="C36">
      <v>0</v>
    </oc>
    <nc r="C36"/>
  </rcc>
  <rcc rId="577" sId="2">
    <oc r="D36">
      <f>B36-C36</f>
    </oc>
    <nc r="D36"/>
  </rcc>
  <rcc rId="578" sId="2" numFmtId="4">
    <oc r="B37">
      <v>0</v>
    </oc>
    <nc r="B37"/>
  </rcc>
  <rcc rId="579" sId="2" numFmtId="4">
    <oc r="C37">
      <v>0</v>
    </oc>
    <nc r="C37"/>
  </rcc>
  <rcc rId="580" sId="2">
    <oc r="D37">
      <f>B37-C37</f>
    </oc>
    <nc r="D37"/>
  </rcc>
  <rcc rId="581" sId="2" numFmtId="4">
    <oc r="B38">
      <v>0</v>
    </oc>
    <nc r="B38"/>
  </rcc>
  <rcc rId="582" sId="2" numFmtId="4">
    <oc r="C38">
      <v>0</v>
    </oc>
    <nc r="C38"/>
  </rcc>
  <rcc rId="583" sId="2">
    <oc r="D38">
      <f>B38-C38</f>
    </oc>
    <nc r="D38"/>
  </rcc>
  <rcc rId="584" sId="2" numFmtId="4">
    <oc r="B39">
      <v>0</v>
    </oc>
    <nc r="B39"/>
  </rcc>
  <rcc rId="585" sId="2" numFmtId="4">
    <oc r="C39">
      <v>0</v>
    </oc>
    <nc r="C39"/>
  </rcc>
  <rcc rId="586" sId="2">
    <oc r="D39">
      <f>B39-C39</f>
    </oc>
    <nc r="D39"/>
  </rcc>
  <rcc rId="587" sId="2" numFmtId="4">
    <oc r="B40">
      <v>1352</v>
    </oc>
    <nc r="B40"/>
  </rcc>
  <rcc rId="588" sId="2" numFmtId="4">
    <oc r="C40">
      <v>720</v>
    </oc>
    <nc r="C40"/>
  </rcc>
  <rcc rId="589" sId="2">
    <oc r="D40">
      <f>B40-C40</f>
    </oc>
    <nc r="D40"/>
  </rcc>
  <rcc rId="590" sId="2" numFmtId="4">
    <oc r="B41">
      <v>0</v>
    </oc>
    <nc r="B41"/>
  </rcc>
  <rcc rId="591" sId="2" numFmtId="4">
    <oc r="C41">
      <v>0</v>
    </oc>
    <nc r="C41"/>
  </rcc>
  <rcc rId="592" sId="2">
    <oc r="D41">
      <f>B41-C41</f>
    </oc>
    <nc r="D41"/>
  </rcc>
  <rcc rId="593" sId="2" numFmtId="4">
    <oc r="B42">
      <v>0</v>
    </oc>
    <nc r="B42"/>
  </rcc>
  <rcc rId="594" sId="2" numFmtId="4">
    <oc r="C42">
      <v>0</v>
    </oc>
    <nc r="C42"/>
  </rcc>
  <rcc rId="595" sId="2">
    <oc r="D42">
      <f>B42-C42</f>
    </oc>
    <nc r="D42"/>
  </rcc>
  <rcc rId="596" sId="2" numFmtId="4">
    <oc r="B43">
      <v>0</v>
    </oc>
    <nc r="B43"/>
  </rcc>
  <rcc rId="597" sId="2" numFmtId="4">
    <oc r="C43">
      <v>0</v>
    </oc>
    <nc r="C43"/>
  </rcc>
  <rcc rId="598" sId="2">
    <oc r="D43">
      <f>B43-C43</f>
    </oc>
    <nc r="D43"/>
  </rcc>
  <rcc rId="599" sId="2" numFmtId="4">
    <oc r="B44">
      <v>0</v>
    </oc>
    <nc r="B44"/>
  </rcc>
  <rcc rId="600" sId="2" numFmtId="4">
    <oc r="C44">
      <v>0</v>
    </oc>
    <nc r="C44"/>
  </rcc>
  <rcc rId="601" sId="2">
    <oc r="D44">
      <f>B44-C44</f>
    </oc>
    <nc r="D44"/>
  </rcc>
  <rcc rId="602" sId="2" numFmtId="4">
    <oc r="B45">
      <v>0</v>
    </oc>
    <nc r="B45"/>
  </rcc>
  <rcc rId="603" sId="2" numFmtId="4">
    <oc r="C45">
      <v>0</v>
    </oc>
    <nc r="C45"/>
  </rcc>
  <rcc rId="604" sId="2">
    <oc r="D45">
      <f>B45-C45</f>
    </oc>
    <nc r="D45"/>
  </rcc>
  <rcc rId="605" sId="2" numFmtId="4">
    <oc r="B46">
      <v>0</v>
    </oc>
    <nc r="B46"/>
  </rcc>
  <rcc rId="606" sId="2" numFmtId="4">
    <oc r="C46">
      <v>0</v>
    </oc>
    <nc r="C46"/>
  </rcc>
  <rcc rId="607" sId="2">
    <oc r="D46">
      <f>B46-C46</f>
    </oc>
    <nc r="D46"/>
  </rcc>
  <rcc rId="608" sId="2" numFmtId="4">
    <oc r="B47">
      <v>0</v>
    </oc>
    <nc r="B47"/>
  </rcc>
  <rcc rId="609" sId="2" numFmtId="4">
    <oc r="C47">
      <v>0</v>
    </oc>
    <nc r="C47"/>
  </rcc>
  <rcc rId="610" sId="2">
    <oc r="D47">
      <f>B47-C47</f>
    </oc>
    <nc r="D47"/>
  </rcc>
  <rcc rId="611" sId="2" numFmtId="4">
    <oc r="B48">
      <v>0</v>
    </oc>
    <nc r="B48"/>
  </rcc>
  <rcc rId="612" sId="2" numFmtId="4">
    <oc r="C48">
      <v>0</v>
    </oc>
    <nc r="C48"/>
  </rcc>
  <rcc rId="613" sId="2">
    <oc r="D48">
      <f>B48-C48</f>
    </oc>
    <nc r="D48"/>
  </rcc>
  <rcc rId="614" sId="2" numFmtId="4">
    <oc r="B49">
      <v>0</v>
    </oc>
    <nc r="B49"/>
  </rcc>
  <rcc rId="615" sId="2" numFmtId="4">
    <oc r="C49">
      <v>0</v>
    </oc>
    <nc r="C49"/>
  </rcc>
  <rcc rId="616" sId="2">
    <oc r="D49">
      <f>B49-C49</f>
    </oc>
    <nc r="D49"/>
  </rcc>
  <rcc rId="617" sId="2" numFmtId="4">
    <oc r="B50">
      <v>0</v>
    </oc>
    <nc r="B50"/>
  </rcc>
  <rcc rId="618" sId="2" numFmtId="4">
    <oc r="C50">
      <v>0</v>
    </oc>
    <nc r="C50"/>
  </rcc>
  <rcc rId="619" sId="2">
    <oc r="D50">
      <f>B50-C50</f>
    </oc>
    <nc r="D50"/>
  </rcc>
  <rcc rId="620" sId="2" numFmtId="4">
    <oc r="B51">
      <v>0</v>
    </oc>
    <nc r="B51"/>
  </rcc>
  <rcc rId="621" sId="2" numFmtId="4">
    <oc r="C51">
      <v>0</v>
    </oc>
    <nc r="C51"/>
  </rcc>
  <rcc rId="622" sId="2">
    <oc r="D51">
      <f>B51-C51</f>
    </oc>
    <nc r="D51"/>
  </rcc>
  <rcc rId="623" sId="2" numFmtId="4">
    <oc r="B52">
      <v>0</v>
    </oc>
    <nc r="B52"/>
  </rcc>
  <rcc rId="624" sId="2" numFmtId="4">
    <oc r="C52">
      <v>0</v>
    </oc>
    <nc r="C52"/>
  </rcc>
  <rcc rId="625" sId="2">
    <oc r="D52">
      <f>B52-C52</f>
    </oc>
    <nc r="D52"/>
  </rcc>
  <rcc rId="626" sId="2" numFmtId="4">
    <oc r="B53">
      <v>0</v>
    </oc>
    <nc r="B53"/>
  </rcc>
  <rcc rId="627" sId="2" numFmtId="4">
    <oc r="C53">
      <v>0</v>
    </oc>
    <nc r="C53"/>
  </rcc>
  <rcc rId="628" sId="2">
    <oc r="D53">
      <f>B53-C53</f>
    </oc>
    <nc r="D53"/>
  </rcc>
  <rcc rId="629" sId="2" numFmtId="4">
    <oc r="B54">
      <v>0</v>
    </oc>
    <nc r="B54"/>
  </rcc>
  <rcc rId="630" sId="2" numFmtId="4">
    <oc r="C54">
      <v>0</v>
    </oc>
    <nc r="C54"/>
  </rcc>
  <rcc rId="631" sId="2">
    <oc r="D54">
      <f>B54-C54</f>
    </oc>
    <nc r="D54"/>
  </rcc>
  <rcc rId="632" sId="2" numFmtId="4">
    <oc r="B55">
      <v>10</v>
    </oc>
    <nc r="B55"/>
  </rcc>
  <rcc rId="633" sId="2" numFmtId="4">
    <oc r="C55">
      <v>0</v>
    </oc>
    <nc r="C55"/>
  </rcc>
  <rcc rId="634" sId="2">
    <oc r="D55">
      <f>B55-C55</f>
    </oc>
    <nc r="D55"/>
  </rcc>
  <rcc rId="635" sId="2" numFmtId="4">
    <oc r="B56">
      <v>0</v>
    </oc>
    <nc r="B56"/>
  </rcc>
  <rcc rId="636" sId="2" numFmtId="4">
    <oc r="C56">
      <v>0</v>
    </oc>
    <nc r="C56"/>
  </rcc>
  <rcc rId="637" sId="2">
    <oc r="D56">
      <f>B56-C56</f>
    </oc>
    <nc r="D56"/>
  </rcc>
  <rcc rId="638" sId="3" numFmtId="4">
    <oc r="B29">
      <v>75</v>
    </oc>
    <nc r="B29"/>
  </rcc>
  <rcc rId="639" sId="3" numFmtId="4">
    <oc r="C29">
      <v>0</v>
    </oc>
    <nc r="C29"/>
  </rcc>
  <rcc rId="640" sId="3" numFmtId="4">
    <oc r="D29">
      <v>338</v>
    </oc>
    <nc r="D29"/>
  </rcc>
  <rcc rId="641" sId="3" numFmtId="4">
    <oc r="E29">
      <v>769</v>
    </oc>
    <nc r="E29"/>
  </rcc>
  <rcc rId="642" sId="3" numFmtId="4">
    <oc r="F29">
      <v>25</v>
    </oc>
    <nc r="F29"/>
  </rcc>
  <rcc rId="643" sId="3" numFmtId="4">
    <oc r="G29">
      <v>0</v>
    </oc>
    <nc r="G29"/>
  </rcc>
  <rcc rId="644" sId="3" numFmtId="4">
    <oc r="B31">
      <v>0</v>
    </oc>
    <nc r="B31"/>
  </rcc>
  <rcc rId="645" sId="3" numFmtId="4">
    <oc r="C31">
      <v>0</v>
    </oc>
    <nc r="C31"/>
  </rcc>
  <rcc rId="646" sId="3" numFmtId="4">
    <oc r="D31">
      <v>8</v>
    </oc>
    <nc r="D31"/>
  </rcc>
  <rcc rId="647" sId="3" numFmtId="4">
    <oc r="E31">
      <v>24</v>
    </oc>
    <nc r="E31"/>
  </rcc>
  <rcc rId="648" sId="3" numFmtId="4">
    <oc r="F31">
      <v>0</v>
    </oc>
    <nc r="F31"/>
  </rcc>
  <rcc rId="649" sId="3" numFmtId="4">
    <oc r="G31">
      <v>0</v>
    </oc>
    <nc r="G31"/>
  </rcc>
  <rcc rId="650" sId="3" numFmtId="4">
    <oc r="B32">
      <v>100</v>
    </oc>
    <nc r="B32"/>
  </rcc>
  <rcc rId="651" sId="3" numFmtId="4">
    <oc r="C32">
      <v>1</v>
    </oc>
    <nc r="C32"/>
  </rcc>
  <rcc rId="652" sId="3" numFmtId="4">
    <oc r="D32">
      <v>50</v>
    </oc>
    <nc r="D32"/>
  </rcc>
  <rcc rId="653" sId="3" numFmtId="4">
    <oc r="E32">
      <v>104</v>
    </oc>
    <nc r="E32"/>
  </rcc>
  <rcc rId="654" sId="3" numFmtId="4">
    <oc r="F32">
      <v>0</v>
    </oc>
    <nc r="F32"/>
  </rcc>
  <rcc rId="655" sId="3" numFmtId="4">
    <oc r="G32">
      <v>0</v>
    </oc>
    <nc r="G32"/>
  </rcc>
  <rcc rId="656" sId="3" numFmtId="4">
    <oc r="B40">
      <v>1801</v>
    </oc>
    <nc r="B40"/>
  </rcc>
  <rcc rId="657" sId="3" numFmtId="4">
    <oc r="C40">
      <v>3.77</v>
    </oc>
    <nc r="C40"/>
  </rcc>
  <rcc rId="658" sId="3" numFmtId="4">
    <oc r="D40">
      <v>1015</v>
    </oc>
    <nc r="D40"/>
  </rcc>
  <rcc rId="659" sId="3" numFmtId="4">
    <oc r="E40">
      <v>1045</v>
    </oc>
    <nc r="E40"/>
  </rcc>
  <rcc rId="660" sId="3" numFmtId="4">
    <oc r="F40">
      <v>1015</v>
    </oc>
    <nc r="F40"/>
  </rcc>
  <rcc rId="661" sId="3" numFmtId="4">
    <oc r="G40">
      <v>0</v>
    </oc>
    <nc r="G40"/>
  </rcc>
  <rcc rId="662" sId="3" numFmtId="4">
    <oc r="B47">
      <v>0</v>
    </oc>
    <nc r="B47"/>
  </rcc>
  <rcc rId="663" sId="3" numFmtId="4">
    <oc r="C47">
      <v>0</v>
    </oc>
    <nc r="C47"/>
  </rcc>
  <rcc rId="664" sId="3" numFmtId="4">
    <oc r="D47">
      <v>175</v>
    </oc>
    <nc r="D47"/>
  </rcc>
  <rcc rId="665" sId="3" numFmtId="4">
    <oc r="E47">
      <v>165</v>
    </oc>
    <nc r="E47"/>
  </rcc>
  <rcc rId="666" sId="3" numFmtId="4">
    <oc r="F47">
      <v>0</v>
    </oc>
    <nc r="F47"/>
  </rcc>
  <rcc rId="667" sId="3" numFmtId="4">
    <oc r="G47">
      <v>0</v>
    </oc>
    <nc r="G47"/>
  </rcc>
  <rcc rId="668" sId="3" numFmtId="4">
    <oc r="B55">
      <v>25</v>
    </oc>
    <nc r="B55"/>
  </rcc>
  <rcc rId="669" sId="3" numFmtId="4">
    <oc r="C55">
      <v>4</v>
    </oc>
    <nc r="C55"/>
  </rcc>
  <rcc rId="670" sId="3" numFmtId="4">
    <oc r="D55">
      <v>0</v>
    </oc>
    <nc r="D55"/>
  </rcc>
  <rcc rId="671" sId="3" numFmtId="4">
    <oc r="E55">
      <v>0</v>
    </oc>
    <nc r="E55"/>
  </rcc>
  <rcc rId="672" sId="3" numFmtId="4">
    <oc r="F55">
      <v>0</v>
    </oc>
    <nc r="F55"/>
  </rcc>
  <rcc rId="673" sId="3" numFmtId="4">
    <oc r="G55">
      <v>0</v>
    </oc>
    <nc r="G55"/>
  </rcc>
  <rcc rId="674" sId="4">
    <oc r="B8">
      <f>(365/12)/2.2</f>
    </oc>
    <nc r="B8"/>
  </rcc>
  <rcc rId="675" sId="4" numFmtId="4">
    <oc r="C8">
      <v>13.1</v>
    </oc>
    <nc r="C8"/>
  </rcc>
  <rcc rId="676" sId="4">
    <oc r="B9">
      <f>(365/12)/2.2</f>
    </oc>
    <nc r="B9"/>
  </rcc>
  <rcc rId="677" sId="4" numFmtId="4">
    <oc r="C9">
      <v>13.49</v>
    </oc>
    <nc r="C9"/>
  </rcc>
  <rcc rId="678" sId="5">
    <oc r="B9" t="inlineStr">
      <is>
        <t>-</t>
      </is>
    </oc>
    <nc r="B9"/>
  </rcc>
  <rcc rId="679" sId="5" numFmtId="4">
    <oc r="B10">
      <v>1796</v>
    </oc>
    <nc r="B10"/>
  </rcc>
  <rcc rId="680" sId="5">
    <oc r="B11" t="inlineStr">
      <is>
        <t>-</t>
      </is>
    </oc>
    <nc r="B11"/>
  </rcc>
  <rcc rId="681" sId="5" numFmtId="4">
    <oc r="B12">
      <v>22</v>
    </oc>
    <nc r="B12"/>
  </rcc>
  <rcc rId="682" sId="5">
    <oc r="B13" t="inlineStr">
      <is>
        <t>-</t>
      </is>
    </oc>
    <nc r="B13"/>
  </rcc>
  <rcc rId="683" sId="5" numFmtId="4">
    <oc r="B14">
      <v>37</v>
    </oc>
    <nc r="B14"/>
  </rcc>
  <rcc rId="684" sId="5">
    <oc r="B15" t="inlineStr">
      <is>
        <t>-</t>
      </is>
    </oc>
    <nc r="B15"/>
  </rcc>
  <rcc rId="685" sId="5">
    <oc r="B16" t="inlineStr">
      <is>
        <t>-</t>
      </is>
    </oc>
    <nc r="B16"/>
  </rcc>
  <rcc rId="686" sId="5">
    <oc r="B17" t="inlineStr">
      <is>
        <t>-</t>
      </is>
    </oc>
    <nc r="B17"/>
  </rcc>
  <rcc rId="687" sId="5">
    <oc r="B18" t="inlineStr">
      <is>
        <t>-</t>
      </is>
    </oc>
    <nc r="B18"/>
  </rcc>
  <rcc rId="688" sId="5">
    <oc r="B19" t="inlineStr">
      <is>
        <t>-</t>
      </is>
    </oc>
    <nc r="B19"/>
  </rcc>
  <rcc rId="689" sId="5">
    <oc r="B20" t="inlineStr">
      <is>
        <t>-</t>
      </is>
    </oc>
    <nc r="B20"/>
  </rcc>
  <rcc rId="690" sId="5" numFmtId="4">
    <oc r="B23">
      <v>0.2857142857142857</v>
    </oc>
    <nc r="B23"/>
  </rcc>
  <rcc rId="691" sId="5" numFmtId="4">
    <oc r="B24">
      <v>2.1428571428571428</v>
    </oc>
    <nc r="B24"/>
  </rcc>
  <rcc rId="692" sId="5" numFmtId="4">
    <oc r="B25">
      <v>0</v>
    </oc>
    <nc r="B25"/>
  </rcc>
  <rcc rId="693" sId="5" numFmtId="4">
    <oc r="B26">
      <v>0.5714285714285714</v>
    </oc>
    <nc r="B26"/>
  </rcc>
  <rcc rId="694" sId="5" numFmtId="4">
    <oc r="B27">
      <v>1.4285714285714286</v>
    </oc>
    <nc r="B27"/>
  </rcc>
  <rcc rId="695" sId="5" numFmtId="4">
    <oc r="B28">
      <v>0.14285714285714285</v>
    </oc>
    <nc r="B28"/>
  </rcc>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 sId="1" numFmtId="4">
    <nc r="B54">
      <v>0</v>
    </nc>
  </rcc>
  <rcc rId="698" sId="1" numFmtId="4">
    <nc r="C54">
      <v>1</v>
    </nc>
  </rcc>
  <rcc rId="699" sId="1" numFmtId="4">
    <nc r="D54">
      <v>1</v>
    </nc>
  </rcc>
  <rcc rId="700" sId="1" numFmtId="4">
    <nc r="E54">
      <v>0</v>
    </nc>
  </rcc>
  <rcc rId="701" sId="1" numFmtId="4">
    <nc r="F54">
      <v>5</v>
    </nc>
  </rcc>
  <rcc rId="702" sId="1">
    <nc r="G54" t="inlineStr">
      <is>
        <t>Various, Customer, Foreign, Operations, Outages.</t>
      </is>
    </nc>
  </rcc>
  <rcc rId="703" sId="1" numFmtId="4">
    <nc r="H54">
      <v>7</v>
    </nc>
  </rcc>
  <rcc rId="704" sId="1" numFmtId="4">
    <nc r="B55">
      <v>0</v>
    </nc>
  </rcc>
  <rcc rId="705" sId="1" numFmtId="4">
    <nc r="C55">
      <v>0</v>
    </nc>
  </rcc>
  <rcc rId="706" sId="1" numFmtId="4">
    <nc r="D55">
      <v>1</v>
    </nc>
  </rcc>
  <rcc rId="707" sId="1" numFmtId="4">
    <nc r="E55">
      <v>0</v>
    </nc>
  </rcc>
  <rcc rId="708" sId="1" numFmtId="4">
    <nc r="F55">
      <v>6</v>
    </nc>
  </rcc>
  <rcc rId="709" sId="1">
    <nc r="G55" t="inlineStr">
      <is>
        <t>Various, Customer, Foreign, Operations, Outages.</t>
      </is>
    </nc>
  </rcc>
  <rcc rId="710" sId="1" numFmtId="4">
    <nc r="H55">
      <v>7</v>
    </nc>
  </rcc>
  <rcc rId="711" sId="1" numFmtId="4">
    <nc r="B56">
      <v>0</v>
    </nc>
  </rcc>
  <rcc rId="712" sId="1" numFmtId="4">
    <nc r="C56">
      <v>0</v>
    </nc>
  </rcc>
  <rcc rId="713" sId="1" numFmtId="4">
    <nc r="D56">
      <v>0</v>
    </nc>
  </rcc>
  <rcc rId="714" sId="1" numFmtId="4">
    <nc r="E56">
      <v>0</v>
    </nc>
  </rcc>
  <rcc rId="715" sId="1" numFmtId="4">
    <nc r="F56">
      <v>1</v>
    </nc>
  </rcc>
  <rcc rId="716" sId="1">
    <nc r="G56" t="inlineStr">
      <is>
        <t>Other</t>
      </is>
    </nc>
  </rcc>
  <rcc rId="717" sId="1" numFmtId="4">
    <nc r="H56">
      <v>1</v>
    </nc>
  </rcc>
  <rcc rId="718" sId="1" numFmtId="4">
    <nc r="B57">
      <v>0</v>
    </nc>
  </rcc>
  <rcc rId="719" sId="1" numFmtId="4">
    <nc r="C57">
      <v>0</v>
    </nc>
  </rcc>
  <rcc rId="720" sId="1" numFmtId="4">
    <nc r="D57">
      <v>0</v>
    </nc>
  </rcc>
  <rcc rId="721" sId="1" numFmtId="4">
    <nc r="E57">
      <v>0</v>
    </nc>
  </rcc>
  <rcc rId="722" sId="1" numFmtId="4">
    <nc r="F57">
      <v>0</v>
    </nc>
  </rcc>
  <rcc rId="723" sId="1">
    <nc r="G57" t="inlineStr">
      <is>
        <t/>
      </is>
    </nc>
  </rcc>
  <rcc rId="724" sId="1" numFmtId="4">
    <nc r="H57">
      <v>0</v>
    </nc>
  </rcc>
  <rcc rId="725" sId="1" numFmtId="4">
    <nc r="B58">
      <v>1</v>
    </nc>
  </rcc>
  <rcc rId="726" sId="1" numFmtId="4">
    <nc r="C58">
      <v>1</v>
    </nc>
  </rcc>
  <rcc rId="727" sId="1" numFmtId="4">
    <nc r="D58">
      <v>1</v>
    </nc>
  </rcc>
  <rcc rId="728" sId="1" numFmtId="4">
    <nc r="E58">
      <v>0</v>
    </nc>
  </rcc>
  <rcc rId="729" sId="1" numFmtId="4">
    <nc r="F58">
      <v>11</v>
    </nc>
  </rcc>
  <rcc rId="730" sId="1">
    <nc r="G58" t="inlineStr">
      <is>
        <t>Various, Customer, Foreign, Operations, Outages.</t>
      </is>
    </nc>
  </rcc>
  <rcc rId="731" sId="1" numFmtId="4">
    <nc r="H58">
      <v>14</v>
    </nc>
  </rcc>
  <rcc rId="732" sId="1" numFmtId="4">
    <nc r="B59">
      <v>0</v>
    </nc>
  </rcc>
  <rcc rId="733" sId="1" numFmtId="4">
    <nc r="C59">
      <v>0</v>
    </nc>
  </rcc>
  <rcc rId="734" sId="1" numFmtId="4">
    <nc r="D59">
      <v>0</v>
    </nc>
  </rcc>
  <rcc rId="735" sId="1" numFmtId="4">
    <nc r="E59">
      <v>0</v>
    </nc>
  </rcc>
  <rcc rId="736" sId="1" numFmtId="4">
    <nc r="F59">
      <v>8</v>
    </nc>
  </rcc>
  <rcc rId="737" sId="1">
    <nc r="G59" t="inlineStr">
      <is>
        <t>Various, Customer, Foreign, Operations, Outages.</t>
      </is>
    </nc>
  </rcc>
  <rcc rId="738" sId="1" numFmtId="4">
    <nc r="H59">
      <v>8</v>
    </nc>
  </rcc>
  <rcc rId="739" sId="1" numFmtId="4">
    <nc r="B60">
      <v>3</v>
    </nc>
  </rcc>
  <rcc rId="740" sId="1" numFmtId="4">
    <nc r="C60">
      <v>0</v>
    </nc>
  </rcc>
  <rcc rId="741" sId="1" numFmtId="4">
    <nc r="D60">
      <v>0</v>
    </nc>
  </rcc>
  <rcc rId="742" sId="1" numFmtId="4">
    <nc r="E60">
      <v>0</v>
    </nc>
  </rcc>
  <rcc rId="743" sId="1" numFmtId="4">
    <nc r="F60">
      <v>2</v>
    </nc>
  </rcc>
  <rcc rId="744" sId="1">
    <nc r="G60" t="inlineStr">
      <is>
        <t>Various, Customer, Foreign, Operations, Outages.</t>
      </is>
    </nc>
  </rcc>
  <rcc rId="745" sId="1" numFmtId="4">
    <nc r="H60">
      <v>5</v>
    </nc>
  </rcc>
  <rcc rId="746" sId="1" numFmtId="4">
    <nc r="B61">
      <v>5</v>
    </nc>
  </rcc>
  <rcc rId="747" sId="1" numFmtId="4">
    <nc r="C61">
      <v>5</v>
    </nc>
  </rcc>
  <rcc rId="748" sId="1" numFmtId="4">
    <nc r="D61">
      <v>7</v>
    </nc>
  </rcc>
  <rcc rId="749" sId="1" numFmtId="4">
    <nc r="E61">
      <v>0</v>
    </nc>
  </rcc>
  <rcc rId="750" sId="1" numFmtId="4">
    <nc r="F61">
      <v>105</v>
    </nc>
  </rcc>
  <rcc rId="751" sId="1">
    <nc r="G61" t="inlineStr">
      <is>
        <t>Various, Customer, Foreign, Operations, Outages.</t>
      </is>
    </nc>
  </rcc>
  <rcc rId="752" sId="1" numFmtId="4">
    <nc r="H61">
      <v>122</v>
    </nc>
  </rcc>
  <rcc rId="753" sId="1" numFmtId="4">
    <oc r="B62">
      <f>SUM(B54:B61)</f>
    </oc>
    <nc r="B62">
      <v>9</v>
    </nc>
  </rcc>
  <rcc rId="754" sId="1" numFmtId="4">
    <oc r="C62">
      <f>SUM(C54:C61)</f>
    </oc>
    <nc r="C62">
      <v>7</v>
    </nc>
  </rcc>
  <rcc rId="755" sId="1" numFmtId="4">
    <oc r="D62">
      <f>SUM(D54:D61)</f>
    </oc>
    <nc r="D62">
      <v>10</v>
    </nc>
  </rcc>
  <rcc rId="756" sId="1" numFmtId="4">
    <oc r="E62">
      <f>SUM(E54:E61)</f>
    </oc>
    <nc r="E62">
      <v>0</v>
    </nc>
  </rcc>
  <rcc rId="757" sId="1" numFmtId="4">
    <oc r="F62">
      <f>SUM(F54:F61)</f>
    </oc>
    <nc r="F62">
      <v>138</v>
    </nc>
  </rcc>
  <rcc rId="758" sId="1" numFmtId="4">
    <oc r="H62">
      <f>SUM(H54:H61)</f>
    </oc>
    <nc r="H62">
      <v>164</v>
    </nc>
  </rcc>
  <rcc rId="759" sId="5" numFmtId="4">
    <nc r="B23">
      <v>0</v>
    </nc>
  </rcc>
  <rcc rId="760" sId="5" numFmtId="4">
    <nc r="B24">
      <v>0</v>
    </nc>
  </rcc>
  <rcc rId="761" sId="5" numFmtId="4">
    <nc r="B25">
      <v>0</v>
    </nc>
  </rcc>
  <rcc rId="762" sId="5" numFmtId="4">
    <nc r="B26">
      <v>0.7142857142857143</v>
    </nc>
  </rcc>
  <rcc rId="763" sId="5" numFmtId="4">
    <nc r="B27">
      <v>0.8571428571428571</v>
    </nc>
  </rcc>
  <rcc rId="764" sId="5" numFmtId="4">
    <nc r="B28">
      <v>0</v>
    </nc>
  </rcc>
  <rcc rId="765" sId="1" odxf="1" dxf="1" numFmtId="4">
    <nc r="B43">
      <v>18.899999999999999</v>
    </nc>
    <ndxf>
      <alignment horizontal="center" wrapText="0" readingOrder="0"/>
      <border outline="0">
        <top/>
      </border>
    </ndxf>
  </rcc>
  <rcc rId="766" sId="1" odxf="1" dxf="1" numFmtId="4">
    <nc r="B44">
      <v>0.3</v>
    </nc>
    <ndxf>
      <alignment horizontal="center" wrapText="0" readingOrder="0"/>
      <border outline="0">
        <top/>
      </border>
    </ndxf>
  </rcc>
  <rfmt sheetId="1" sqref="B45" start="0" length="0">
    <dxf>
      <alignment horizontal="center" wrapText="0" readingOrder="0"/>
      <border outline="0">
        <top/>
      </border>
    </dxf>
  </rfmt>
  <rcc rId="767" sId="1" odxf="1" dxf="1" numFmtId="4">
    <nc r="B46">
      <v>12.6</v>
    </nc>
    <ndxf>
      <alignment horizontal="center" wrapText="0" readingOrder="0"/>
      <border outline="0">
        <top/>
      </border>
    </ndxf>
  </rcc>
  <rcc rId="768" sId="1" odxf="1" dxf="1" numFmtId="4">
    <nc r="B47">
      <v>21</v>
    </nc>
    <ndxf>
      <alignment horizontal="center" wrapText="0" readingOrder="0"/>
      <border outline="0">
        <top/>
      </border>
    </ndxf>
  </rcc>
  <rfmt sheetId="1" sqref="B48" start="0" length="0">
    <dxf>
      <alignment horizontal="center" wrapText="0" readingOrder="0"/>
      <border outline="0">
        <top/>
      </border>
    </dxf>
  </rfmt>
  <rcc rId="769" sId="1" numFmtId="4">
    <nc r="B45">
      <v>0</v>
    </nc>
  </rcc>
  <rcc rId="770" sId="1" numFmtId="4">
    <nc r="B48">
      <v>0</v>
    </nc>
  </rcc>
  <rcc rId="771" sId="1" numFmtId="19">
    <oc r="E3">
      <v>41917</v>
    </oc>
    <nc r="E3">
      <v>41924</v>
    </nc>
  </rcc>
  <rcc rId="772" sId="1" numFmtId="19">
    <oc r="E4">
      <v>41923</v>
    </oc>
    <nc r="E4">
      <v>41930</v>
    </nc>
  </rcc>
  <rdn rId="0" localSheetId="1" customView="1" name="Z_3510774F_9389_4C97_93CB_0671CE2E305E_.wvu.PrintArea" hidden="1" oldHidden="1">
    <formula>'Service Metrics (items 1-6)'!$A$1:$F$73</formula>
  </rdn>
  <rcv guid="{3510774F-9389-4C97-93CB-0671CE2E305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4" sId="2" numFmtId="19">
    <oc r="E3">
      <v>41917</v>
    </oc>
    <nc r="E3">
      <f>'Service Metrics (items 1-6)'!E3</f>
    </nc>
  </rcc>
  <rcc rId="775" sId="2" numFmtId="19">
    <oc r="E4">
      <v>41923</v>
    </oc>
    <nc r="E4">
      <f>'Service Metrics (items 1-6)'!E4</f>
    </nc>
  </rcc>
  <rcc rId="776" sId="3" numFmtId="19">
    <oc r="E3">
      <v>41918</v>
    </oc>
    <nc r="E3">
      <f>'Service Metrics (items 1-6)'!E3</f>
    </nc>
  </rcc>
  <rcc rId="777" sId="3" numFmtId="19">
    <oc r="E4">
      <v>41924</v>
    </oc>
    <nc r="E4">
      <f>'Service Metrics (items 1-6)'!E4</f>
    </nc>
  </rcc>
  <rcc rId="778" sId="4" numFmtId="19">
    <oc r="E3">
      <v>41917</v>
    </oc>
    <nc r="E3">
      <f>'Service Metrics (items 1-6)'!E3</f>
    </nc>
  </rcc>
  <rcc rId="779" sId="4" numFmtId="19">
    <oc r="E4">
      <v>41923</v>
    </oc>
    <nc r="E4">
      <f>'Service Metrics (items 1-6)'!E4</f>
    </nc>
  </rcc>
  <rcc rId="780" sId="5" numFmtId="19">
    <oc r="E3">
      <v>41917</v>
    </oc>
    <nc r="E3">
      <f>'Service Metrics (items 1-6)'!E3</f>
    </nc>
  </rcc>
  <rcc rId="781" sId="5" numFmtId="19">
    <oc r="E4">
      <v>41923</v>
    </oc>
    <nc r="E4">
      <f>'Service Metrics (items 1-6)'!E4</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umFmtId="19">
    <oc r="E3">
      <v>41924</v>
    </oc>
    <nc r="E3">
      <v>41917</v>
    </nc>
  </rcc>
  <rcc rId="2" sId="1" numFmtId="19">
    <oc r="E4">
      <v>41930</v>
    </oc>
    <nc r="E4">
      <v>41923</v>
    </nc>
  </rcc>
  <rcc rId="3" sId="2" numFmtId="19">
    <oc r="E3">
      <v>41924</v>
    </oc>
    <nc r="E3">
      <v>41917</v>
    </nc>
  </rcc>
  <rcc rId="4" sId="2" numFmtId="19">
    <oc r="E4">
      <v>41930</v>
    </oc>
    <nc r="E4">
      <v>41923</v>
    </nc>
  </rcc>
  <rcc rId="5" sId="3" numFmtId="19">
    <oc r="E3">
      <v>41924</v>
    </oc>
    <nc r="E3">
      <v>41917</v>
    </nc>
  </rcc>
  <rcc rId="6" sId="3" numFmtId="19">
    <oc r="E4">
      <v>41930</v>
    </oc>
    <nc r="E4">
      <v>41923</v>
    </nc>
  </rcc>
  <rcc rId="7" sId="4" numFmtId="19">
    <oc r="E3">
      <v>41924</v>
    </oc>
    <nc r="E3">
      <v>41917</v>
    </nc>
  </rcc>
  <rcc rId="8" sId="4" numFmtId="19">
    <oc r="E4">
      <v>41930</v>
    </oc>
    <nc r="E4">
      <v>41923</v>
    </nc>
  </rcc>
  <rcc rId="9" sId="5" numFmtId="19">
    <oc r="E3">
      <v>41924</v>
    </oc>
    <nc r="E3">
      <v>41917</v>
    </nc>
  </rcc>
  <rcc rId="10" sId="5" numFmtId="19">
    <oc r="E4">
      <v>41930</v>
    </oc>
    <nc r="E4">
      <v>41923</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2" sId="1">
    <oc r="G57" t="inlineStr">
      <is>
        <t/>
      </is>
    </oc>
    <nc r="G57" t="inlineStr">
      <is>
        <t>N/A</t>
      </is>
    </nc>
  </rcc>
  <rdn rId="0" localSheetId="1" customView="1" name="Z_BC479B3D_C805_4D30_A4C1_163BA09CB514_.wvu.PrintArea" hidden="1" oldHidden="1">
    <formula>'Service Metrics (items 1-6)'!$A$1:$F$73</formula>
  </rdn>
  <rcv guid="{BC479B3D-C805-4D30-A4C1-163BA09CB514}"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4" sId="1" numFmtId="4">
    <nc r="B32">
      <v>1458</v>
    </nc>
  </rcc>
  <rcc rId="785" sId="1" numFmtId="4">
    <nc r="B33">
      <v>15139</v>
    </nc>
  </rcc>
  <rcc rId="786" sId="1" numFmtId="4">
    <nc r="B39">
      <v>920</v>
    </nc>
  </rcc>
  <rcc rId="787" sId="1" numFmtId="4">
    <nc r="B34">
      <v>1939</v>
    </nc>
  </rcc>
  <rcc rId="788" sId="1" numFmtId="4">
    <nc r="B35">
      <v>780</v>
    </nc>
  </rcc>
  <rcc rId="789" sId="1" numFmtId="4">
    <nc r="B36">
      <v>764</v>
    </nc>
  </rcc>
  <rcc rId="790" sId="1" numFmtId="4">
    <nc r="B37">
      <v>543</v>
    </nc>
  </rcc>
  <rcc rId="791" sId="1" numFmtId="4">
    <nc r="B38">
      <v>9630</v>
    </nc>
  </rcc>
  <rcc rId="792" sId="1" numFmtId="4">
    <nc r="B40">
      <v>31173</v>
    </nc>
  </rcc>
  <rdn rId="0" localSheetId="1" customView="1" name="Z_ED8F2B42_E931_4415_B8B7_A24BFA7AF5F7_.wvu.PrintArea" hidden="1" oldHidden="1">
    <formula>'Service Metrics (items 1-6)'!$A$1:$F$73</formula>
  </rdn>
  <rcv guid="{ED8F2B42-E931-4415-B8B7-A24BFA7AF5F7}"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4" sId="1" numFmtId="4">
    <nc r="B72">
      <v>79</v>
    </nc>
  </rcc>
  <rcc rId="795" sId="1" numFmtId="4">
    <nc r="C72">
      <v>0</v>
    </nc>
  </rcc>
  <rcc rId="796" sId="1" numFmtId="4">
    <nc r="D72">
      <v>43</v>
    </nc>
  </rcc>
  <rcc rId="797" sId="1" numFmtId="4">
    <nc r="E72">
      <v>0</v>
    </nc>
  </rcc>
  <rcc rId="798" sId="1" numFmtId="4">
    <nc r="B69">
      <v>16</v>
    </nc>
  </rcc>
  <rcc rId="799" sId="1" numFmtId="4">
    <nc r="C69">
      <v>1</v>
    </nc>
  </rcc>
  <rcc rId="800" sId="1" numFmtId="4">
    <nc r="D69">
      <v>78</v>
    </nc>
  </rcc>
  <rcc rId="801" sId="1" numFmtId="4">
    <nc r="E69">
      <v>0</v>
    </nc>
  </rcc>
  <rcc rId="802" sId="1" numFmtId="4">
    <nc r="B70">
      <v>18</v>
    </nc>
  </rcc>
  <rcc rId="803" sId="1" numFmtId="4">
    <nc r="C70">
      <v>326</v>
    </nc>
  </rcc>
  <rcc rId="804" sId="1" numFmtId="4">
    <nc r="D70">
      <v>38</v>
    </nc>
  </rcc>
  <rcc rId="805" sId="1" numFmtId="4">
    <nc r="E70">
      <v>106</v>
    </nc>
  </rcc>
  <rcc rId="806" sId="1" numFmtId="4">
    <nc r="B71">
      <v>0</v>
    </nc>
  </rcc>
  <rcc rId="807" sId="1" numFmtId="4">
    <nc r="C71">
      <v>0</v>
    </nc>
  </rcc>
  <rcc rId="808" sId="1" numFmtId="4">
    <nc r="D71">
      <v>1</v>
    </nc>
  </rcc>
  <rcc rId="809" sId="1" numFmtId="4">
    <nc r="E71">
      <v>0</v>
    </nc>
  </rcc>
  <rcc rId="810" sId="1" numFmtId="4">
    <nc r="B68">
      <v>33</v>
    </nc>
  </rcc>
  <rcc rId="811" sId="1" numFmtId="4">
    <nc r="C68">
      <v>32</v>
    </nc>
  </rcc>
  <rcc rId="812" sId="1" numFmtId="4">
    <nc r="D68">
      <v>234</v>
    </nc>
  </rcc>
  <rcc rId="813" sId="1" numFmtId="4">
    <nc r="E68">
      <v>149</v>
    </nc>
  </rcc>
  <rcc rId="814" sId="1" numFmtId="4">
    <nc r="B67">
      <v>18</v>
    </nc>
  </rcc>
  <rcc rId="815" sId="1" numFmtId="4">
    <nc r="C67">
      <v>6</v>
    </nc>
  </rcc>
  <rcc rId="816" sId="1" numFmtId="4">
    <nc r="D67">
      <v>26</v>
    </nc>
  </rcc>
  <rcc rId="817" sId="1" numFmtId="4">
    <nc r="E67">
      <v>4</v>
    </nc>
  </rcc>
  <rcc rId="818" sId="1" numFmtId="4">
    <nc r="B73">
      <v>990</v>
    </nc>
  </rcc>
  <rcc rId="819" sId="1" numFmtId="4">
    <nc r="C73">
      <v>494</v>
    </nc>
  </rcc>
  <rcc rId="820" sId="1" numFmtId="4">
    <nc r="D73">
      <v>792</v>
    </nc>
  </rcc>
  <rcc rId="821" sId="1" numFmtId="4">
    <nc r="E73">
      <v>745</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2" sId="5" numFmtId="4">
    <nc r="B10">
      <v>1832</v>
    </nc>
  </rcc>
  <rcc rId="823" sId="5" numFmtId="4">
    <nc r="B12">
      <v>21</v>
    </nc>
  </rcc>
  <rcc rId="824" sId="5" numFmtId="4">
    <nc r="B14">
      <v>30</v>
    </nc>
  </rcc>
  <rcc rId="825" sId="5" numFmtId="4">
    <nc r="B9">
      <v>0</v>
    </nc>
  </rcc>
  <rcc rId="826" sId="5" numFmtId="4">
    <nc r="B11">
      <v>0</v>
    </nc>
  </rcc>
  <rcc rId="827" sId="5" numFmtId="4">
    <nc r="B13">
      <v>0</v>
    </nc>
  </rcc>
  <rcc rId="828" sId="5" numFmtId="4">
    <nc r="B15">
      <v>0</v>
    </nc>
  </rcc>
  <rcc rId="829" sId="5" numFmtId="4">
    <nc r="B16">
      <v>0</v>
    </nc>
  </rcc>
  <rcc rId="830" sId="5" numFmtId="4">
    <nc r="B17">
      <v>0</v>
    </nc>
  </rcc>
  <rcc rId="831" sId="5" numFmtId="4">
    <nc r="B18">
      <v>0</v>
    </nc>
  </rcc>
  <rcc rId="832" sId="5" numFmtId="4">
    <nc r="B19">
      <v>0</v>
    </nc>
  </rcc>
  <rcc rId="833" sId="5" numFmtId="4">
    <nc r="B20">
      <v>0</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4" sId="1" numFmtId="4">
    <nc r="B6">
      <v>24.589075965520518</v>
    </nc>
  </rcc>
  <rcc rId="835" sId="1" numFmtId="4">
    <nc r="B7">
      <v>21.136488561664912</v>
    </nc>
  </rcc>
  <rcc rId="836" sId="1" numFmtId="4">
    <nc r="B8">
      <v>22.183219653874605</v>
    </nc>
  </rcc>
  <rcc rId="837" sId="1" numFmtId="4">
    <nc r="B9">
      <v>23.240269922104982</v>
    </nc>
  </rcc>
  <rcc rId="838" sId="1" numFmtId="4">
    <nc r="B10">
      <v>21.960333005467866</v>
    </nc>
  </rcc>
  <rcc rId="839" sId="1" numFmtId="4">
    <nc r="B11">
      <v>17.092290343114023</v>
    </nc>
  </rcc>
  <rcc rId="840" sId="1" numFmtId="4">
    <nc r="B12">
      <v>18.451787079677846</v>
    </nc>
  </rcc>
  <rcc rId="841" sId="1" numFmtId="4">
    <nc r="B13">
      <v>20.276643418328412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2" sId="1" numFmtId="4">
    <oc r="B17">
      <v>18.399999999999999</v>
    </oc>
    <nc r="B17">
      <v>20.100000000000001</v>
    </nc>
  </rcc>
  <rcc rId="843" sId="1" numFmtId="4">
    <nc r="B20">
      <v>7.3758499843407401</v>
    </nc>
  </rcc>
  <rcc rId="844" sId="1" numFmtId="4">
    <nc r="B21">
      <v>25.710661003956446</v>
    </nc>
  </rcc>
  <rcc rId="845" sId="1" numFmtId="4">
    <nc r="B22">
      <v>23.492837970849887</v>
    </nc>
  </rcc>
  <rcc rId="846" sId="1" numFmtId="4">
    <nc r="B23">
      <v>31.369157045114335</v>
    </nc>
  </rcc>
  <rcc rId="847" sId="1" numFmtId="4">
    <nc r="B24">
      <v>13.447689672050908</v>
    </nc>
  </rcc>
  <rcc rId="848" sId="1" numFmtId="4">
    <nc r="B25">
      <v>22.021817552602435</v>
    </nc>
  </rcc>
  <rcc rId="849" sId="1" numFmtId="4">
    <nc r="B26">
      <v>16.033721760797349</v>
    </nc>
  </rcc>
  <rcc rId="850" sId="1" numFmtId="4">
    <nc r="B27">
      <v>19.065167067500397</v>
    </nc>
  </rcc>
  <rcc rId="851" sId="1" numFmtId="4">
    <nc r="B28">
      <v>23.202782728566387</v>
    </nc>
  </rcc>
  <rcc rId="852" sId="1" numFmtId="4">
    <nc r="B29">
      <v>20.065381019108294</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479B3D-C805-4D30-A4C1-163BA09CB514}" action="delete"/>
  <rdn rId="0" localSheetId="1" customView="1" name="Z_BC479B3D_C805_4D30_A4C1_163BA09CB514_.wvu.PrintArea" hidden="1" oldHidden="1">
    <formula>'Service Metrics (items 1-6)'!$A$1:$H$73</formula>
    <oldFormula>'Service Metrics (items 1-6)'!$A$1:$F$73</oldFormula>
  </rdn>
  <rcv guid="{BC479B3D-C805-4D30-A4C1-163BA09CB514}"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4" sId="2" numFmtId="4">
    <nc r="B9">
      <v>0</v>
    </nc>
  </rcc>
  <rcc rId="855" sId="2" numFmtId="4">
    <nc r="C9">
      <v>0</v>
    </nc>
  </rcc>
  <rcc rId="856" sId="2" numFmtId="4">
    <nc r="D9">
      <v>0</v>
    </nc>
  </rcc>
  <rcc rId="857" sId="2" numFmtId="4">
    <nc r="B10">
      <v>0</v>
    </nc>
  </rcc>
  <rcc rId="858" sId="2" numFmtId="4">
    <nc r="C10">
      <v>0</v>
    </nc>
  </rcc>
  <rcc rId="859" sId="2" numFmtId="4">
    <nc r="D10">
      <v>0</v>
    </nc>
  </rcc>
  <rcc rId="860" sId="2" numFmtId="4">
    <nc r="B11">
      <v>0</v>
    </nc>
  </rcc>
  <rcc rId="861" sId="2" numFmtId="4">
    <nc r="C11">
      <v>0</v>
    </nc>
  </rcc>
  <rcc rId="862" sId="2" numFmtId="4">
    <nc r="D11">
      <v>0</v>
    </nc>
  </rcc>
  <rcc rId="863" sId="2" numFmtId="4">
    <nc r="B12">
      <v>0</v>
    </nc>
  </rcc>
  <rcc rId="864" sId="2" numFmtId="4">
    <nc r="C12">
      <v>0</v>
    </nc>
  </rcc>
  <rcc rId="865" sId="2" numFmtId="4">
    <nc r="D12">
      <v>0</v>
    </nc>
  </rcc>
  <rcc rId="866" sId="2" numFmtId="4">
    <nc r="B13">
      <v>0</v>
    </nc>
  </rcc>
  <rcc rId="867" sId="2" numFmtId="4">
    <nc r="C13">
      <v>0</v>
    </nc>
  </rcc>
  <rcc rId="868" sId="2" numFmtId="4">
    <nc r="D13">
      <v>0</v>
    </nc>
  </rcc>
  <rcc rId="869" sId="2" numFmtId="4">
    <nc r="B14">
      <v>0</v>
    </nc>
  </rcc>
  <rcc rId="870" sId="2" numFmtId="4">
    <nc r="C14">
      <v>0</v>
    </nc>
  </rcc>
  <rcc rId="871" sId="2" numFmtId="4">
    <nc r="D14">
      <v>0</v>
    </nc>
  </rcc>
  <rcc rId="872" sId="2" numFmtId="4">
    <nc r="B15">
      <v>0</v>
    </nc>
  </rcc>
  <rcc rId="873" sId="2" numFmtId="4">
    <nc r="C15">
      <v>0</v>
    </nc>
  </rcc>
  <rcc rId="874" sId="2" numFmtId="4">
    <nc r="D15">
      <v>0</v>
    </nc>
  </rcc>
  <rcc rId="875" sId="2" numFmtId="4">
    <nc r="B16">
      <v>0</v>
    </nc>
  </rcc>
  <rcc rId="876" sId="2" numFmtId="4">
    <nc r="C16">
      <v>0</v>
    </nc>
  </rcc>
  <rcc rId="877" sId="2" numFmtId="4">
    <nc r="D16">
      <v>0</v>
    </nc>
  </rcc>
  <rcc rId="878" sId="2" numFmtId="4">
    <nc r="B17">
      <v>0</v>
    </nc>
  </rcc>
  <rcc rId="879" sId="2" numFmtId="4">
    <nc r="C17">
      <v>0</v>
    </nc>
  </rcc>
  <rcc rId="880" sId="2" numFmtId="4">
    <nc r="D17">
      <v>0</v>
    </nc>
  </rcc>
  <rcc rId="881" sId="2" numFmtId="4">
    <nc r="B18">
      <v>2</v>
    </nc>
  </rcc>
  <rcc rId="882" sId="2" numFmtId="4">
    <nc r="C18">
      <v>0</v>
    </nc>
  </rcc>
  <rcc rId="883" sId="2" numFmtId="4">
    <nc r="D18">
      <v>2</v>
    </nc>
  </rcc>
  <rcc rId="884" sId="2" numFmtId="4">
    <nc r="B19">
      <v>12</v>
    </nc>
  </rcc>
  <rcc rId="885" sId="2" numFmtId="4">
    <nc r="C19">
      <v>0</v>
    </nc>
  </rcc>
  <rcc rId="886" sId="2" numFmtId="4">
    <nc r="D19">
      <v>12</v>
    </nc>
  </rcc>
  <rcc rId="887" sId="2" numFmtId="4">
    <nc r="B20">
      <v>0</v>
    </nc>
  </rcc>
  <rcc rId="888" sId="2" numFmtId="4">
    <nc r="C20">
      <v>0</v>
    </nc>
  </rcc>
  <rcc rId="889" sId="2" numFmtId="4">
    <nc r="D20">
      <v>0</v>
    </nc>
  </rcc>
  <rcc rId="890" sId="2" numFmtId="4">
    <nc r="B21">
      <v>7</v>
    </nc>
  </rcc>
  <rcc rId="891" sId="2" numFmtId="4">
    <nc r="C21">
      <v>0</v>
    </nc>
  </rcc>
  <rcc rId="892" sId="2" numFmtId="4">
    <nc r="D21">
      <v>7</v>
    </nc>
  </rcc>
  <rcc rId="893" sId="2" numFmtId="4">
    <nc r="B22">
      <v>0</v>
    </nc>
  </rcc>
  <rcc rId="894" sId="2" numFmtId="4">
    <nc r="C22">
      <v>0</v>
    </nc>
  </rcc>
  <rcc rId="895" sId="2" numFmtId="4">
    <nc r="D22">
      <v>0</v>
    </nc>
  </rcc>
  <rcc rId="896" sId="2" numFmtId="4">
    <nc r="B23">
      <v>0</v>
    </nc>
  </rcc>
  <rcc rId="897" sId="2" numFmtId="4">
    <nc r="C23">
      <v>0</v>
    </nc>
  </rcc>
  <rcc rId="898" sId="2" numFmtId="4">
    <nc r="D23">
      <v>0</v>
    </nc>
  </rcc>
  <rcc rId="899" sId="2" numFmtId="4">
    <nc r="B24">
      <v>0</v>
    </nc>
  </rcc>
  <rcc rId="900" sId="2" numFmtId="4">
    <nc r="C24">
      <v>0</v>
    </nc>
  </rcc>
  <rcc rId="901" sId="2" numFmtId="4">
    <nc r="D24">
      <v>0</v>
    </nc>
  </rcc>
  <rcc rId="902" sId="2" numFmtId="4">
    <nc r="B25">
      <v>0</v>
    </nc>
  </rcc>
  <rcc rId="903" sId="2" numFmtId="4">
    <nc r="C25">
      <v>0</v>
    </nc>
  </rcc>
  <rcc rId="904" sId="2" numFmtId="4">
    <nc r="D25">
      <v>0</v>
    </nc>
  </rcc>
  <rcc rId="905" sId="2" numFmtId="4">
    <nc r="B26">
      <v>0</v>
    </nc>
  </rcc>
  <rcc rId="906" sId="2" numFmtId="4">
    <nc r="C26">
      <v>0</v>
    </nc>
  </rcc>
  <rcc rId="907" sId="2" numFmtId="4">
    <nc r="D26">
      <v>0</v>
    </nc>
  </rcc>
  <rcc rId="908" sId="2" numFmtId="4">
    <nc r="B27">
      <v>0</v>
    </nc>
  </rcc>
  <rcc rId="909" sId="2" numFmtId="4">
    <nc r="C27">
      <v>0</v>
    </nc>
  </rcc>
  <rcc rId="910" sId="2" numFmtId="4">
    <nc r="D27">
      <v>0</v>
    </nc>
  </rcc>
  <rcc rId="911" sId="2" numFmtId="4">
    <nc r="B28">
      <v>0</v>
    </nc>
  </rcc>
  <rcc rId="912" sId="2" numFmtId="4">
    <nc r="C28">
      <v>0</v>
    </nc>
  </rcc>
  <rcc rId="913" sId="2" numFmtId="4">
    <nc r="D28">
      <v>0</v>
    </nc>
  </rcc>
  <rcc rId="914" sId="2" numFmtId="4">
    <nc r="B29">
      <v>382</v>
    </nc>
  </rcc>
  <rcc rId="915" sId="2" numFmtId="4">
    <nc r="C29">
      <v>208</v>
    </nc>
  </rcc>
  <rcc rId="916" sId="2" numFmtId="4">
    <nc r="D29">
      <v>174</v>
    </nc>
  </rcc>
  <rcc rId="917" sId="2" numFmtId="4">
    <nc r="B30">
      <v>0</v>
    </nc>
  </rcc>
  <rcc rId="918" sId="2" numFmtId="4">
    <nc r="C30">
      <v>0</v>
    </nc>
  </rcc>
  <rcc rId="919" sId="2" numFmtId="4">
    <nc r="D30">
      <v>0</v>
    </nc>
  </rcc>
  <rcc rId="920" sId="2" numFmtId="4">
    <nc r="B31">
      <v>25</v>
    </nc>
  </rcc>
  <rcc rId="921" sId="2" numFmtId="4">
    <nc r="C31">
      <v>0</v>
    </nc>
  </rcc>
  <rcc rId="922" sId="2" numFmtId="4">
    <nc r="D31">
      <v>25</v>
    </nc>
  </rcc>
  <rcc rId="923" sId="2" numFmtId="4">
    <nc r="B32">
      <v>0</v>
    </nc>
  </rcc>
  <rcc rId="924" sId="2" numFmtId="4">
    <nc r="C32">
      <v>0</v>
    </nc>
  </rcc>
  <rcc rId="925" sId="2" numFmtId="4">
    <nc r="D32">
      <v>0</v>
    </nc>
  </rcc>
  <rcc rId="926" sId="2" numFmtId="4">
    <nc r="B33">
      <v>0</v>
    </nc>
  </rcc>
  <rcc rId="927" sId="2" numFmtId="4">
    <nc r="C33">
      <v>0</v>
    </nc>
  </rcc>
  <rcc rId="928" sId="2" numFmtId="4">
    <nc r="D33">
      <v>0</v>
    </nc>
  </rcc>
  <rcc rId="929" sId="2" numFmtId="4">
    <nc r="B34">
      <v>0</v>
    </nc>
  </rcc>
  <rcc rId="930" sId="2" numFmtId="4">
    <nc r="C34">
      <v>0</v>
    </nc>
  </rcc>
  <rcc rId="931" sId="2" numFmtId="4">
    <nc r="D34">
      <v>0</v>
    </nc>
  </rcc>
  <rcc rId="932" sId="2" numFmtId="4">
    <nc r="B35">
      <v>0</v>
    </nc>
  </rcc>
  <rcc rId="933" sId="2" numFmtId="4">
    <nc r="C35">
      <v>0</v>
    </nc>
  </rcc>
  <rcc rId="934" sId="2" numFmtId="4">
    <nc r="D35">
      <v>0</v>
    </nc>
  </rcc>
  <rcc rId="935" sId="2" numFmtId="4">
    <nc r="B36">
      <v>0</v>
    </nc>
  </rcc>
  <rcc rId="936" sId="2" numFmtId="4">
    <nc r="C36">
      <v>0</v>
    </nc>
  </rcc>
  <rcc rId="937" sId="2" numFmtId="4">
    <nc r="D36">
      <v>0</v>
    </nc>
  </rcc>
  <rcc rId="938" sId="2" numFmtId="4">
    <nc r="B37">
      <v>0</v>
    </nc>
  </rcc>
  <rcc rId="939" sId="2" numFmtId="4">
    <nc r="C37">
      <v>0</v>
    </nc>
  </rcc>
  <rcc rId="940" sId="2" numFmtId="4">
    <nc r="D37">
      <v>0</v>
    </nc>
  </rcc>
  <rcc rId="941" sId="2" numFmtId="4">
    <nc r="B38">
      <v>1</v>
    </nc>
  </rcc>
  <rcc rId="942" sId="2" numFmtId="4">
    <nc r="C38">
      <v>0</v>
    </nc>
  </rcc>
  <rcc rId="943" sId="2" numFmtId="4">
    <nc r="D38">
      <v>1</v>
    </nc>
  </rcc>
  <rcc rId="944" sId="2" numFmtId="4">
    <nc r="B39">
      <v>0</v>
    </nc>
  </rcc>
  <rcc rId="945" sId="2" numFmtId="4">
    <nc r="C39">
      <v>0</v>
    </nc>
  </rcc>
  <rcc rId="946" sId="2" numFmtId="4">
    <nc r="D39">
      <v>0</v>
    </nc>
  </rcc>
  <rcc rId="947" sId="2" numFmtId="4">
    <nc r="B40">
      <v>1722</v>
    </nc>
  </rcc>
  <rcc rId="948" sId="2" numFmtId="4">
    <nc r="C40">
      <v>927</v>
    </nc>
  </rcc>
  <rcc rId="949" sId="2" numFmtId="4">
    <nc r="D40">
      <v>795</v>
    </nc>
  </rcc>
  <rcc rId="950" sId="2" numFmtId="4">
    <nc r="B41">
      <v>0</v>
    </nc>
  </rcc>
  <rcc rId="951" sId="2" numFmtId="4">
    <nc r="C41">
      <v>0</v>
    </nc>
  </rcc>
  <rcc rId="952" sId="2" numFmtId="4">
    <nc r="D41">
      <v>0</v>
    </nc>
  </rcc>
  <rcc rId="953" sId="2" numFmtId="4">
    <nc r="B42">
      <v>0</v>
    </nc>
  </rcc>
  <rcc rId="954" sId="2" numFmtId="4">
    <nc r="C42">
      <v>0</v>
    </nc>
  </rcc>
  <rcc rId="955" sId="2" numFmtId="4">
    <nc r="D42">
      <v>0</v>
    </nc>
  </rcc>
  <rcc rId="956" sId="2" numFmtId="4">
    <nc r="B43">
      <v>0</v>
    </nc>
  </rcc>
  <rcc rId="957" sId="2" numFmtId="4">
    <nc r="C43">
      <v>0</v>
    </nc>
  </rcc>
  <rcc rId="958" sId="2" numFmtId="4">
    <nc r="D43">
      <v>0</v>
    </nc>
  </rcc>
  <rcc rId="959" sId="2" numFmtId="4">
    <nc r="B44">
      <v>0</v>
    </nc>
  </rcc>
  <rcc rId="960" sId="2" numFmtId="4">
    <nc r="C44">
      <v>0</v>
    </nc>
  </rcc>
  <rcc rId="961" sId="2" numFmtId="4">
    <nc r="D44">
      <v>0</v>
    </nc>
  </rcc>
  <rcc rId="962" sId="2" numFmtId="4">
    <nc r="B45">
      <v>0</v>
    </nc>
  </rcc>
  <rcc rId="963" sId="2" numFmtId="4">
    <nc r="C45">
      <v>0</v>
    </nc>
  </rcc>
  <rcc rId="964" sId="2" numFmtId="4">
    <nc r="D45">
      <v>0</v>
    </nc>
  </rcc>
  <rcc rId="965" sId="2" numFmtId="4">
    <nc r="B46">
      <v>0</v>
    </nc>
  </rcc>
  <rcc rId="966" sId="2" numFmtId="4">
    <nc r="C46">
      <v>0</v>
    </nc>
  </rcc>
  <rcc rId="967" sId="2" numFmtId="4">
    <nc r="D46">
      <v>0</v>
    </nc>
  </rcc>
  <rcc rId="968" sId="2" numFmtId="4">
    <nc r="B47">
      <v>0</v>
    </nc>
  </rcc>
  <rcc rId="969" sId="2" numFmtId="4">
    <nc r="C47">
      <v>0</v>
    </nc>
  </rcc>
  <rcc rId="970" sId="2" numFmtId="4">
    <nc r="D47">
      <v>0</v>
    </nc>
  </rcc>
  <rcc rId="971" sId="2" numFmtId="4">
    <nc r="B48">
      <v>0</v>
    </nc>
  </rcc>
  <rcc rId="972" sId="2" numFmtId="4">
    <nc r="C48">
      <v>0</v>
    </nc>
  </rcc>
  <rcc rId="973" sId="2" numFmtId="4">
    <nc r="D48">
      <v>0</v>
    </nc>
  </rcc>
  <rcc rId="974" sId="2" numFmtId="4">
    <nc r="B49">
      <v>0</v>
    </nc>
  </rcc>
  <rcc rId="975" sId="2" numFmtId="4">
    <nc r="C49">
      <v>0</v>
    </nc>
  </rcc>
  <rcc rId="976" sId="2" numFmtId="4">
    <nc r="D49">
      <v>0</v>
    </nc>
  </rcc>
  <rcc rId="977" sId="2" numFmtId="4">
    <nc r="B50">
      <v>0</v>
    </nc>
  </rcc>
  <rcc rId="978" sId="2" numFmtId="4">
    <nc r="C50">
      <v>0</v>
    </nc>
  </rcc>
  <rcc rId="979" sId="2" numFmtId="4">
    <nc r="D50">
      <v>0</v>
    </nc>
  </rcc>
  <rcc rId="980" sId="2" numFmtId="4">
    <nc r="B51">
      <v>0</v>
    </nc>
  </rcc>
  <rcc rId="981" sId="2" numFmtId="4">
    <nc r="C51">
      <v>0</v>
    </nc>
  </rcc>
  <rcc rId="982" sId="2" numFmtId="4">
    <nc r="D51">
      <v>0</v>
    </nc>
  </rcc>
  <rcc rId="983" sId="2" numFmtId="4">
    <nc r="B52">
      <v>0</v>
    </nc>
  </rcc>
  <rcc rId="984" sId="2" numFmtId="4">
    <nc r="C52">
      <v>0</v>
    </nc>
  </rcc>
  <rcc rId="985" sId="2" numFmtId="4">
    <nc r="D52">
      <v>0</v>
    </nc>
  </rcc>
  <rcc rId="986" sId="2" numFmtId="4">
    <nc r="B53">
      <v>0</v>
    </nc>
  </rcc>
  <rcc rId="987" sId="2" numFmtId="4">
    <nc r="C53">
      <v>0</v>
    </nc>
  </rcc>
  <rcc rId="988" sId="2" numFmtId="4">
    <nc r="D53">
      <v>0</v>
    </nc>
  </rcc>
  <rcc rId="989" sId="2" numFmtId="4">
    <nc r="B54">
      <v>0</v>
    </nc>
  </rcc>
  <rcc rId="990" sId="2" numFmtId="4">
    <nc r="C54">
      <v>0</v>
    </nc>
  </rcc>
  <rcc rId="991" sId="2" numFmtId="4">
    <nc r="D54">
      <v>0</v>
    </nc>
  </rcc>
  <rcc rId="992" sId="2" numFmtId="4">
    <nc r="B55">
      <v>7</v>
    </nc>
  </rcc>
  <rcc rId="993" sId="2" numFmtId="4">
    <nc r="C55">
      <v>0</v>
    </nc>
  </rcc>
  <rcc rId="994" sId="2" numFmtId="4">
    <nc r="D55">
      <v>7</v>
    </nc>
  </rcc>
  <rcc rId="995" sId="2" numFmtId="4">
    <nc r="B56">
      <v>0</v>
    </nc>
  </rcc>
  <rcc rId="996" sId="2" numFmtId="4">
    <nc r="C56">
      <v>0</v>
    </nc>
  </rcc>
  <rcc rId="997" sId="2" numFmtId="4">
    <nc r="D56">
      <v>0</v>
    </nc>
  </rcc>
  <rcc rId="998" sId="4" numFmtId="4">
    <nc r="B8">
      <v>2.2000000000000002</v>
    </nc>
  </rcc>
  <rcc rId="999" sId="4" numFmtId="4">
    <nc r="B9">
      <v>2.2000000000000002</v>
    </nc>
  </rcc>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1" sId="4" numFmtId="4">
    <nc r="C9">
      <v>2.1779999999999999</v>
    </nc>
  </rcc>
  <rcc rId="1002" sId="4" numFmtId="4">
    <nc r="C8">
      <v>2.1</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3" sId="3" numFmtId="19">
    <oc r="E3">
      <f>'Service Metrics (items 1-6)'!E3</f>
    </oc>
    <nc r="E3">
      <v>41925</v>
    </nc>
  </rcc>
  <rcc rId="1004" sId="3" numFmtId="19">
    <oc r="E4">
      <f>'Service Metrics (items 1-6)'!E4</f>
    </oc>
    <nc r="E4">
      <v>41931</v>
    </nc>
  </rcc>
  <rfmt sheetId="3" xfDxf="1" sqref="B9"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C9" start="0" length="0">
    <dxf>
      <font>
        <b/>
      </font>
      <numFmt numFmtId="4" formatCode="#,##0.00"/>
      <alignment horizontal="center" vertical="center" readingOrder="0"/>
      <border outline="0">
        <left style="thin">
          <color indexed="64"/>
        </left>
        <right style="thin">
          <color indexed="64"/>
        </right>
        <bottom style="thin">
          <color indexed="64"/>
        </bottom>
      </border>
    </dxf>
  </rfmt>
  <rfmt sheetId="3" xfDxf="1" sqref="D9"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E9"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F9"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G9"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B1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10"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1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1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1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1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1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11"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1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1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1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1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1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12"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1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1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1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1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1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13"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1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1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1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1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1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14"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1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1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1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1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1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15"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1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1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1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1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1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16"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1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1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1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1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1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C17" start="0" length="0">
    <dxf>
      <font>
        <b/>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xfDxf="1" sqref="D1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E1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1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1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1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18"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1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1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1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1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19"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19"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19"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1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1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1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2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20"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2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2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2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2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2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21" start="0" length="0">
    <dxf>
      <font>
        <b/>
      </font>
      <numFmt numFmtId="4" formatCode="#,##0.00"/>
      <alignment horizontal="center" vertical="center" readingOrder="0"/>
      <border outline="0">
        <left style="thin">
          <color indexed="64"/>
        </left>
        <right style="thin">
          <color indexed="64"/>
        </right>
        <top style="thin">
          <color indexed="64"/>
        </top>
      </border>
    </dxf>
  </rfmt>
  <rcc rId="1005" sId="3" xfDxf="1" dxf="1" numFmtId="4">
    <nc r="D21">
      <v>15</v>
    </nc>
    <ndxf>
      <font>
        <b/>
      </font>
      <numFmt numFmtId="3" formatCode="#,##0"/>
      <alignment horizontal="center" vertical="center" readingOrder="0"/>
      <border outline="0">
        <left style="thin">
          <color indexed="64"/>
        </left>
        <right style="thin">
          <color indexed="64"/>
        </right>
        <top style="thin">
          <color indexed="64"/>
        </top>
      </border>
    </ndxf>
  </rcc>
  <rcc rId="1006" sId="3" xfDxf="1" dxf="1" numFmtId="4">
    <nc r="E21">
      <v>15</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fmt sheetId="3" xfDxf="1" sqref="F2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2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2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22"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2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2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2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2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2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23"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2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2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2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2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2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24"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2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2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2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2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25"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C25" start="0" length="0">
    <dxf>
      <font>
        <b/>
      </font>
      <numFmt numFmtId="4" formatCode="#,##0.00"/>
      <alignment horizontal="center" vertical="center" readingOrder="0"/>
      <border outline="0">
        <left style="thin">
          <color indexed="64"/>
        </left>
        <right style="thin">
          <color indexed="64"/>
        </right>
        <bottom style="thin">
          <color indexed="64"/>
        </bottom>
      </border>
    </dxf>
  </rfmt>
  <rfmt sheetId="3" xfDxf="1" sqref="D25"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E2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2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2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2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26"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2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2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2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2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27"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27"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27"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2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2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2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2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28"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2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2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2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2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cc rId="1007" sId="3" xfDxf="1" dxf="1" numFmtId="4">
    <nc r="B29">
      <v>358</v>
    </nc>
    <ndxf>
      <font>
        <b/>
      </font>
      <numFmt numFmtId="3" formatCode="#,##0"/>
      <alignment horizontal="center" vertical="center" readingOrder="0"/>
      <border outline="0">
        <left style="thin">
          <color indexed="64"/>
        </left>
        <right style="thin">
          <color indexed="64"/>
        </right>
        <top style="thin">
          <color indexed="64"/>
        </top>
      </border>
    </ndxf>
  </rcc>
  <rcc rId="1008" sId="3" xfDxf="1" dxf="1">
    <nc r="C29" t="inlineStr">
      <is>
        <t>0.21 weeks</t>
      </is>
    </nc>
    <ndxf>
      <font>
        <b/>
      </font>
      <numFmt numFmtId="4" formatCode="#,##0.00"/>
      <alignment horizontal="center" vertical="center" readingOrder="0"/>
      <border outline="0">
        <left style="thin">
          <color indexed="64"/>
        </left>
        <right style="thin">
          <color indexed="64"/>
        </right>
        <top style="thin">
          <color indexed="64"/>
        </top>
      </border>
    </ndxf>
  </rcc>
  <rcc rId="1009" sId="3" xfDxf="1" dxf="1" numFmtId="4">
    <nc r="D29">
      <v>387</v>
    </nc>
    <ndxf>
      <font>
        <b/>
      </font>
      <numFmt numFmtId="3" formatCode="#,##0"/>
      <alignment horizontal="center" vertical="center" readingOrder="0"/>
      <border outline="0">
        <left style="thin">
          <color indexed="64"/>
        </left>
        <right style="thin">
          <color indexed="64"/>
        </right>
        <top style="thin">
          <color indexed="64"/>
        </top>
      </border>
    </ndxf>
  </rcc>
  <rcc rId="1010" sId="3" xfDxf="1" dxf="1" numFmtId="4">
    <nc r="E29">
      <v>314</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cc rId="1011" sId="3" xfDxf="1" dxf="1" numFmtId="4">
    <nc r="F29">
      <v>104</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fmt sheetId="3" xfDxf="1" sqref="G2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3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30"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3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3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3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3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3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31" start="0" length="0">
    <dxf>
      <font>
        <b/>
      </font>
      <numFmt numFmtId="4" formatCode="#,##0.00"/>
      <alignment horizontal="center" vertical="center" readingOrder="0"/>
      <border outline="0">
        <left style="thin">
          <color indexed="64"/>
        </left>
        <right style="thin">
          <color indexed="64"/>
        </right>
        <top style="thin">
          <color indexed="64"/>
        </top>
      </border>
    </dxf>
  </rfmt>
  <rcc rId="1012" sId="3" xfDxf="1" dxf="1" numFmtId="4">
    <nc r="D31">
      <v>35</v>
    </nc>
    <ndxf>
      <font>
        <b/>
      </font>
      <numFmt numFmtId="3" formatCode="#,##0"/>
      <alignment horizontal="center" vertical="center" readingOrder="0"/>
      <border outline="0">
        <left style="thin">
          <color indexed="64"/>
        </left>
        <right style="thin">
          <color indexed="64"/>
        </right>
        <top style="thin">
          <color indexed="64"/>
        </top>
      </border>
    </ndxf>
  </rcc>
  <rcc rId="1013" sId="3" xfDxf="1" dxf="1" numFmtId="4">
    <nc r="E31">
      <v>58</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fmt sheetId="3" xfDxf="1" sqref="F3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3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cc rId="1014" sId="3" xfDxf="1" dxf="1" numFmtId="4">
    <nc r="B32">
      <v>100</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cc rId="1015" sId="3" xfDxf="1" dxf="1">
    <nc r="C32" t="inlineStr">
      <is>
        <t>2.00 weeks</t>
      </is>
    </nc>
    <n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fmt sheetId="3" xfDxf="1" sqref="D3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cc rId="1016" sId="3" xfDxf="1" dxf="1" numFmtId="4">
    <nc r="E32">
      <v>112</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fmt sheetId="3" xfDxf="1" sqref="F3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3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3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C33" start="0" length="0">
    <dxf>
      <font>
        <b/>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xfDxf="1" sqref="D3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E3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3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3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3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34"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3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3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3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3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3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35"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3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3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3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3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3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36"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3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3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3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3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37"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37"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37"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3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3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3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3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38"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3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3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3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3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39"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39"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39"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3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3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3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cc rId="1017" sId="3" xfDxf="1" dxf="1" numFmtId="4">
    <nc r="B40">
      <v>2031</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cc rId="1018" sId="3" xfDxf="1" dxf="1">
    <nc r="C40" t="inlineStr">
      <is>
        <t>2.82 weeks</t>
      </is>
    </nc>
    <n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cc rId="1019" sId="3" xfDxf="1" dxf="1" numFmtId="4">
    <nc r="D40">
      <v>1293</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cc rId="1020" sId="3" xfDxf="1" dxf="1" numFmtId="4">
    <nc r="E40">
      <v>1935</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cc rId="1021" sId="3" xfDxf="1" dxf="1" numFmtId="4">
    <nc r="F40">
      <v>767</v>
    </nc>
    <n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ndxf>
  </rcc>
  <rfmt sheetId="3" xfDxf="1" sqref="G4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41"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C41" start="0" length="0">
    <dxf>
      <font>
        <b/>
      </font>
      <numFmt numFmtId="4" formatCode="#,##0.00"/>
      <alignment horizontal="center" vertical="center" readingOrder="0"/>
      <border outline="0">
        <left style="thin">
          <color indexed="64"/>
        </left>
        <right style="thin">
          <color indexed="64"/>
        </right>
        <bottom style="thin">
          <color indexed="64"/>
        </bottom>
      </border>
    </dxf>
  </rfmt>
  <rfmt sheetId="3" xfDxf="1" sqref="D41" start="0" length="0">
    <dxf>
      <font>
        <b/>
      </font>
      <numFmt numFmtId="3" formatCode="#,##0"/>
      <alignment horizontal="center" vertical="center" readingOrder="0"/>
      <border outline="0">
        <left style="thin">
          <color indexed="64"/>
        </left>
        <right style="thin">
          <color indexed="64"/>
        </right>
        <bottom style="thin">
          <color indexed="64"/>
        </bottom>
      </border>
    </dxf>
  </rfmt>
  <rfmt sheetId="3" xfDxf="1" sqref="E4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4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4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4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42"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4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4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4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4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4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43"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4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4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4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4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4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44"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4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4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4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4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4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45"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4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4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4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4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4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46"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4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4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4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4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47"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47" start="0" length="0">
    <dxf>
      <font>
        <b/>
      </font>
      <numFmt numFmtId="4" formatCode="#,##0.00"/>
      <alignment horizontal="center" vertical="center" readingOrder="0"/>
      <border outline="0">
        <left style="thin">
          <color indexed="64"/>
        </left>
        <right style="thin">
          <color indexed="64"/>
        </right>
        <top style="thin">
          <color indexed="64"/>
        </top>
      </border>
    </dxf>
  </rfmt>
  <rcc rId="1022" sId="3" xfDxf="1" dxf="1" numFmtId="4">
    <nc r="D47">
      <v>200</v>
    </nc>
    <ndxf>
      <font>
        <b/>
      </font>
      <numFmt numFmtId="3" formatCode="#,##0"/>
      <alignment horizontal="center" vertical="center" readingOrder="0"/>
      <border outline="0">
        <left style="thin">
          <color indexed="64"/>
        </left>
        <right style="thin">
          <color indexed="64"/>
        </right>
        <top style="thin">
          <color indexed="64"/>
        </top>
      </border>
    </ndxf>
  </rcc>
  <rcc rId="1023" sId="3" xfDxf="1" dxf="1" numFmtId="4">
    <nc r="E47">
      <v>174</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fmt sheetId="3" xfDxf="1" sqref="F4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47"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4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48"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4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4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4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48"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4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C49" start="0" length="0">
    <dxf>
      <font>
        <b/>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xfDxf="1" sqref="D4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E4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4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49"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5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50"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5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5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5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50"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5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51"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51"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5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5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51"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5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52"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5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5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5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52"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5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53"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53"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E5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F5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53"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5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54"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5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5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5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54"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B55" start="0" length="0">
    <dxf>
      <font>
        <b/>
      </font>
      <numFmt numFmtId="3" formatCode="#,##0"/>
      <alignment horizontal="center" vertical="center" readingOrder="0"/>
      <border outline="0">
        <left style="thin">
          <color indexed="64"/>
        </left>
        <right style="thin">
          <color indexed="64"/>
        </right>
        <top style="thin">
          <color indexed="64"/>
        </top>
      </border>
    </dxf>
  </rfmt>
  <rfmt sheetId="3" xfDxf="1" sqref="C55" start="0" length="0">
    <dxf>
      <font>
        <b/>
      </font>
      <numFmt numFmtId="4" formatCode="#,##0.00"/>
      <alignment horizontal="center" vertical="center" readingOrder="0"/>
      <border outline="0">
        <left style="thin">
          <color indexed="64"/>
        </left>
        <right style="thin">
          <color indexed="64"/>
        </right>
        <top style="thin">
          <color indexed="64"/>
        </top>
      </border>
    </dxf>
  </rfmt>
  <rfmt sheetId="3" xfDxf="1" sqref="D55" start="0" length="0">
    <dxf>
      <font>
        <b/>
      </font>
      <numFmt numFmtId="3" formatCode="#,##0"/>
      <alignment horizontal="center" vertical="center" readingOrder="0"/>
      <border outline="0">
        <left style="thin">
          <color indexed="64"/>
        </left>
        <right style="thin">
          <color indexed="64"/>
        </right>
        <top style="thin">
          <color indexed="64"/>
        </top>
      </border>
    </dxf>
  </rfmt>
  <rcc rId="1024" sId="3" xfDxf="1" dxf="1" numFmtId="4">
    <nc r="E55">
      <v>100</v>
    </nc>
    <ndxf>
      <font>
        <b/>
      </font>
      <numFmt numFmtId="3" formatCode="#,##0"/>
      <alignment horizontal="center" vertical="center" readingOrder="0"/>
      <border outline="0">
        <left style="thin">
          <color indexed="64"/>
        </left>
        <right style="thin">
          <color indexed="64"/>
        </right>
        <top style="thin">
          <color indexed="64"/>
        </top>
        <bottom style="thin">
          <color indexed="64"/>
        </bottom>
      </border>
    </ndxf>
  </rcc>
  <rfmt sheetId="3" xfDxf="1" sqref="F5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G55" start="0" length="0">
    <dxf>
      <font>
        <b/>
      </font>
      <numFmt numFmtId="3" formatCode="#,##0"/>
      <alignment horizontal="center" vertical="center" readingOrder="0"/>
      <border outline="0">
        <left style="thin">
          <color indexed="64"/>
        </left>
        <right style="thin">
          <color indexed="64"/>
        </right>
        <top style="thin">
          <color indexed="64"/>
        </top>
        <bottom style="thin">
          <color indexed="64"/>
        </bottom>
      </border>
    </dxf>
  </rfmt>
  <rfmt sheetId="3" xfDxf="1" sqref="B5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C56" start="0" length="0">
    <dxf>
      <font>
        <b/>
      </font>
      <numFmt numFmtId="4" formatCode="#,##0.0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D5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E5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F5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fmt sheetId="3" xfDxf="1" sqref="G56" start="0" length="0">
    <dxf>
      <font>
        <b/>
      </font>
      <numFmt numFmtId="3" formatCode="#,##0"/>
      <fill>
        <patternFill patternType="solid">
          <bgColor rgb="FFF0FBB7"/>
        </patternFill>
      </fill>
      <alignment horizontal="center" vertical="center" readingOrder="0"/>
      <border outline="0">
        <left style="thin">
          <color indexed="64"/>
        </left>
        <right style="thin">
          <color indexed="64"/>
        </right>
        <top style="thin">
          <color indexed="64"/>
        </top>
        <bottom style="thin">
          <color indexed="64"/>
        </bottom>
      </border>
    </dxf>
  </rfmt>
  <rcc rId="1025" sId="3" xfDxf="1" dxf="1">
    <oc r="C57">
      <v>3.46</v>
    </oc>
    <nc r="C57" t="inlineStr">
      <is>
        <t>2.41 weeks</t>
      </is>
    </nc>
    <ndxf>
      <font>
        <b/>
      </font>
      <numFmt numFmtId="4" formatCode="#,##0.00"/>
      <alignment horizontal="center" vertical="center" readingOrder="0"/>
      <border outline="0">
        <left style="thin">
          <color indexed="64"/>
        </left>
        <right style="thin">
          <color indexed="64"/>
        </right>
        <top style="thin">
          <color indexed="64"/>
        </top>
        <bottom style="thin">
          <color indexed="64"/>
        </bottom>
      </border>
    </ndxf>
  </rcc>
  <rdn rId="0" localSheetId="1" customView="1" name="Z_11E7AAA8_EFF1_4161_9477_B01069D7A9DD_.wvu.PrintArea" hidden="1" oldHidden="1">
    <formula>'Service Metrics (items 1-6)'!$A$1:$F$73</formula>
  </rdn>
  <rcv guid="{11E7AAA8-EFF1-4161-9477-B01069D7A9D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nc r="B40">
      <f>SUM(B32:B39)</f>
    </nc>
  </rcc>
  <rfmt sheetId="1" sqref="B32:B40">
    <dxf>
      <alignment horizontal="center" readingOrder="0"/>
    </dxf>
  </rfmt>
  <rfmt sheetId="1" sqref="B32:B40">
    <dxf>
      <numFmt numFmtId="3" formatCode="#,##0"/>
    </dxf>
  </rfmt>
  <rcc rId="12" sId="1" numFmtId="4">
    <nc r="B32">
      <v>1590</v>
    </nc>
  </rcc>
  <rcc rId="13" sId="1" numFmtId="4">
    <nc r="B33">
      <v>15101</v>
    </nc>
  </rcc>
  <rcc rId="14" sId="1" numFmtId="4">
    <nc r="B34">
      <v>2033</v>
    </nc>
  </rcc>
  <rcc rId="15" sId="1" numFmtId="4">
    <nc r="B35">
      <v>669</v>
    </nc>
  </rcc>
  <rcc rId="16" sId="1" numFmtId="4">
    <nc r="B36">
      <v>730</v>
    </nc>
  </rcc>
  <rcc rId="17" sId="1" numFmtId="4">
    <nc r="B37">
      <v>548</v>
    </nc>
  </rcc>
  <rcc rId="18" sId="1" numFmtId="4">
    <nc r="B38">
      <v>10000</v>
    </nc>
  </rcc>
  <rcc rId="19" sId="1" numFmtId="4">
    <nc r="B39">
      <v>992</v>
    </nc>
  </rcc>
  <rcc rId="20" sId="5" numFmtId="4">
    <nc r="B10">
      <v>1796</v>
    </nc>
  </rcc>
  <rfmt sheetId="5" sqref="B9:B20">
    <dxf>
      <numFmt numFmtId="3" formatCode="#,##0"/>
    </dxf>
  </rfmt>
  <rcc rId="21" sId="5" numFmtId="4">
    <nc r="B12">
      <v>22</v>
    </nc>
  </rcc>
  <rcc rId="22" sId="5" numFmtId="4">
    <nc r="B14">
      <v>37</v>
    </nc>
  </rcc>
  <rfmt sheetId="5" sqref="B9:B20">
    <dxf>
      <alignment horizontal="center" readingOrder="0"/>
    </dxf>
  </rfmt>
  <rcc rId="23" sId="5">
    <nc r="B9" t="inlineStr">
      <is>
        <t>-</t>
      </is>
    </nc>
  </rcc>
  <rcc rId="24" sId="5">
    <nc r="B11" t="inlineStr">
      <is>
        <t>-</t>
      </is>
    </nc>
  </rcc>
  <rcc rId="25" sId="5">
    <nc r="B13" t="inlineStr">
      <is>
        <t>-</t>
      </is>
    </nc>
  </rcc>
  <rcc rId="26" sId="5">
    <nc r="B15" t="inlineStr">
      <is>
        <t>-</t>
      </is>
    </nc>
  </rcc>
  <rcc rId="27" sId="5">
    <nc r="B16" t="inlineStr">
      <is>
        <t>-</t>
      </is>
    </nc>
  </rcc>
  <rcc rId="28" sId="5">
    <nc r="B17" t="inlineStr">
      <is>
        <t>-</t>
      </is>
    </nc>
  </rcc>
  <rcc rId="29" sId="5">
    <nc r="B18" t="inlineStr">
      <is>
        <t>-</t>
      </is>
    </nc>
  </rcc>
  <rcc rId="30" sId="5">
    <nc r="B19" t="inlineStr">
      <is>
        <t>-</t>
      </is>
    </nc>
  </rcc>
  <rcc rId="31" sId="5">
    <nc r="B20" t="inlineStr">
      <is>
        <t>-</t>
      </is>
    </nc>
  </rcc>
  <rfmt sheetId="5" sqref="B20">
    <dxf>
      <alignment vertical="center" readingOrder="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7" sId="1" numFmtId="4">
    <oc r="B45">
      <v>0</v>
    </oc>
    <nc r="B45" t="inlineStr">
      <is>
        <t>-</t>
      </is>
    </nc>
  </rcc>
  <rcc rId="1028" sId="1" numFmtId="4">
    <oc r="B48">
      <v>0</v>
    </oc>
    <nc r="B48" t="inlineStr">
      <is>
        <t>-</t>
      </is>
    </nc>
  </rcc>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B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54" start="0" length="0">
    <dxf>
      <numFmt numFmtId="3" formatCode="#,##0"/>
      <alignment horizontal="center" vertical="center" readingOrder="0"/>
      <border outline="0">
        <left style="thin">
          <color indexed="64"/>
        </left>
        <right style="thin">
          <color indexed="64"/>
        </right>
        <bottom style="thin">
          <color indexed="64"/>
        </bottom>
      </border>
    </dxf>
  </rfmt>
  <rfmt sheetId="1" xfDxf="1" sqref="H54" start="0" length="0">
    <dxf>
      <numFmt numFmtId="3" formatCode="#,##0"/>
      <alignment horizontal="center" vertical="center" readingOrder="0"/>
      <border outline="0">
        <left style="thin">
          <color indexed="64"/>
        </left>
        <right style="thin">
          <color indexed="64"/>
        </right>
        <bottom style="thin">
          <color indexed="64"/>
        </bottom>
      </border>
    </dxf>
  </rfmt>
  <rfmt sheetId="1" xfDxf="1" sqref="B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5"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5"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6"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6"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cc rId="1030" sId="1" xfDxf="1" dxf="1">
    <oc r="G57" t="inlineStr">
      <is>
        <t>N/A</t>
      </is>
    </oc>
    <nc r="G57"/>
    <ndxf>
      <numFmt numFmtId="3" formatCode="#,##0"/>
      <alignment horizontal="center" vertical="center" readingOrder="0"/>
      <border outline="0">
        <left style="thin">
          <color indexed="64"/>
        </left>
        <right style="thin">
          <color indexed="64"/>
        </right>
        <top style="thin">
          <color indexed="64"/>
        </top>
        <bottom style="thin">
          <color indexed="64"/>
        </bottom>
      </border>
    </ndxf>
  </rcc>
  <rfmt sheetId="1" xfDxf="1" sqref="H57"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cc rId="1031" sId="1" xfDxf="1" dxf="1" numFmtId="4">
    <oc r="F58">
      <v>11</v>
    </oc>
    <nc r="F58">
      <v>12</v>
    </nc>
    <ndxf>
      <numFmt numFmtId="3" formatCode="#,##0"/>
      <alignment horizontal="center" vertical="center" wrapText="1" readingOrder="0"/>
      <border outline="0">
        <left style="thin">
          <color indexed="64"/>
        </left>
        <right style="thin">
          <color indexed="64"/>
        </right>
        <top style="thin">
          <color indexed="64"/>
        </top>
        <bottom style="thin">
          <color indexed="64"/>
        </bottom>
      </border>
    </ndxf>
  </rcc>
  <rfmt sheetId="1" xfDxf="1" sqref="G58"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cc rId="1032" sId="1" xfDxf="1" dxf="1" numFmtId="4">
    <oc r="H58">
      <v>14</v>
    </oc>
    <nc r="H58">
      <v>15</v>
    </nc>
    <ndxf>
      <numFmt numFmtId="3" formatCode="#,##0"/>
      <alignment horizontal="center" vertical="center" readingOrder="0"/>
      <border outline="0">
        <left style="thin">
          <color indexed="64"/>
        </left>
        <right style="thin">
          <color indexed="64"/>
        </right>
        <top style="thin">
          <color indexed="64"/>
        </top>
        <bottom style="thin">
          <color indexed="64"/>
        </bottom>
      </border>
    </ndxf>
  </rcc>
  <rfmt sheetId="1" xfDxf="1" sqref="B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9"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9"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60"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60"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cc rId="1033" sId="1" xfDxf="1" dxf="1" numFmtId="4">
    <oc r="F61">
      <v>105</v>
    </oc>
    <nc r="F61">
      <v>106</v>
    </nc>
    <ndxf>
      <numFmt numFmtId="3" formatCode="#,##0"/>
      <alignment horizontal="center" vertical="center" wrapText="1" readingOrder="0"/>
      <border outline="0">
        <left style="thin">
          <color indexed="64"/>
        </left>
        <right style="thin">
          <color indexed="64"/>
        </right>
        <top style="thin">
          <color indexed="64"/>
        </top>
        <bottom style="thin">
          <color indexed="64"/>
        </bottom>
      </border>
    </ndxf>
  </rcc>
  <rfmt sheetId="1" xfDxf="1" sqref="G61"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cc rId="1034" sId="1" xfDxf="1" dxf="1" numFmtId="4">
    <oc r="H61">
      <v>122</v>
    </oc>
    <nc r="H61">
      <v>123</v>
    </nc>
    <ndxf>
      <numFmt numFmtId="3" formatCode="#,##0"/>
      <alignment horizontal="center" vertical="center" readingOrder="0"/>
      <border outline="0">
        <left style="thin">
          <color indexed="64"/>
        </left>
        <right style="thin">
          <color indexed="64"/>
        </right>
        <top style="thin">
          <color indexed="64"/>
        </top>
        <bottom style="thin">
          <color indexed="64"/>
        </bottom>
      </border>
    </ndxf>
  </rcc>
  <rfmt sheetId="1" xfDxf="1" s="1" sqref="B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C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D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E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1035" sId="1" xfDxf="1" s="1" dxf="1" numFmtId="4">
    <oc r="F62">
      <v>138</v>
    </oc>
    <nc r="F62">
      <v>140</v>
    </nc>
    <n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fmt sheetId="1" xfDxf="1" s="1" sqref="G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rfmt>
  <rcc rId="1036" sId="1" xfDxf="1" s="1" dxf="1" numFmtId="4">
    <oc r="H62">
      <v>164</v>
    </oc>
    <nc r="H62">
      <v>166</v>
    </nc>
    <ndxf>
      <font>
        <b val="0"/>
        <i val="0"/>
        <strike val="0"/>
        <condense val="0"/>
        <extend val="0"/>
        <outline val="0"/>
        <shadow val="0"/>
        <u val="none"/>
        <vertAlign val="baseline"/>
        <sz val="11"/>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ndxf>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B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4" start="0" length="0">
    <dxf>
      <numFmt numFmtId="3" formatCode="#,##0"/>
      <alignment horizontal="center" vertical="center" wrapText="1" readingOrder="0"/>
      <border outline="0">
        <left style="thin">
          <color indexed="64"/>
        </left>
        <right style="thin">
          <color indexed="64"/>
        </right>
        <bottom style="thin">
          <color indexed="64"/>
        </bottom>
      </border>
    </dxf>
  </rfmt>
  <rcc rId="1037" sId="1" xfDxf="1" dxf="1" numFmtId="4">
    <oc r="F54">
      <v>5</v>
    </oc>
    <nc r="F54">
      <v>7</v>
    </nc>
    <ndxf>
      <numFmt numFmtId="3" formatCode="#,##0"/>
      <alignment horizontal="center" vertical="center" wrapText="1" readingOrder="0"/>
      <border outline="0">
        <left style="thin">
          <color indexed="64"/>
        </left>
        <right style="thin">
          <color indexed="64"/>
        </right>
        <bottom style="thin">
          <color indexed="64"/>
        </bottom>
      </border>
    </ndxf>
  </rcc>
  <rfmt sheetId="1" xfDxf="1" sqref="G54" start="0" length="0">
    <dxf>
      <numFmt numFmtId="3" formatCode="#,##0"/>
      <alignment horizontal="center" vertical="center" readingOrder="0"/>
      <border outline="0">
        <left style="thin">
          <color indexed="64"/>
        </left>
        <right style="thin">
          <color indexed="64"/>
        </right>
        <bottom style="thin">
          <color indexed="64"/>
        </bottom>
      </border>
    </dxf>
  </rfmt>
  <rcc rId="1038" sId="1" xfDxf="1" dxf="1" numFmtId="4">
    <oc r="H54">
      <v>7</v>
    </oc>
    <nc r="H54">
      <v>9</v>
    </nc>
    <ndxf>
      <numFmt numFmtId="3" formatCode="#,##0"/>
      <alignment horizontal="center" vertical="center" readingOrder="0"/>
      <border outline="0">
        <left style="thin">
          <color indexed="64"/>
        </left>
        <right style="thin">
          <color indexed="64"/>
        </right>
        <bottom style="thin">
          <color indexed="64"/>
        </bottom>
      </border>
    </ndxf>
  </rcc>
  <rfmt sheetId="1" xfDxf="1" sqref="B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5"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cc rId="1039" sId="1" xfDxf="1" dxf="1" numFmtId="4">
    <oc r="F55">
      <v>6</v>
    </oc>
    <nc r="F55">
      <v>7</v>
    </nc>
    <ndxf>
      <numFmt numFmtId="3" formatCode="#,##0"/>
      <alignment horizontal="center" vertical="center" wrapText="1" readingOrder="0"/>
      <border outline="0">
        <left style="thin">
          <color indexed="64"/>
        </left>
        <right style="thin">
          <color indexed="64"/>
        </right>
        <top style="thin">
          <color indexed="64"/>
        </top>
        <bottom style="thin">
          <color indexed="64"/>
        </bottom>
      </border>
    </ndxf>
  </rcc>
  <rfmt sheetId="1" xfDxf="1" sqref="G55"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cc rId="1040" sId="1" xfDxf="1" dxf="1" numFmtId="4">
    <oc r="H55">
      <v>7</v>
    </oc>
    <nc r="H55">
      <v>8</v>
    </nc>
    <ndxf>
      <numFmt numFmtId="3" formatCode="#,##0"/>
      <alignment horizontal="center" vertical="center" readingOrder="0"/>
      <border outline="0">
        <left style="thin">
          <color indexed="64"/>
        </left>
        <right style="thin">
          <color indexed="64"/>
        </right>
        <top style="thin">
          <color indexed="64"/>
        </top>
        <bottom style="thin">
          <color indexed="64"/>
        </bottom>
      </border>
    </ndxf>
  </rcc>
  <rfmt sheetId="1" xfDxf="1" sqref="B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6"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6"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6"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7"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7"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7"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8"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8"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8"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59"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59"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59"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F60"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G60"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H60"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fmt sheetId="1" xfDxf="1" sqref="B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C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D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fmt sheetId="1" xfDxf="1" sqref="E61" start="0" length="0">
    <dxf>
      <numFmt numFmtId="3" formatCode="#,##0"/>
      <alignment horizontal="center" vertical="center" wrapText="1" readingOrder="0"/>
      <border outline="0">
        <left style="thin">
          <color indexed="64"/>
        </left>
        <right style="thin">
          <color indexed="64"/>
        </right>
        <top style="thin">
          <color indexed="64"/>
        </top>
        <bottom style="thin">
          <color indexed="64"/>
        </bottom>
      </border>
    </dxf>
  </rfmt>
  <rcc rId="1041" sId="1" xfDxf="1" dxf="1" numFmtId="4">
    <oc r="F61">
      <v>106</v>
    </oc>
    <nc r="F61">
      <v>116</v>
    </nc>
    <ndxf>
      <numFmt numFmtId="3" formatCode="#,##0"/>
      <alignment horizontal="center" vertical="center" wrapText="1" readingOrder="0"/>
      <border outline="0">
        <left style="thin">
          <color indexed="64"/>
        </left>
        <right style="thin">
          <color indexed="64"/>
        </right>
        <top style="thin">
          <color indexed="64"/>
        </top>
        <bottom style="thin">
          <color indexed="64"/>
        </bottom>
      </border>
    </ndxf>
  </rcc>
  <rfmt sheetId="1" xfDxf="1" sqref="G61" start="0" length="0">
    <dxf>
      <numFmt numFmtId="3" formatCode="#,##0"/>
      <alignment horizontal="center" vertical="center" readingOrder="0"/>
      <border outline="0">
        <left style="thin">
          <color indexed="64"/>
        </left>
        <right style="thin">
          <color indexed="64"/>
        </right>
        <top style="thin">
          <color indexed="64"/>
        </top>
        <bottom style="thin">
          <color indexed="64"/>
        </bottom>
      </border>
    </dxf>
  </rfmt>
  <rcc rId="1042" sId="1" xfDxf="1" dxf="1" numFmtId="4">
    <oc r="H61">
      <v>123</v>
    </oc>
    <nc r="H61">
      <v>133</v>
    </nc>
    <ndxf>
      <numFmt numFmtId="3" formatCode="#,##0"/>
      <alignment horizontal="center" vertical="center" readingOrder="0"/>
      <border outline="0">
        <left style="thin">
          <color indexed="64"/>
        </left>
        <right style="thin">
          <color indexed="64"/>
        </right>
        <top style="thin">
          <color indexed="64"/>
        </top>
        <bottom style="thin">
          <color indexed="64"/>
        </bottom>
      </border>
    </ndxf>
  </rcc>
  <rfmt sheetId="1" xfDxf="1" s="1" sqref="B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C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D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E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1043" sId="1" xfDxf="1" s="1" dxf="1" numFmtId="4">
    <oc r="F62">
      <v>140</v>
    </oc>
    <nc r="F62">
      <v>153</v>
    </nc>
    <ndxf>
      <font>
        <b val="0"/>
        <i val="0"/>
        <strike val="0"/>
        <condense val="0"/>
        <extend val="0"/>
        <outline val="0"/>
        <shadow val="0"/>
        <u val="none"/>
        <vertAlign val="baseline"/>
        <sz val="11"/>
        <color theme="1"/>
        <name val="Calibri"/>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fmt sheetId="1" xfDxf="1" s="1" sqref="G62" start="0" length="0">
    <dxf>
      <font>
        <b val="0"/>
        <i val="0"/>
        <strike val="0"/>
        <condense val="0"/>
        <extend val="0"/>
        <outline val="0"/>
        <shadow val="0"/>
        <u val="none"/>
        <vertAlign val="baseline"/>
        <sz val="11"/>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rfmt>
  <rcc rId="1044" sId="1" xfDxf="1" s="1" dxf="1" numFmtId="4">
    <oc r="H62">
      <v>166</v>
    </oc>
    <nc r="H62">
      <v>179</v>
    </nc>
    <ndxf>
      <font>
        <b val="0"/>
        <i val="0"/>
        <strike val="0"/>
        <condense val="0"/>
        <extend val="0"/>
        <outline val="0"/>
        <shadow val="0"/>
        <u val="none"/>
        <vertAlign val="baseline"/>
        <sz val="11"/>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5" sId="1" numFmtId="4">
    <oc r="F58">
      <v>12</v>
    </oc>
    <nc r="F58">
      <v>13</v>
    </nc>
  </rcc>
  <rcc rId="1046" sId="1" numFmtId="4">
    <oc r="H58">
      <v>15</v>
    </oc>
    <nc r="H58">
      <v>16</v>
    </nc>
  </rcc>
  <rcc rId="1047" sId="1" numFmtId="4">
    <oc r="H62">
      <v>179</v>
    </oc>
    <nc r="H62">
      <v>180</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8" sId="1" numFmtId="4">
    <oc r="H62">
      <v>180</v>
    </oc>
    <nc r="H62">
      <v>179</v>
    </nc>
  </rcc>
  <rcc rId="1049" sId="1" numFmtId="4">
    <oc r="H58">
      <v>16</v>
    </oc>
    <nc r="H58">
      <v>15</v>
    </nc>
  </rcc>
  <rcc rId="1050" sId="1" numFmtId="4">
    <oc r="F58">
      <v>13</v>
    </oc>
    <nc r="F58">
      <v>12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D20623-3225-4C5F-AFC3-E3874E7AA2E7}" action="delete"/>
  <rdn rId="0" localSheetId="1" customView="1" name="Z_E7D20623_3225_4C5F_AFC3_E3874E7AA2E7_.wvu.PrintArea" hidden="1" oldHidden="1">
    <formula>'Service Metrics (items 1-6)'!$A$1:$H$77</formula>
    <oldFormula>'Service Metrics (items 1-6)'!$A$1:$F$73</oldFormula>
  </rdn>
  <rcv guid="{E7D20623-3225-4C5F-AFC3-E3874E7AA2E7}"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2" sId="5" xfDxf="1" dxf="1">
    <nc r="A30" t="inlineStr">
      <is>
        <t>Status of the Chicago Terminal</t>
      </is>
    </nc>
    <ndxf>
      <alignment vertical="center" readingOrder="0"/>
    </ndxf>
  </rcc>
  <rfmt sheetId="5" xfDxf="1" sqref="A31" start="0" length="0">
    <dxf>
      <alignment vertical="center" readingOrder="0"/>
    </dxf>
  </rfmt>
  <rfmt sheetId="5" xfDxf="1" sqref="A32" start="0" length="0">
    <dxf>
      <alignment vertical="center" readingOrder="0"/>
    </dxf>
  </rfmt>
  <rfmt sheetId="5" xfDxf="1" sqref="A33" start="0" length="0">
    <dxf>
      <alignment vertical="center" readingOrder="0"/>
    </dxf>
  </rfmt>
  <rfmt sheetId="5" sqref="A30" start="0" length="2147483647">
    <dxf>
      <font>
        <b/>
      </font>
    </dxf>
  </rfmt>
  <rfmt sheetId="5" sqref="A32" start="0" length="0">
    <dxf>
      <alignment wrapText="1" readingOrder="0"/>
    </dxf>
  </rfmt>
  <rfmt sheetId="5" sqref="A32:B32">
    <dxf>
      <alignment wrapText="0" readingOrder="0"/>
    </dxf>
  </rfmt>
  <rfmt sheetId="5" sqref="A32" start="0" length="0">
    <dxf>
      <alignment vertical="bottom" readingOrder="0"/>
    </dxf>
  </rfmt>
  <rfmt sheetId="5" sqref="A33" start="0" length="0">
    <dxf>
      <alignment vertical="bottom" readingOrder="0"/>
    </dxf>
  </rfmt>
  <rcc rId="1053" sId="5" xfDxf="1" dxf="1">
    <nc r="A32" t="inlineStr">
      <is>
        <t>Status of the Chicago Terminal</t>
      </is>
    </nc>
    <ndxf>
      <alignment vertical="center" readingOrder="0"/>
    </ndxf>
  </rcc>
  <rfmt sheetId="5" xfDxf="1" sqref="A33" start="0" length="0">
    <dxf>
      <alignment vertical="center" readingOrder="0"/>
    </dxf>
  </rfmt>
  <rcc rId="1054" sId="5" xfDxf="1" dxf="1">
    <nc r="A34" t="inlineStr">
      <is>
        <t>As of this writing, the Belt Railway of Chicago (BRC) is at Alert Level 1, which means that BRC is on watch status due to its average inventory levels. Reductions to inbound traffic to BRC do not occur until Alert 2. Indiana Harbor Belt (IHB) is fluid and normal.  Our railroad is fluid and in normal operating condition at Chicago.  From our perspective, the other Class I’s are in normal operating status as well.</t>
      </is>
    </nc>
    <ndxf>
      <alignment vertical="center" readingOrder="0"/>
    </ndxf>
  </rcc>
  <rfmt sheetId="5" xfDxf="1" sqref="A35" start="0" length="0">
    <dxf>
      <alignment vertical="center" readingOrder="0"/>
    </dxf>
  </rfmt>
  <rrc rId="1055" sId="5" ref="A32:XFD32" action="deleteRow">
    <rfmt sheetId="5" xfDxf="1" sqref="A32:XFD32" start="0" length="0"/>
    <rcc rId="0" sId="5" dxf="1">
      <nc r="A32" t="inlineStr">
        <is>
          <t>Status of the Chicago Terminal</t>
        </is>
      </nc>
      <ndxf>
        <alignment vertical="center" readingOrder="0"/>
      </ndxf>
    </rcc>
  </rrc>
  <rrc rId="1056" sId="5" ref="A32:XFD32" action="deleteRow">
    <rfmt sheetId="5" xfDxf="1" sqref="A32:XFD32" start="0" length="0"/>
    <rfmt sheetId="5" sqref="A32" start="0" length="0">
      <dxf>
        <alignment vertical="center" readingOrder="0"/>
      </dxf>
    </rfmt>
  </rrc>
  <rcv guid="{BC479B3D-C805-4D30-A4C1-163BA09CB514}" action="delete"/>
  <rdn rId="0" localSheetId="1" customView="1" name="Z_BC479B3D_C805_4D30_A4C1_163BA09CB514_.wvu.PrintArea" hidden="1" oldHidden="1">
    <formula>'Service Metrics (items 1-6)'!$A$1:$H$73</formula>
    <oldFormula>'Service Metrics (items 1-6)'!$A$1:$H$73</oldFormula>
  </rdn>
  <rcv guid="{BC479B3D-C805-4D30-A4C1-163BA09CB514}"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8" sId="1">
    <oc r="A1" t="inlineStr">
      <is>
        <t>EP 724 - US RAIL SERVICE ISSUES  - DATA COLLECTION</t>
      </is>
    </oc>
    <nc r="A1" t="inlineStr">
      <is>
        <t>EP 724(3) - US RAIL SERVICE ISSUES  - DATA COLLECTION</t>
      </is>
    </nc>
  </rcc>
  <rcc rId="1059" sId="2">
    <oc r="A1" t="inlineStr">
      <is>
        <t>EP 724 - US RAIL SERVICE ISSUES  - DATA COLLECTION</t>
      </is>
    </oc>
    <nc r="A1" t="inlineStr">
      <is>
        <t>EP 724(3) - US RAIL SERVICE ISSUES  - DATA COLLECTION</t>
      </is>
    </nc>
  </rcc>
  <rcc rId="1060" sId="3">
    <oc r="A1" t="inlineStr">
      <is>
        <t>EP 724 - US RAIL SERVICE ISSUES  - DATA COLLECTION</t>
      </is>
    </oc>
    <nc r="A1" t="inlineStr">
      <is>
        <t>EP 724(3) - US RAIL SERVICE ISSUES  - DATA COLLECTION</t>
      </is>
    </nc>
  </rcc>
  <rcc rId="1061" sId="4">
    <oc r="A1" t="inlineStr">
      <is>
        <t>EP 724 - US RAIL SERVICE ISSUES  - DATA COLLECTION</t>
      </is>
    </oc>
    <nc r="A1" t="inlineStr">
      <is>
        <t>EP 724(3) - US RAIL SERVICE ISSUES  - DATA COLLECTION</t>
      </is>
    </nc>
  </rcc>
  <rcc rId="1062" sId="5">
    <oc r="A1" t="inlineStr">
      <is>
        <t>EP 724 - US RAIL SERVICE ISSUES  - DATA COLLECTION</t>
      </is>
    </oc>
    <nc r="A1" t="inlineStr">
      <is>
        <t>EP 724(3) - US RAIL SERVICE ISSUES  - DATA COLLECTION</t>
      </is>
    </nc>
  </rcc>
  <rcc rId="1063" sId="5">
    <oc r="A32" t="inlineStr">
      <is>
        <t>As of this writing, the Belt Railway of Chicago (BRC) is at Alert Level 1, which means that BRC is on watch status due to its average inventory levels. Reductions to inbound traffic to BRC do not occur until Alert 2. Indiana Harbor Belt (IHB) is fluid and normal.  Our railroad is fluid and in normal operating condition at Chicago.  From our perspective, the other Class I’s are in normal operating status as well.</t>
      </is>
    </oc>
    <nc r="A32" t="inlineStr">
      <is>
        <t xml:space="preserve">As of this writing, the Belt Railway of Chicago (BRC) is at Alert Level 1, which means that BRC is on watch status due to its average inventory levels. </t>
      </is>
    </nc>
  </rcc>
  <rcc rId="1064" sId="5">
    <nc r="A33" t="inlineStr">
      <is>
        <t xml:space="preserve">Reductions of inbound traffic to BRC do not occur until Alert 2. Indiana Harbor Belt (IHB) is fluid and normal.  Our railroad is fluid and in normal </t>
      </is>
    </nc>
  </rcc>
  <rrc rId="1065" sId="5" eol="1" ref="A34:XFD34" action="insertRow"/>
  <rcc rId="1066" sId="5">
    <nc r="A34" t="inlineStr">
      <is>
        <t>operating condition at Chicago.  From our perspective, the other Class I’s are in normal operating status as well.</t>
      </is>
    </nc>
  </rcc>
  <rfmt sheetId="5" sqref="A34">
    <dxf>
      <alignment horizontal="general" vertical="center" textRotation="0" wrapText="0" indent="0" justifyLastLine="0" shrinkToFit="0" readingOrder="0"/>
    </dxf>
  </rfmt>
  <rcv guid="{BC479B3D-C805-4D30-A4C1-163BA09CB514}" action="delete"/>
  <rdn rId="0" localSheetId="1" customView="1" name="Z_BC479B3D_C805_4D30_A4C1_163BA09CB514_.wvu.PrintArea" hidden="1" oldHidden="1">
    <formula>'Service Metrics (items 1-6)'!$A$1:$H$73</formula>
    <oldFormula>'Service Metrics (items 1-6)'!$A$1:$H$73</oldFormula>
  </rdn>
  <rcv guid="{BC479B3D-C805-4D30-A4C1-163BA09CB51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479B3D-C805-4D30-A4C1-163BA09CB514}" action="delete"/>
  <rdn rId="0" localSheetId="1" customView="1" name="Z_BC479B3D_C805_4D30_A4C1_163BA09CB514_.wvu.PrintArea" hidden="1" oldHidden="1">
    <formula>'Service Metrics (items 1-6)'!$A$1:$H$73</formula>
    <oldFormula>'Service Metrics (items 1-6)'!$A$1:$H$73</oldFormula>
  </rdn>
  <rdn rId="0" localSheetId="1" customView="1" name="Z_BC479B3D_C805_4D30_A4C1_163BA09CB514_.wvu.PrintTitles" hidden="1" oldHidden="1">
    <formula>'Service Metrics (items 1-6)'!$1:$4</formula>
  </rdn>
  <rcv guid="{BC479B3D-C805-4D30-A4C1-163BA09CB514}"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479B3D-C805-4D30-A4C1-163BA09CB514}" action="delete"/>
  <rdn rId="0" localSheetId="1" customView="1" name="Z_BC479B3D_C805_4D30_A4C1_163BA09CB514_.wvu.PrintArea" hidden="1" oldHidden="1">
    <formula>'Service Metrics (items 1-6)'!$A$1:$H$73</formula>
    <oldFormula>'Service Metrics (items 1-6)'!$A$1:$H$73</oldFormula>
  </rdn>
  <rdn rId="0" localSheetId="1" customView="1" name="Z_BC479B3D_C805_4D30_A4C1_163BA09CB514_.wvu.PrintTitles" hidden="1" oldHidden="1">
    <formula>'Service Metrics (items 1-6)'!$1:$4</formula>
    <oldFormula>'Service Metrics (items 1-6)'!$1:$4</oldFormula>
  </rdn>
  <rdn rId="0" localSheetId="2" customView="1" name="Z_BC479B3D_C805_4D30_A4C1_163BA09CB514_.wvu.PrintArea" hidden="1" oldHidden="1">
    <formula>'Grain Metrics 1 (item 7)'!$A$1:$F$57</formula>
  </rdn>
  <rdn rId="0" localSheetId="2" customView="1" name="Z_BC479B3D_C805_4D30_A4C1_163BA09CB514_.wvu.PrintTitles" hidden="1" oldHidden="1">
    <formula>'Grain Metrics 1 (item 7)'!$1:$5</formula>
  </rdn>
  <rdn rId="0" localSheetId="3" customView="1" name="Z_BC479B3D_C805_4D30_A4C1_163BA09CB514_.wvu.PrintArea" hidden="1" oldHidden="1">
    <formula>'Grain Metrics 2 (item 8)'!$A$1:$G$57</formula>
  </rdn>
  <rdn rId="0" localSheetId="3" customView="1" name="Z_BC479B3D_C805_4D30_A4C1_163BA09CB514_.wvu.PrintTitles" hidden="1" oldHidden="1">
    <formula>'Grain Metrics 2 (item 8)'!$1:$5</formula>
  </rdn>
  <rdn rId="0" localSheetId="4" customView="1" name="Z_BC479B3D_C805_4D30_A4C1_163BA09CB514_.wvu.PrintArea" hidden="1" oldHidden="1">
    <formula>'Grain &amp; Coal Plans (items 9-10)'!$A$1:$F$27</formula>
  </rdn>
  <rdn rId="0" localSheetId="4" customView="1" name="Z_BC479B3D_C805_4D30_A4C1_163BA09CB514_.wvu.PrintTitles" hidden="1" oldHidden="1">
    <formula>'Grain &amp; Coal Plans (items 9-10)'!$1:$5</formula>
  </rdn>
  <rdn rId="0" localSheetId="5" customView="1" name="Z_BC479B3D_C805_4D30_A4C1_163BA09CB514_.wvu.PrintArea" hidden="1" oldHidden="1">
    <formula>'Chicago Metrics (1-2)'!$A$1:$F$34</formula>
  </rdn>
  <rdn rId="0" localSheetId="5" customView="1" name="Z_BC479B3D_C805_4D30_A4C1_163BA09CB514_.wvu.PrintTitles" hidden="1" oldHidden="1">
    <formula>'Chicago Metrics (1-2)'!$1:$5</formula>
  </rdn>
  <rcv guid="{BC479B3D-C805-4D30-A4C1-163BA09CB514}"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numFmtId="4">
    <nc r="B17">
      <v>18.399999999999999</v>
    </nc>
  </rcc>
  <rfmt sheetId="1" sqref="B17">
    <dxf>
      <alignment horizontal="center" readingOrder="0"/>
    </dxf>
  </rfmt>
  <rcc rId="33" sId="1" xfDxf="1" dxf="1">
    <oc r="A20" t="inlineStr">
      <is>
        <r>
          <t xml:space="preserve">1 </t>
        </r>
        <r>
          <rPr>
            <sz val="11"/>
            <color rgb="FFFF0000"/>
            <rFont val="Calibri"/>
            <family val="2"/>
          </rPr>
          <t>(insert name and location)</t>
        </r>
      </is>
    </oc>
    <nc r="A20" t="inlineStr">
      <is>
        <t>ALBANY</t>
      </is>
    </nc>
    <ndxf>
      <alignment horizontal="left" readingOrder="0"/>
      <border outline="0">
        <left style="thin">
          <color indexed="64"/>
        </left>
        <right style="thin">
          <color indexed="64"/>
        </right>
        <bottom style="thin">
          <color indexed="64"/>
        </bottom>
      </border>
    </ndxf>
  </rcc>
  <rcc rId="34" sId="1" xfDxf="1" dxf="1">
    <oc r="A21">
      <v>2</v>
    </oc>
    <nc r="A21" t="inlineStr">
      <is>
        <t>BENSENVILLE</t>
      </is>
    </nc>
    <ndxf>
      <alignment horizontal="left" wrapText="1" readingOrder="0"/>
      <border outline="0">
        <left style="thin">
          <color indexed="64"/>
        </left>
        <right style="thin">
          <color indexed="64"/>
        </right>
        <top style="thin">
          <color indexed="64"/>
        </top>
        <bottom style="thin">
          <color indexed="64"/>
        </bottom>
      </border>
    </ndxf>
  </rcc>
  <rcc rId="35" sId="1" xfDxf="1" dxf="1">
    <oc r="A22">
      <v>3</v>
    </oc>
    <nc r="A22" t="inlineStr">
      <is>
        <t>BINGHAMTON</t>
      </is>
    </nc>
    <ndxf>
      <alignment horizontal="left" wrapText="1" readingOrder="0"/>
      <border outline="0">
        <left style="thin">
          <color indexed="64"/>
        </left>
        <right style="thin">
          <color indexed="64"/>
        </right>
        <top style="thin">
          <color indexed="64"/>
        </top>
        <bottom style="thin">
          <color indexed="64"/>
        </bottom>
      </border>
    </ndxf>
  </rcc>
  <rcc rId="36" sId="1" xfDxf="1" dxf="1">
    <oc r="A23">
      <v>4</v>
    </oc>
    <nc r="A23" t="inlineStr">
      <is>
        <t>GLENWOOD</t>
      </is>
    </nc>
    <ndxf>
      <alignment horizontal="left" wrapText="1" readingOrder="0"/>
      <border outline="0">
        <left style="thin">
          <color indexed="64"/>
        </left>
        <right style="thin">
          <color indexed="64"/>
        </right>
        <top style="thin">
          <color indexed="64"/>
        </top>
        <bottom style="thin">
          <color indexed="64"/>
        </bottom>
      </border>
    </ndxf>
  </rcc>
  <rcc rId="37" sId="1" xfDxf="1" dxf="1">
    <oc r="A24">
      <v>5</v>
    </oc>
    <nc r="A24" t="inlineStr">
      <is>
        <t>HARVEY</t>
      </is>
    </nc>
    <ndxf>
      <alignment horizontal="left" wrapText="1" readingOrder="0"/>
      <border outline="0">
        <left style="thin">
          <color indexed="64"/>
        </left>
        <right style="thin">
          <color indexed="64"/>
        </right>
        <top style="thin">
          <color indexed="64"/>
        </top>
        <bottom style="thin">
          <color indexed="64"/>
        </bottom>
      </border>
    </ndxf>
  </rcc>
  <rcc rId="38" sId="1" xfDxf="1" dxf="1">
    <oc r="A25">
      <v>6</v>
    </oc>
    <nc r="A25" t="inlineStr">
      <is>
        <t>LA CROSSE</t>
      </is>
    </nc>
    <ndxf>
      <alignment horizontal="left" wrapText="1" readingOrder="0"/>
      <border outline="0">
        <left style="thin">
          <color indexed="64"/>
        </left>
        <right style="thin">
          <color indexed="64"/>
        </right>
        <top style="thin">
          <color indexed="64"/>
        </top>
        <bottom style="thin">
          <color indexed="64"/>
        </bottom>
      </border>
    </ndxf>
  </rcc>
  <rcc rId="39" sId="1" xfDxf="1" dxf="1">
    <oc r="A26">
      <v>7</v>
    </oc>
    <nc r="A26" t="inlineStr">
      <is>
        <t>MASON CITY</t>
      </is>
    </nc>
    <ndxf>
      <alignment horizontal="left" wrapText="1" readingOrder="0"/>
      <border outline="0">
        <left style="thin">
          <color indexed="64"/>
        </left>
        <right style="thin">
          <color indexed="64"/>
        </right>
        <top style="thin">
          <color indexed="64"/>
        </top>
        <bottom style="thin">
          <color indexed="64"/>
        </bottom>
      </border>
    </ndxf>
  </rcc>
  <rcc rId="40" sId="1" xfDxf="1" dxf="1">
    <oc r="A27">
      <v>8</v>
    </oc>
    <nc r="A27" t="inlineStr">
      <is>
        <t>MILWAUKEE</t>
      </is>
    </nc>
    <ndxf>
      <alignment horizontal="left" wrapText="1" readingOrder="0"/>
      <border outline="0">
        <left style="thin">
          <color indexed="64"/>
        </left>
        <right style="thin">
          <color indexed="64"/>
        </right>
        <top style="thin">
          <color indexed="64"/>
        </top>
        <bottom style="thin">
          <color indexed="64"/>
        </bottom>
      </border>
    </ndxf>
  </rcc>
  <rcc rId="41" sId="1" xfDxf="1" dxf="1">
    <oc r="A28">
      <v>9</v>
    </oc>
    <nc r="A28" t="inlineStr">
      <is>
        <t>NAHANT</t>
      </is>
    </nc>
    <ndxf>
      <alignment horizontal="left" wrapText="1" readingOrder="0"/>
      <border outline="0">
        <left style="thin">
          <color indexed="64"/>
        </left>
        <right style="thin">
          <color indexed="64"/>
        </right>
        <top style="thin">
          <color indexed="64"/>
        </top>
        <bottom style="thin">
          <color indexed="64"/>
        </bottom>
      </border>
    </ndxf>
  </rcc>
  <rcc rId="42" sId="1" xfDxf="1" dxf="1">
    <oc r="A29">
      <v>10</v>
    </oc>
    <nc r="A29" t="inlineStr">
      <is>
        <t>ST PAUL</t>
      </is>
    </nc>
    <ndxf>
      <alignment horizontal="left" wrapText="1" readingOrder="0"/>
      <border outline="0">
        <left style="thin">
          <color indexed="64"/>
        </left>
        <right style="thin">
          <color indexed="64"/>
        </right>
        <top style="thin">
          <color indexed="64"/>
        </top>
        <bottom style="thin">
          <color indexed="64"/>
        </bottom>
      </border>
    </ndxf>
  </rcc>
  <rcc rId="43" sId="1" xfDxf="1" dxf="1" numFmtId="4">
    <nc r="B20">
      <v>5</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44" sId="1" xfDxf="1" dxf="1" numFmtId="4">
    <nc r="B21">
      <v>21.6</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45" sId="1" xfDxf="1" dxf="1" numFmtId="4">
    <nc r="B22">
      <v>24.9</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46" sId="1" xfDxf="1" dxf="1" numFmtId="4">
    <nc r="B23">
      <v>18.600000000000001</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47" sId="1" xfDxf="1" dxf="1" numFmtId="4">
    <nc r="B24">
      <v>18.5</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48" sId="1" xfDxf="1" dxf="1" numFmtId="4">
    <nc r="B25">
      <v>21.5</v>
    </nc>
    <ndxf>
      <numFmt numFmtId="164" formatCode="#,##0.0"/>
      <alignment horizontal="right" vertical="center" readingOrder="0"/>
      <border outline="0">
        <left style="thin">
          <color indexed="64"/>
        </left>
        <right style="thin">
          <color indexed="64"/>
        </right>
        <top style="thin">
          <color indexed="64"/>
        </top>
        <bottom style="thin">
          <color indexed="64"/>
        </bottom>
      </border>
    </ndxf>
  </rcc>
  <rcc rId="49" sId="1" xfDxf="1" dxf="1" numFmtId="4">
    <nc r="B26">
      <v>14.7</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50" sId="1" xfDxf="1" dxf="1" numFmtId="4">
    <nc r="B27">
      <v>20.8</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51" sId="1" xfDxf="1" dxf="1" numFmtId="4">
    <nc r="B28">
      <v>21.4</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cc rId="52" sId="1" xfDxf="1" dxf="1" numFmtId="4">
    <nc r="B29">
      <v>20.9</v>
    </nc>
    <ndxf>
      <numFmt numFmtId="164" formatCode="#,##0.0"/>
      <alignment horizontal="right" vertical="center" wrapText="1" readingOrder="0"/>
      <border outline="0">
        <left style="thin">
          <color indexed="64"/>
        </left>
        <right style="thin">
          <color indexed="64"/>
        </right>
        <top style="thin">
          <color indexed="64"/>
        </top>
        <bottom style="thin">
          <color indexed="64"/>
        </bottom>
      </border>
    </ndxf>
  </rcc>
  <rfmt sheetId="1" sqref="B20:B29">
    <dxf>
      <alignment horizontal="center" readingOrder="0"/>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B54" start="0" length="0">
    <dxf>
      <numFmt numFmtId="3" formatCode="#,##0"/>
      <alignment horizontal="center" vertical="center" wrapText="1" readingOrder="0"/>
      <border outline="0">
        <left style="thin">
          <color indexed="64"/>
        </left>
        <right style="thin">
          <color indexed="64"/>
        </right>
        <bottom style="thin">
          <color indexed="64"/>
        </bottom>
      </border>
    </dxf>
  </rfmt>
  <rcc rId="1080" sId="1" xfDxf="1" dxf="1" numFmtId="4">
    <oc r="C54">
      <v>1</v>
    </oc>
    <nc r="C54">
      <v>0</v>
    </nc>
    <ndxf>
      <numFmt numFmtId="3" formatCode="#,##0"/>
      <alignment horizontal="center" vertical="center" wrapText="1" readingOrder="0"/>
      <border outline="0">
        <left style="thin">
          <color indexed="64"/>
        </left>
        <right style="thin">
          <color indexed="64"/>
        </right>
        <bottom style="thin">
          <color indexed="64"/>
        </bottom>
      </border>
    </ndxf>
  </rcc>
  <rfmt sheetId="1" xfDxf="1" sqref="D54"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4" start="0" length="0">
    <dxf>
      <numFmt numFmtId="3" formatCode="#,##0"/>
      <alignment horizontal="center" vertical="center" wrapText="1" readingOrder="0"/>
      <border outline="0">
        <left style="thin">
          <color indexed="64"/>
        </left>
        <right style="thin">
          <color indexed="64"/>
        </right>
        <bottom style="thin">
          <color indexed="64"/>
        </bottom>
      </border>
    </dxf>
  </rfmt>
  <rcc rId="1081" sId="1" xfDxf="1" dxf="1" numFmtId="4">
    <oc r="F54">
      <v>7</v>
    </oc>
    <nc r="F54">
      <v>4</v>
    </nc>
    <ndxf>
      <numFmt numFmtId="3" formatCode="#,##0"/>
      <alignment horizontal="center" vertical="center" wrapText="1" readingOrder="0"/>
      <border outline="0">
        <left style="thin">
          <color indexed="64"/>
        </left>
        <right style="thin">
          <color indexed="64"/>
        </right>
        <bottom style="thin">
          <color indexed="64"/>
        </bottom>
      </border>
    </ndxf>
  </rcc>
  <rfmt sheetId="1" xfDxf="1" sqref="G54"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cc rId="1082" sId="1" xfDxf="1" dxf="1" numFmtId="4">
    <oc r="H54">
      <v>9</v>
    </oc>
    <nc r="H54">
      <v>5</v>
    </nc>
    <ndxf>
      <font>
        <b/>
      </font>
      <numFmt numFmtId="3" formatCode="#,##0"/>
      <alignment horizontal="center" vertical="center" readingOrder="0"/>
      <border outline="0">
        <left style="thin">
          <color indexed="64"/>
        </left>
        <right style="thin">
          <color indexed="64"/>
        </right>
        <bottom style="thin">
          <color indexed="64"/>
        </bottom>
      </border>
    </ndxf>
  </rcc>
  <rfmt sheetId="1" xfDxf="1" sqref="B55"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5"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5"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5"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5"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55"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fmt sheetId="1" xfDxf="1" sqref="H55"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56"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6"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6"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6"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6"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56"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fmt sheetId="1" xfDxf="1" sqref="H56"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57"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7"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7"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7"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7" start="0" length="0">
    <dxf>
      <numFmt numFmtId="3" formatCode="#,##0"/>
      <alignment horizontal="center" vertical="center" wrapText="1" readingOrder="0"/>
      <border outline="0">
        <left style="thin">
          <color indexed="64"/>
        </left>
        <right style="thin">
          <color indexed="64"/>
        </right>
        <bottom style="thin">
          <color indexed="64"/>
        </bottom>
      </border>
    </dxf>
  </rfmt>
  <rcc rId="1083" sId="1" xfDxf="1" dxf="1">
    <nc r="G57" t="inlineStr">
      <is>
        <t/>
      </is>
    </nc>
    <ndxf>
      <font>
        <sz val="8"/>
      </font>
      <numFmt numFmtId="3" formatCode="#,##0"/>
      <alignment horizontal="center" vertical="center" wrapText="1" readingOrder="0"/>
      <border outline="0">
        <left style="thin">
          <color indexed="64"/>
        </left>
        <right style="thin">
          <color indexed="64"/>
        </right>
        <bottom style="thin">
          <color indexed="64"/>
        </bottom>
      </border>
    </ndxf>
  </rcc>
  <rfmt sheetId="1" xfDxf="1" sqref="H57"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58"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8"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8"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8"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8"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58"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fmt sheetId="1" xfDxf="1" sqref="H58"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59"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59"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59"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59"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59"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59"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fmt sheetId="1" xfDxf="1" sqref="H59"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60"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60"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60"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60"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F60"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G60"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fmt sheetId="1" xfDxf="1" sqref="H60" start="0" length="0">
    <dxf>
      <font>
        <b/>
      </font>
      <numFmt numFmtId="3" formatCode="#,##0"/>
      <alignment horizontal="center" vertical="center" readingOrder="0"/>
      <border outline="0">
        <left style="thin">
          <color indexed="64"/>
        </left>
        <right style="thin">
          <color indexed="64"/>
        </right>
        <bottom style="thin">
          <color indexed="64"/>
        </bottom>
      </border>
    </dxf>
  </rfmt>
  <rfmt sheetId="1" xfDxf="1" sqref="B61"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C61"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D61" start="0" length="0">
    <dxf>
      <numFmt numFmtId="3" formatCode="#,##0"/>
      <alignment horizontal="center" vertical="center" wrapText="1" readingOrder="0"/>
      <border outline="0">
        <left style="thin">
          <color indexed="64"/>
        </left>
        <right style="thin">
          <color indexed="64"/>
        </right>
        <bottom style="thin">
          <color indexed="64"/>
        </bottom>
      </border>
    </dxf>
  </rfmt>
  <rfmt sheetId="1" xfDxf="1" sqref="E61" start="0" length="0">
    <dxf>
      <numFmt numFmtId="3" formatCode="#,##0"/>
      <alignment horizontal="center" vertical="center" wrapText="1" readingOrder="0"/>
      <border outline="0">
        <left style="thin">
          <color indexed="64"/>
        </left>
        <right style="thin">
          <color indexed="64"/>
        </right>
        <bottom style="thin">
          <color indexed="64"/>
        </bottom>
      </border>
    </dxf>
  </rfmt>
  <rcc rId="1084" sId="1" xfDxf="1" dxf="1" numFmtId="4">
    <oc r="F61">
      <v>116</v>
    </oc>
    <nc r="F61">
      <v>71</v>
    </nc>
    <ndxf>
      <numFmt numFmtId="3" formatCode="#,##0"/>
      <alignment horizontal="center" vertical="center" wrapText="1" readingOrder="0"/>
      <border outline="0">
        <left style="thin">
          <color indexed="64"/>
        </left>
        <right style="thin">
          <color indexed="64"/>
        </right>
        <bottom style="thin">
          <color indexed="64"/>
        </bottom>
      </border>
    </ndxf>
  </rcc>
  <rfmt sheetId="1" xfDxf="1" sqref="G61" start="0" length="0">
    <dxf>
      <font>
        <sz val="8"/>
      </font>
      <numFmt numFmtId="3" formatCode="#,##0"/>
      <alignment horizontal="center" vertical="center" wrapText="1" readingOrder="0"/>
      <border outline="0">
        <left style="thin">
          <color indexed="64"/>
        </left>
        <right style="thin">
          <color indexed="64"/>
        </right>
        <bottom style="thin">
          <color indexed="64"/>
        </bottom>
      </border>
    </dxf>
  </rfmt>
  <rcc rId="1085" sId="1" xfDxf="1" dxf="1" numFmtId="4">
    <oc r="H61">
      <v>133</v>
    </oc>
    <nc r="H61">
      <v>88</v>
    </nc>
    <ndxf>
      <font>
        <b/>
      </font>
      <numFmt numFmtId="3" formatCode="#,##0"/>
      <alignment horizontal="center" vertical="center" readingOrder="0"/>
      <border outline="0">
        <left style="thin">
          <color indexed="64"/>
        </left>
        <right style="thin">
          <color indexed="64"/>
        </right>
        <bottom style="thin">
          <color indexed="64"/>
        </bottom>
      </border>
    </ndxf>
  </rcc>
  <rfmt sheetId="1" xfDxf="1" s="1" sqref="B62" start="0" length="0">
    <dxf>
      <font>
        <b/>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1086" sId="1" xfDxf="1" s="1" dxf="1" numFmtId="4">
    <oc r="C62">
      <v>7</v>
    </oc>
    <nc r="C62">
      <v>6</v>
    </nc>
    <ndxf>
      <font>
        <b/>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fmt sheetId="1" xfDxf="1" s="1" sqref="D62" start="0" length="0">
    <dxf>
      <font>
        <b/>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fmt sheetId="1" xfDxf="1" s="1" sqref="E62" start="0" length="0">
    <dxf>
      <font>
        <b/>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1087" sId="1" xfDxf="1" s="1" dxf="1" numFmtId="4">
    <oc r="F62">
      <v>153</v>
    </oc>
    <nc r="F62">
      <v>105</v>
    </nc>
    <ndxf>
      <font>
        <b/>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fmt sheetId="1" xfDxf="1" sqref="G62" start="0" length="0">
    <dxf>
      <font>
        <b/>
      </font>
      <numFmt numFmtId="3" formatCode="#,##0"/>
      <fill>
        <patternFill patternType="solid">
          <bgColor theme="0" tint="-9.9978637043366805E-2"/>
        </patternFill>
      </fill>
      <alignment horizontal="center" vertical="center" readingOrder="0"/>
      <border outline="0">
        <left style="thin">
          <color indexed="64"/>
        </left>
        <right style="thin">
          <color indexed="64"/>
        </right>
        <bottom style="thin">
          <color indexed="64"/>
        </bottom>
      </border>
    </dxf>
  </rfmt>
  <rcc rId="1088" sId="1" xfDxf="1" dxf="1" numFmtId="4">
    <oc r="H62">
      <v>179</v>
    </oc>
    <nc r="H62">
      <v>130</v>
    </nc>
    <ndxf>
      <font>
        <b/>
      </font>
      <numFmt numFmtId="3" formatCode="#,##0"/>
      <alignment horizontal="center" vertical="center" readingOrder="0"/>
      <border outline="0">
        <left style="thin">
          <color indexed="64"/>
        </left>
        <right style="thin">
          <color indexed="64"/>
        </right>
        <bottom style="thin">
          <color indexed="64"/>
        </bottom>
      </border>
    </ndxf>
  </rcc>
  <rcv guid="{E7D20623-3225-4C5F-AFC3-E3874E7AA2E7}" action="delete"/>
  <rdn rId="0" localSheetId="1" customView="1" name="Z_E7D20623_3225_4C5F_AFC3_E3874E7AA2E7_.wvu.PrintArea" hidden="1" oldHidden="1">
    <formula>'Service Metrics (items 1-6)'!$A$1:$H$77</formula>
    <oldFormula>'Service Metrics (items 1-6)'!$A$1:$H$77</oldFormula>
  </rdn>
  <rcv guid="{E7D20623-3225-4C5F-AFC3-E3874E7AA2E7}"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D20623-3225-4C5F-AFC3-E3874E7AA2E7}" action="delete"/>
  <rdn rId="0" localSheetId="1" customView="1" name="Z_E7D20623_3225_4C5F_AFC3_E3874E7AA2E7_.wvu.PrintArea" hidden="1" oldHidden="1">
    <formula>'Service Metrics (items 1-6)'!$A$1:$H$77</formula>
    <oldFormula>'Service Metrics (items 1-6)'!$A$1:$H$77</oldFormula>
  </rdn>
  <rdn rId="0" localSheetId="2" customView="1" name="Z_E7D20623_3225_4C5F_AFC3_E3874E7AA2E7_.wvu.PrintArea" hidden="1" oldHidden="1">
    <formula>'Grain Metrics 1 (item 7)'!$A$1:$F$72</formula>
  </rdn>
  <rdn rId="0" localSheetId="3" customView="1" name="Z_E7D20623_3225_4C5F_AFC3_E3874E7AA2E7_.wvu.PrintArea" hidden="1" oldHidden="1">
    <formula>'Grain Metrics 2 (item 8)'!$A$1:$G$59</formula>
  </rdn>
  <rdn rId="0" localSheetId="5" customView="1" name="Z_E7D20623_3225_4C5F_AFC3_E3874E7AA2E7_.wvu.PrintArea" hidden="1" oldHidden="1">
    <formula>'Chicago Metrics (1-2)'!$A$1:$F$34</formula>
  </rdn>
  <rcv guid="{E7D20623-3225-4C5F-AFC3-E3874E7AA2E7}"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94" sId="5" ref="A31:XFD31" action="deleteRow">
    <rfmt sheetId="5" xfDxf="1" sqref="A31:XFD31" start="0" length="0"/>
    <rfmt sheetId="5" sqref="A31" start="0" length="0">
      <dxf>
        <alignment vertical="center" readingOrder="0"/>
      </dxf>
    </rfmt>
  </rrc>
  <rcv guid="{BC479B3D-C805-4D30-A4C1-163BA09CB514}" action="delete"/>
  <rdn rId="0" localSheetId="1" customView="1" name="Z_BC479B3D_C805_4D30_A4C1_163BA09CB514_.wvu.PrintArea" hidden="1" oldHidden="1">
    <formula>'Service Metrics (items 1-6)'!$A$1:$H$73</formula>
    <oldFormula>'Service Metrics (items 1-6)'!$A$1:$H$73</oldFormula>
  </rdn>
  <rdn rId="0" localSheetId="1" customView="1" name="Z_BC479B3D_C805_4D30_A4C1_163BA09CB514_.wvu.PrintTitles" hidden="1" oldHidden="1">
    <formula>'Service Metrics (items 1-6)'!$1:$4</formula>
    <oldFormula>'Service Metrics (items 1-6)'!$1:$4</oldFormula>
  </rdn>
  <rdn rId="0" localSheetId="2" customView="1" name="Z_BC479B3D_C805_4D30_A4C1_163BA09CB514_.wvu.PrintArea" hidden="1" oldHidden="1">
    <formula>'Grain Metrics 1 (item 7)'!$A$1:$F$57</formula>
    <oldFormula>'Grain Metrics 1 (item 7)'!$A$1:$F$57</oldFormula>
  </rdn>
  <rdn rId="0" localSheetId="2" customView="1" name="Z_BC479B3D_C805_4D30_A4C1_163BA09CB514_.wvu.PrintTitles" hidden="1" oldHidden="1">
    <formula>'Grain Metrics 1 (item 7)'!$1:$5</formula>
    <oldFormula>'Grain Metrics 1 (item 7)'!$1:$5</oldFormula>
  </rdn>
  <rdn rId="0" localSheetId="3" customView="1" name="Z_BC479B3D_C805_4D30_A4C1_163BA09CB514_.wvu.PrintArea" hidden="1" oldHidden="1">
    <formula>'Grain Metrics 2 (item 8)'!$A$1:$G$57</formula>
    <oldFormula>'Grain Metrics 2 (item 8)'!$A$1:$G$57</oldFormula>
  </rdn>
  <rdn rId="0" localSheetId="3" customView="1" name="Z_BC479B3D_C805_4D30_A4C1_163BA09CB514_.wvu.PrintTitles" hidden="1" oldHidden="1">
    <formula>'Grain Metrics 2 (item 8)'!$1:$5</formula>
    <oldFormula>'Grain Metrics 2 (item 8)'!$1:$5</oldFormula>
  </rdn>
  <rdn rId="0" localSheetId="4" customView="1" name="Z_BC479B3D_C805_4D30_A4C1_163BA09CB514_.wvu.PrintArea" hidden="1" oldHidden="1">
    <formula>'Grain &amp; Coal Plans (items 9-10)'!$A$1:$F$27</formula>
    <oldFormula>'Grain &amp; Coal Plans (items 9-10)'!$A$1:$F$27</oldFormula>
  </rdn>
  <rdn rId="0" localSheetId="4" customView="1" name="Z_BC479B3D_C805_4D30_A4C1_163BA09CB514_.wvu.PrintTitles" hidden="1" oldHidden="1">
    <formula>'Grain &amp; Coal Plans (items 9-10)'!$1:$5</formula>
    <oldFormula>'Grain &amp; Coal Plans (items 9-10)'!$1:$5</oldFormula>
  </rdn>
  <rdn rId="0" localSheetId="5" customView="1" name="Z_BC479B3D_C805_4D30_A4C1_163BA09CB514_.wvu.PrintArea" hidden="1" oldHidden="1">
    <formula>'Chicago Metrics (1-2)'!$A$1:$F$33</formula>
    <oldFormula>'Chicago Metrics (1-2)'!$A$1:$F$33</oldFormula>
  </rdn>
  <rdn rId="0" localSheetId="5" customView="1" name="Z_BC479B3D_C805_4D30_A4C1_163BA09CB514_.wvu.PrintTitles" hidden="1" oldHidden="1">
    <formula>'Chicago Metrics (1-2)'!$1:$5</formula>
    <oldFormula>'Chicago Metrics (1-2)'!$1:$5</oldFormula>
  </rdn>
  <rcv guid="{BC479B3D-C805-4D30-A4C1-163BA09CB514}"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5" sId="5">
    <oc r="A32" t="inlineStr">
      <is>
        <t xml:space="preserve">Reductions of inbound traffic to BRC do not occur until Alert 2. Indiana Harbor Belt (IHB) is fluid and normal.  Our railroad is fluid and in normal </t>
      </is>
    </oc>
    <nc r="A32" t="inlineStr">
      <is>
        <t xml:space="preserve">Reductions of inbound traffic to BRC do not occur until Alert level 2. Indiana Harbor Belt (IHB) is fluid and normal.  Our railroad is fluid and in normal </t>
      </is>
    </nc>
  </rcc>
  <rcv guid="{BC479B3D-C805-4D30-A4C1-163BA09CB514}" action="delete"/>
  <rdn rId="0" localSheetId="1" customView="1" name="Z_BC479B3D_C805_4D30_A4C1_163BA09CB514_.wvu.PrintArea" hidden="1" oldHidden="1">
    <formula>'Service Metrics (items 1-6)'!$A$1:$H$73</formula>
    <oldFormula>'Service Metrics (items 1-6)'!$A$1:$H$73</oldFormula>
  </rdn>
  <rdn rId="0" localSheetId="1" customView="1" name="Z_BC479B3D_C805_4D30_A4C1_163BA09CB514_.wvu.PrintTitles" hidden="1" oldHidden="1">
    <formula>'Service Metrics (items 1-6)'!$1:$4</formula>
    <oldFormula>'Service Metrics (items 1-6)'!$1:$4</oldFormula>
  </rdn>
  <rdn rId="0" localSheetId="2" customView="1" name="Z_BC479B3D_C805_4D30_A4C1_163BA09CB514_.wvu.PrintArea" hidden="1" oldHidden="1">
    <formula>'Grain Metrics 1 (item 7)'!$A$1:$F$57</formula>
    <oldFormula>'Grain Metrics 1 (item 7)'!$A$1:$F$57</oldFormula>
  </rdn>
  <rdn rId="0" localSheetId="2" customView="1" name="Z_BC479B3D_C805_4D30_A4C1_163BA09CB514_.wvu.PrintTitles" hidden="1" oldHidden="1">
    <formula>'Grain Metrics 1 (item 7)'!$1:$5</formula>
    <oldFormula>'Grain Metrics 1 (item 7)'!$1:$5</oldFormula>
  </rdn>
  <rdn rId="0" localSheetId="3" customView="1" name="Z_BC479B3D_C805_4D30_A4C1_163BA09CB514_.wvu.PrintArea" hidden="1" oldHidden="1">
    <formula>'Grain Metrics 2 (item 8)'!$A$1:$G$57</formula>
    <oldFormula>'Grain Metrics 2 (item 8)'!$A$1:$G$57</oldFormula>
  </rdn>
  <rdn rId="0" localSheetId="3" customView="1" name="Z_BC479B3D_C805_4D30_A4C1_163BA09CB514_.wvu.PrintTitles" hidden="1" oldHidden="1">
    <formula>'Grain Metrics 2 (item 8)'!$1:$5</formula>
    <oldFormula>'Grain Metrics 2 (item 8)'!$1:$5</oldFormula>
  </rdn>
  <rdn rId="0" localSheetId="4" customView="1" name="Z_BC479B3D_C805_4D30_A4C1_163BA09CB514_.wvu.PrintArea" hidden="1" oldHidden="1">
    <formula>'Grain &amp; Coal Plans (items 9-10)'!$A$1:$F$27</formula>
    <oldFormula>'Grain &amp; Coal Plans (items 9-10)'!$A$1:$F$27</oldFormula>
  </rdn>
  <rdn rId="0" localSheetId="4" customView="1" name="Z_BC479B3D_C805_4D30_A4C1_163BA09CB514_.wvu.PrintTitles" hidden="1" oldHidden="1">
    <formula>'Grain &amp; Coal Plans (items 9-10)'!$1:$5</formula>
    <oldFormula>'Grain &amp; Coal Plans (items 9-10)'!$1:$5</oldFormula>
  </rdn>
  <rdn rId="0" localSheetId="5" customView="1" name="Z_BC479B3D_C805_4D30_A4C1_163BA09CB514_.wvu.PrintArea" hidden="1" oldHidden="1">
    <formula>'Chicago Metrics (1-2)'!$A$1:$F$33</formula>
    <oldFormula>'Chicago Metrics (1-2)'!$A$1:$F$33</oldFormula>
  </rdn>
  <rdn rId="0" localSheetId="5" customView="1" name="Z_BC479B3D_C805_4D30_A4C1_163BA09CB514_.wvu.PrintTitles" hidden="1" oldHidden="1">
    <formula>'Chicago Metrics (1-2)'!$1:$5</formula>
    <oldFormula>'Chicago Metrics (1-2)'!$1:$5</oldFormula>
  </rdn>
  <rcv guid="{BC479B3D-C805-4D30-A4C1-163BA09CB514}"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7541E93_F8E9_4CDE_8C30_7320C062E832_.wvu.PrintArea" hidden="1" oldHidden="1">
    <formula>'Service Metrics (items 1-6)'!$A$1:$H$73</formula>
  </rdn>
  <rdn rId="0" localSheetId="1" customView="1" name="Z_87541E93_F8E9_4CDE_8C30_7320C062E832_.wvu.PrintTitles" hidden="1" oldHidden="1">
    <formula>'Service Metrics (items 1-6)'!$1:$4</formula>
  </rdn>
  <rdn rId="0" localSheetId="2" customView="1" name="Z_87541E93_F8E9_4CDE_8C30_7320C062E832_.wvu.PrintArea" hidden="1" oldHidden="1">
    <formula>'Grain Metrics 1 (item 7)'!$A$1:$F$57</formula>
  </rdn>
  <rdn rId="0" localSheetId="2" customView="1" name="Z_87541E93_F8E9_4CDE_8C30_7320C062E832_.wvu.PrintTitles" hidden="1" oldHidden="1">
    <formula>'Grain Metrics 1 (item 7)'!$1:$5</formula>
  </rdn>
  <rdn rId="0" localSheetId="3" customView="1" name="Z_87541E93_F8E9_4CDE_8C30_7320C062E832_.wvu.PrintArea" hidden="1" oldHidden="1">
    <formula>'Grain Metrics 2 (item 8)'!$A$1:$G$57</formula>
  </rdn>
  <rdn rId="0" localSheetId="3" customView="1" name="Z_87541E93_F8E9_4CDE_8C30_7320C062E832_.wvu.PrintTitles" hidden="1" oldHidden="1">
    <formula>'Grain Metrics 2 (item 8)'!$1:$5</formula>
  </rdn>
  <rdn rId="0" localSheetId="4" customView="1" name="Z_87541E93_F8E9_4CDE_8C30_7320C062E832_.wvu.PrintArea" hidden="1" oldHidden="1">
    <formula>'Grain &amp; Coal Plans (items 9-10)'!$A$1:$F$27</formula>
  </rdn>
  <rdn rId="0" localSheetId="4" customView="1" name="Z_87541E93_F8E9_4CDE_8C30_7320C062E832_.wvu.PrintTitles" hidden="1" oldHidden="1">
    <formula>'Grain &amp; Coal Plans (items 9-10)'!$1:$5</formula>
  </rdn>
  <rdn rId="0" localSheetId="5" customView="1" name="Z_87541E93_F8E9_4CDE_8C30_7320C062E832_.wvu.PrintArea" hidden="1" oldHidden="1">
    <formula>'Chicago Metrics (1-2)'!$A$1:$F$33</formula>
  </rdn>
  <rdn rId="0" localSheetId="5" customView="1" name="Z_87541E93_F8E9_4CDE_8C30_7320C062E832_.wvu.PrintTitles" hidden="1" oldHidden="1">
    <formula>'Chicago Metrics (1-2)'!$1:$5</formula>
  </rdn>
  <rcv guid="{87541E93-F8E9-4CDE-8C30-7320C062E832}"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A2A2371_33B3_4689_AE7C_E0BE7AFA26DA_.wvu.PrintArea" hidden="1" oldHidden="1">
    <formula>'Service Metrics (items 1-6)'!$A$1:$H$73</formula>
  </rdn>
  <rdn rId="0" localSheetId="1" customView="1" name="Z_CA2A2371_33B3_4689_AE7C_E0BE7AFA26DA_.wvu.PrintTitles" hidden="1" oldHidden="1">
    <formula>'Service Metrics (items 1-6)'!$1:$4</formula>
  </rdn>
  <rdn rId="0" localSheetId="2" customView="1" name="Z_CA2A2371_33B3_4689_AE7C_E0BE7AFA26DA_.wvu.PrintArea" hidden="1" oldHidden="1">
    <formula>'Grain Metrics 1 (item 7)'!$A$1:$F$57</formula>
  </rdn>
  <rdn rId="0" localSheetId="2" customView="1" name="Z_CA2A2371_33B3_4689_AE7C_E0BE7AFA26DA_.wvu.PrintTitles" hidden="1" oldHidden="1">
    <formula>'Grain Metrics 1 (item 7)'!$1:$5</formula>
  </rdn>
  <rdn rId="0" localSheetId="3" customView="1" name="Z_CA2A2371_33B3_4689_AE7C_E0BE7AFA26DA_.wvu.PrintArea" hidden="1" oldHidden="1">
    <formula>'Grain Metrics 2 (item 8)'!$A$1:$G$57</formula>
  </rdn>
  <rdn rId="0" localSheetId="3" customView="1" name="Z_CA2A2371_33B3_4689_AE7C_E0BE7AFA26DA_.wvu.PrintTitles" hidden="1" oldHidden="1">
    <formula>'Grain Metrics 2 (item 8)'!$1:$5</formula>
  </rdn>
  <rdn rId="0" localSheetId="4" customView="1" name="Z_CA2A2371_33B3_4689_AE7C_E0BE7AFA26DA_.wvu.PrintArea" hidden="1" oldHidden="1">
    <formula>'Grain &amp; Coal Plans (items 9-10)'!$A$1:$F$27</formula>
  </rdn>
  <rdn rId="0" localSheetId="4" customView="1" name="Z_CA2A2371_33B3_4689_AE7C_E0BE7AFA26DA_.wvu.PrintTitles" hidden="1" oldHidden="1">
    <formula>'Grain &amp; Coal Plans (items 9-10)'!$1:$5</formula>
  </rdn>
  <rdn rId="0" localSheetId="5" customView="1" name="Z_CA2A2371_33B3_4689_AE7C_E0BE7AFA26DA_.wvu.PrintArea" hidden="1" oldHidden="1">
    <formula>'Chicago Metrics (1-2)'!$A$1:$F$33</formula>
  </rdn>
  <rdn rId="0" localSheetId="5" customView="1" name="Z_CA2A2371_33B3_4689_AE7C_E0BE7AFA26DA_.wvu.PrintTitles" hidden="1" oldHidden="1">
    <formula>'Chicago Metrics (1-2)'!$1:$5</formula>
  </rdn>
  <rcv guid="{CA2A2371-33B3-4689-AE7C-E0BE7AFA26D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4">
    <nc r="A8" t="inlineStr">
      <is>
        <t>Pacific North West</t>
      </is>
    </nc>
  </rcc>
  <rfmt sheetId="4" sqref="A8">
    <dxf>
      <alignment horizontal="center" readingOrder="0"/>
    </dxf>
  </rfmt>
  <rcc rId="54" sId="4">
    <nc r="A9" t="inlineStr">
      <is>
        <t>Other</t>
      </is>
    </nc>
  </rcc>
  <rfmt sheetId="4" sqref="A8:C9">
    <dxf>
      <alignment horizontal="general" readingOrder="0"/>
    </dxf>
  </rfmt>
  <rfmt sheetId="4" sqref="A8:C9">
    <dxf>
      <alignment horizontal="center" readingOrder="0"/>
    </dxf>
  </rfmt>
  <rcc rId="55" sId="4" numFmtId="4">
    <nc r="C9">
      <v>13.49</v>
    </nc>
  </rcc>
  <rcc rId="56" sId="4" numFmtId="4">
    <nc r="C8">
      <v>13.1</v>
    </nc>
  </rcc>
  <rcc rId="57" sId="4">
    <nc r="B8">
      <f>(365/12)/2.2</f>
    </nc>
  </rcc>
  <rcc rId="58" sId="4" odxf="1" dxf="1">
    <nc r="B9">
      <f>(365/12)/2.2</f>
    </nc>
    <odxf>
      <border outline="0">
        <top style="thin">
          <color indexed="64"/>
        </top>
      </border>
    </odxf>
    <ndxf>
      <border outline="0">
        <top/>
      </border>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xfDxf="1" sqref="A8" start="0" length="0">
    <dxf>
      <numFmt numFmtId="30" formatCode="@"/>
      <alignment horizontal="center" vertical="top" readingOrder="0"/>
      <border outline="0">
        <left style="thin">
          <color indexed="64"/>
        </left>
        <right style="thin">
          <color indexed="64"/>
        </right>
        <bottom style="thin">
          <color indexed="64"/>
        </bottom>
      </border>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numFmtId="4">
    <nc r="B6">
      <v>26.562575871581597</v>
    </nc>
  </rcc>
  <rcc rId="60" sId="1" numFmtId="4">
    <nc r="B7">
      <v>21.796448046061947</v>
    </nc>
  </rcc>
  <rcc rId="61" sId="1" numFmtId="4">
    <nc r="B8">
      <v>20.500451765619523</v>
    </nc>
  </rcc>
  <rcc rId="62" sId="1" numFmtId="4">
    <nc r="B9">
      <v>10.159731094417939</v>
    </nc>
  </rcc>
  <rcc rId="63" sId="1" numFmtId="4">
    <nc r="B10">
      <v>19.274369167674696</v>
    </nc>
  </rcc>
  <rcc rId="64" sId="1" numFmtId="4">
    <nc r="B11">
      <v>19.498510863827725</v>
    </nc>
  </rcc>
  <rcc rId="65" sId="1" numFmtId="4">
    <nc r="B12">
      <v>18.280186450829529</v>
    </nc>
  </rcc>
  <rcc rId="66" sId="1" numFmtId="4">
    <nc r="B13">
      <v>18.065586210634706</v>
    </nc>
  </rcc>
  <rfmt sheetId="1" sqref="B6:B13">
    <dxf>
      <alignment horizontal="center" readingOrder="0"/>
    </dxf>
  </rfmt>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numFmtId="4">
    <nc r="B67">
      <v>75</v>
    </nc>
  </rcc>
  <rcc rId="69" sId="1" numFmtId="4">
    <nc r="D67">
      <v>44</v>
    </nc>
  </rcc>
  <rcc rId="70" sId="1" numFmtId="4">
    <nc r="B68">
      <v>3</v>
    </nc>
  </rcc>
  <rcc rId="71" sId="1" numFmtId="4">
    <nc r="C68">
      <v>1</v>
    </nc>
  </rcc>
  <rcc rId="72" sId="1" numFmtId="4">
    <nc r="D68">
      <v>3</v>
    </nc>
  </rcc>
  <rcc rId="73" sId="1" numFmtId="4">
    <nc r="E68">
      <v>57</v>
    </nc>
  </rcc>
  <rcc rId="74" sId="1" numFmtId="4">
    <nc r="B69">
      <v>7</v>
    </nc>
  </rcc>
  <rcc rId="75" sId="1" numFmtId="4">
    <nc r="C69">
      <v>242</v>
    </nc>
  </rcc>
  <rcc rId="76" sId="1" numFmtId="4">
    <nc r="D69">
      <v>8</v>
    </nc>
  </rcc>
  <rcc rId="77" sId="1" numFmtId="4">
    <nc r="E69">
      <v>222</v>
    </nc>
  </rcc>
  <rcc rId="78" sId="1" numFmtId="4">
    <nc r="B70">
      <v>1</v>
    </nc>
  </rcc>
  <rcc rId="79" sId="1" numFmtId="4">
    <nc r="D70">
      <v>1</v>
    </nc>
  </rcc>
  <rcc rId="80" sId="1" numFmtId="4">
    <nc r="B71">
      <v>123</v>
    </nc>
  </rcc>
  <rcc rId="81" sId="1" numFmtId="4">
    <nc r="C71">
      <v>27</v>
    </nc>
  </rcc>
  <rcc rId="82" sId="1" numFmtId="4">
    <nc r="D71">
      <v>259</v>
    </nc>
  </rcc>
  <rcc rId="83" sId="1" numFmtId="4">
    <nc r="E71">
      <v>99</v>
    </nc>
  </rcc>
  <rcc rId="84" sId="1" numFmtId="4">
    <nc r="B72">
      <v>17</v>
    </nc>
  </rcc>
  <rcc rId="85" sId="1" numFmtId="4">
    <nc r="C72">
      <v>2</v>
    </nc>
  </rcc>
  <rcc rId="86" sId="1" numFmtId="4">
    <nc r="D72">
      <v>27</v>
    </nc>
  </rcc>
  <rcc rId="87" sId="1" numFmtId="4">
    <nc r="E72">
      <v>3</v>
    </nc>
  </rcc>
  <rcc rId="88" sId="1" numFmtId="4">
    <nc r="B73">
      <v>1003</v>
    </nc>
  </rcc>
  <rcc rId="89" sId="1" numFmtId="4">
    <nc r="C73">
      <v>603</v>
    </nc>
  </rcc>
  <rcc rId="90" sId="1" numFmtId="4">
    <nc r="D73">
      <v>896</v>
    </nc>
  </rcc>
  <rcc rId="91" sId="1" numFmtId="4">
    <nc r="E73">
      <v>757</v>
    </nc>
  </rcc>
  <rcc rId="92" sId="1" numFmtId="4">
    <nc r="C67">
      <v>0</v>
    </nc>
  </rcc>
  <rcc rId="93" sId="1" numFmtId="4">
    <nc r="C70">
      <v>0</v>
    </nc>
  </rcc>
  <rcc rId="94" sId="1" numFmtId="4">
    <nc r="E67">
      <v>0</v>
    </nc>
  </rcc>
  <rcc rId="95" sId="1" numFmtId="4">
    <nc r="E70">
      <v>0</v>
    </nc>
  </rcc>
  <rcv guid="{2EBEE12D-1162-41CE-8E5A-0AE92F6FE6DD}" action="delete"/>
  <rdn rId="0" localSheetId="1" customView="1" name="Z_2EBEE12D_1162_41CE_8E5A_0AE92F6FE6DD_.wvu.PrintArea" hidden="1" oldHidden="1">
    <formula>'Service Metrics (items 1-6)'!$A$1:$F$73</formula>
    <oldFormula>'Service Metrics (items 1-6)'!$A$1:$F$73</oldFormula>
  </rdn>
  <rcv guid="{2EBEE12D-1162-41CE-8E5A-0AE92F6FE6D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 sId="3" numFmtId="4">
    <nc r="B40">
      <v>1801</v>
    </nc>
  </rcc>
  <rcc rId="98" sId="3" numFmtId="4">
    <nc r="C40">
      <v>4.7699999999999996</v>
    </nc>
  </rcc>
  <rcc rId="99" sId="3" numFmtId="4">
    <nc r="D40">
      <v>930</v>
    </nc>
  </rcc>
  <rcc rId="100" sId="3" numFmtId="4">
    <nc r="E40">
      <v>1045</v>
    </nc>
  </rcc>
  <rcc rId="101" sId="3" numFmtId="4">
    <nc r="F40">
      <v>1015</v>
    </nc>
  </rcc>
  <rcc rId="102" sId="3" numFmtId="4">
    <nc r="G40">
      <v>0</v>
    </nc>
  </rcc>
  <rcc rId="103" sId="3" numFmtId="4">
    <nc r="B29">
      <v>75</v>
    </nc>
  </rcc>
  <rcc rId="104" sId="3" numFmtId="4">
    <nc r="C29">
      <v>1</v>
    </nc>
  </rcc>
  <rcc rId="105" sId="3" numFmtId="4">
    <nc r="D29">
      <v>549</v>
    </nc>
  </rcc>
  <rcc rId="106" sId="3" numFmtId="4">
    <nc r="E29">
      <v>769</v>
    </nc>
  </rcc>
  <rcc rId="107" sId="3" numFmtId="4">
    <nc r="F29">
      <v>25</v>
    </nc>
  </rcc>
  <rcc rId="108" sId="3" numFmtId="4">
    <nc r="G29">
      <v>0</v>
    </nc>
  </rcc>
  <rfmt sheetId="3" sqref="B9:G56" start="0" length="2147483647">
    <dxf>
      <font>
        <b/>
      </font>
    </dxf>
  </rfmt>
  <rfmt sheetId="3" sqref="C9:C57">
    <dxf>
      <numFmt numFmtId="164" formatCode="#,##0.0"/>
    </dxf>
  </rfmt>
  <rfmt sheetId="3" sqref="C9:C57">
    <dxf>
      <numFmt numFmtId="4" formatCode="#,##0.00"/>
    </dxf>
  </rfmt>
  <rcc rId="109" sId="3" numFmtId="4">
    <oc r="C57">
      <f>SUM(C9:C56)</f>
    </oc>
    <nc r="C57">
      <v>4.46</v>
    </nc>
  </rcc>
  <rcc rId="110" sId="3" numFmtId="4">
    <nc r="B31">
      <v>0</v>
    </nc>
  </rcc>
  <rcc rId="111" sId="3" numFmtId="4">
    <nc r="C31">
      <v>0</v>
    </nc>
  </rcc>
  <rcc rId="112" sId="3" numFmtId="4">
    <nc r="D31">
      <v>33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G9" sqref="G9"/>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19" t="s">
        <v>163</v>
      </c>
      <c r="B1" s="120"/>
      <c r="C1" s="120"/>
      <c r="D1" s="120"/>
      <c r="E1" s="120"/>
      <c r="F1" s="121"/>
    </row>
    <row r="2" spans="1:8" ht="14.25" customHeight="1" thickBot="1" x14ac:dyDescent="0.3">
      <c r="A2" s="83"/>
      <c r="B2" s="84"/>
      <c r="C2" s="84"/>
      <c r="D2" s="84"/>
      <c r="E2" s="84"/>
      <c r="F2" s="85"/>
    </row>
    <row r="3" spans="1:8" ht="15" customHeight="1" x14ac:dyDescent="0.3">
      <c r="A3" s="130" t="s">
        <v>134</v>
      </c>
      <c r="B3" s="122" t="s">
        <v>108</v>
      </c>
      <c r="C3" s="122" t="s">
        <v>109</v>
      </c>
      <c r="D3" s="58" t="s">
        <v>97</v>
      </c>
      <c r="E3" s="54">
        <v>41924</v>
      </c>
    </row>
    <row r="4" spans="1:8" ht="15" thickBot="1" x14ac:dyDescent="0.35">
      <c r="A4" s="131"/>
      <c r="B4" s="123"/>
      <c r="C4" s="123"/>
      <c r="D4" s="57" t="s">
        <v>110</v>
      </c>
      <c r="E4" s="55">
        <v>41930</v>
      </c>
    </row>
    <row r="5" spans="1:8" ht="41.25" customHeight="1" thickBot="1" x14ac:dyDescent="0.3">
      <c r="A5" s="124" t="s">
        <v>117</v>
      </c>
      <c r="B5" s="127"/>
      <c r="C5" s="49"/>
      <c r="D5" s="33"/>
      <c r="E5" s="3"/>
      <c r="F5" s="33"/>
      <c r="G5" s="3"/>
    </row>
    <row r="6" spans="1:8" ht="15.75" customHeight="1" x14ac:dyDescent="0.25">
      <c r="A6" s="51" t="s">
        <v>0</v>
      </c>
      <c r="B6" s="98">
        <v>24.589075965520518</v>
      </c>
      <c r="C6" s="45"/>
      <c r="D6" s="45"/>
      <c r="E6" s="3"/>
      <c r="F6" s="32"/>
      <c r="G6" s="3"/>
    </row>
    <row r="7" spans="1:8" ht="15" x14ac:dyDescent="0.25">
      <c r="A7" s="52" t="s">
        <v>5</v>
      </c>
      <c r="B7" s="95">
        <v>21.136488561664912</v>
      </c>
      <c r="C7" s="45"/>
      <c r="D7" s="45"/>
      <c r="E7" s="3"/>
      <c r="F7" s="32"/>
      <c r="G7" s="3"/>
    </row>
    <row r="8" spans="1:8" ht="15" x14ac:dyDescent="0.25">
      <c r="A8" s="52" t="s">
        <v>4</v>
      </c>
      <c r="B8" s="95">
        <v>22.183219653874605</v>
      </c>
      <c r="C8" s="45"/>
      <c r="D8" s="45"/>
      <c r="E8" s="3"/>
      <c r="F8" s="32"/>
      <c r="G8" s="3"/>
    </row>
    <row r="9" spans="1:8" ht="15" x14ac:dyDescent="0.25">
      <c r="A9" s="52" t="s">
        <v>3</v>
      </c>
      <c r="B9" s="95">
        <v>23.240269922104982</v>
      </c>
      <c r="C9" s="45"/>
      <c r="D9" s="45"/>
      <c r="E9" s="3"/>
      <c r="F9" s="32"/>
      <c r="G9" s="3"/>
    </row>
    <row r="10" spans="1:8" ht="15" x14ac:dyDescent="0.25">
      <c r="A10" s="52" t="s">
        <v>2</v>
      </c>
      <c r="B10" s="95">
        <v>21.960333005467866</v>
      </c>
      <c r="C10" s="45"/>
      <c r="D10" s="45"/>
      <c r="E10" s="3"/>
      <c r="F10" s="32"/>
      <c r="G10" s="3"/>
    </row>
    <row r="11" spans="1:8" ht="15" x14ac:dyDescent="0.25">
      <c r="A11" s="52" t="s">
        <v>1</v>
      </c>
      <c r="B11" s="95">
        <v>17.092290343114023</v>
      </c>
      <c r="C11" s="45"/>
      <c r="D11" s="45"/>
      <c r="E11" s="3"/>
      <c r="F11" s="32"/>
      <c r="G11" s="3"/>
    </row>
    <row r="12" spans="1:8" ht="15" x14ac:dyDescent="0.25">
      <c r="A12" s="52" t="s">
        <v>6</v>
      </c>
      <c r="B12" s="95">
        <v>18.451787079677846</v>
      </c>
      <c r="C12" s="45"/>
      <c r="D12" s="45"/>
      <c r="E12" s="3"/>
      <c r="F12" s="32"/>
      <c r="G12" s="3"/>
    </row>
    <row r="13" spans="1:8" ht="15" x14ac:dyDescent="0.25">
      <c r="A13" s="52" t="s">
        <v>7</v>
      </c>
      <c r="B13" s="95">
        <v>20.276643418328412</v>
      </c>
      <c r="C13" s="45"/>
      <c r="D13" s="45"/>
      <c r="E13" s="3"/>
      <c r="F13" s="32"/>
      <c r="G13" s="3"/>
    </row>
    <row r="14" spans="1:8" ht="15.75" thickBot="1" x14ac:dyDescent="0.3">
      <c r="A14" s="3"/>
      <c r="B14" s="60"/>
      <c r="C14" s="3"/>
      <c r="D14" s="3"/>
      <c r="E14" s="3"/>
      <c r="F14" s="32"/>
      <c r="G14" s="3"/>
    </row>
    <row r="15" spans="1:8" ht="15" thickBot="1" x14ac:dyDescent="0.35">
      <c r="A15" s="124" t="s">
        <v>103</v>
      </c>
      <c r="B15" s="125"/>
      <c r="C15" s="40"/>
      <c r="D15" s="28"/>
      <c r="G15" s="3"/>
    </row>
    <row r="16" spans="1:8" ht="39" customHeight="1" thickBot="1" x14ac:dyDescent="0.35">
      <c r="A16" s="126"/>
      <c r="B16" s="127"/>
      <c r="C16" s="46"/>
      <c r="D16" s="39"/>
      <c r="H16" s="1"/>
    </row>
    <row r="17" spans="1:13" ht="17.25" customHeight="1" x14ac:dyDescent="0.25">
      <c r="A17" s="59" t="s">
        <v>104</v>
      </c>
      <c r="B17" s="81">
        <v>20.100000000000001</v>
      </c>
      <c r="C17" s="43"/>
      <c r="D17" s="43"/>
    </row>
    <row r="18" spans="1:13" ht="21" customHeight="1" thickBot="1" x14ac:dyDescent="0.3">
      <c r="A18" s="42"/>
      <c r="B18" s="42"/>
      <c r="C18" s="43"/>
      <c r="D18" s="43"/>
    </row>
    <row r="19" spans="1:13" ht="49.5" customHeight="1" thickBot="1" x14ac:dyDescent="0.3">
      <c r="A19" s="124" t="s">
        <v>118</v>
      </c>
      <c r="B19" s="125"/>
      <c r="C19" s="46"/>
      <c r="D19" s="39"/>
    </row>
    <row r="20" spans="1:13" ht="15" x14ac:dyDescent="0.25">
      <c r="A20" s="31" t="s">
        <v>145</v>
      </c>
      <c r="B20" s="95">
        <v>7.3758499843407401</v>
      </c>
      <c r="C20" s="43"/>
      <c r="D20" s="43"/>
    </row>
    <row r="21" spans="1:13" ht="15" x14ac:dyDescent="0.25">
      <c r="A21" s="53" t="s">
        <v>146</v>
      </c>
      <c r="B21" s="95">
        <v>25.710661003956446</v>
      </c>
      <c r="C21" s="43"/>
      <c r="D21" s="43"/>
    </row>
    <row r="22" spans="1:13" ht="15" x14ac:dyDescent="0.25">
      <c r="A22" s="53" t="s">
        <v>147</v>
      </c>
      <c r="B22" s="95">
        <v>23.492837970849887</v>
      </c>
      <c r="C22" s="43"/>
      <c r="D22" s="43"/>
    </row>
    <row r="23" spans="1:13" ht="15" x14ac:dyDescent="0.25">
      <c r="A23" s="53" t="s">
        <v>148</v>
      </c>
      <c r="B23" s="95">
        <v>31.369157045114335</v>
      </c>
      <c r="C23" s="43"/>
      <c r="D23" s="43"/>
    </row>
    <row r="24" spans="1:13" ht="15" x14ac:dyDescent="0.25">
      <c r="A24" s="53" t="s">
        <v>149</v>
      </c>
      <c r="B24" s="95">
        <v>13.447689672050908</v>
      </c>
      <c r="C24" s="43"/>
      <c r="D24" s="43"/>
    </row>
    <row r="25" spans="1:13" ht="15" x14ac:dyDescent="0.25">
      <c r="A25" s="53" t="s">
        <v>150</v>
      </c>
      <c r="B25" s="82">
        <v>22.021817552602435</v>
      </c>
      <c r="C25" s="43"/>
      <c r="D25" s="43"/>
    </row>
    <row r="26" spans="1:13" ht="15" x14ac:dyDescent="0.25">
      <c r="A26" s="53" t="s">
        <v>151</v>
      </c>
      <c r="B26" s="95">
        <v>16.033721760797349</v>
      </c>
      <c r="C26" s="43"/>
      <c r="D26" s="43"/>
    </row>
    <row r="27" spans="1:13" ht="15" x14ac:dyDescent="0.25">
      <c r="A27" s="53" t="s">
        <v>152</v>
      </c>
      <c r="B27" s="95">
        <v>19.065167067500397</v>
      </c>
      <c r="C27" s="43"/>
      <c r="D27" s="43"/>
      <c r="L27" s="5"/>
      <c r="M27" s="5"/>
    </row>
    <row r="28" spans="1:13" ht="15" x14ac:dyDescent="0.25">
      <c r="A28" s="53" t="s">
        <v>153</v>
      </c>
      <c r="B28" s="95">
        <v>23.202782728566387</v>
      </c>
      <c r="C28" s="43"/>
      <c r="D28" s="43"/>
      <c r="L28" s="1"/>
      <c r="M28" s="1"/>
    </row>
    <row r="29" spans="1:13" ht="15" x14ac:dyDescent="0.25">
      <c r="A29" s="53" t="s">
        <v>154</v>
      </c>
      <c r="B29" s="95">
        <v>20.065381019108294</v>
      </c>
      <c r="C29" s="43"/>
      <c r="D29" s="43"/>
    </row>
    <row r="30" spans="1:13" ht="30.75" customHeight="1" thickBot="1" x14ac:dyDescent="0.3"/>
    <row r="31" spans="1:13" ht="45" customHeight="1" thickBot="1" x14ac:dyDescent="0.3">
      <c r="A31" s="124" t="s">
        <v>135</v>
      </c>
      <c r="B31" s="125"/>
      <c r="C31" s="49"/>
      <c r="D31" s="33"/>
    </row>
    <row r="32" spans="1:13" ht="15" x14ac:dyDescent="0.25">
      <c r="A32" s="4" t="s">
        <v>8</v>
      </c>
      <c r="B32" s="92">
        <v>1458</v>
      </c>
      <c r="C32" s="32"/>
      <c r="D32" s="32"/>
    </row>
    <row r="33" spans="1:7" ht="15" x14ac:dyDescent="0.25">
      <c r="A33" s="2" t="s">
        <v>9</v>
      </c>
      <c r="B33" s="64">
        <v>15139</v>
      </c>
      <c r="C33" s="32"/>
      <c r="D33" s="32"/>
    </row>
    <row r="34" spans="1:7" x14ac:dyDescent="0.3">
      <c r="A34" s="2" t="s">
        <v>10</v>
      </c>
      <c r="B34" s="64">
        <v>1939</v>
      </c>
      <c r="C34" s="32"/>
      <c r="D34" s="32"/>
    </row>
    <row r="35" spans="1:7" x14ac:dyDescent="0.3">
      <c r="A35" s="2" t="s">
        <v>0</v>
      </c>
      <c r="B35" s="64">
        <v>780</v>
      </c>
      <c r="C35" s="32"/>
      <c r="D35" s="32"/>
      <c r="G35" s="5"/>
    </row>
    <row r="36" spans="1:7" x14ac:dyDescent="0.3">
      <c r="A36" s="2" t="s">
        <v>11</v>
      </c>
      <c r="B36" s="64">
        <v>764</v>
      </c>
      <c r="C36" s="32"/>
      <c r="D36" s="32"/>
      <c r="G36" s="1"/>
    </row>
    <row r="37" spans="1:7" x14ac:dyDescent="0.3">
      <c r="A37" s="2" t="s">
        <v>19</v>
      </c>
      <c r="B37" s="64">
        <v>543</v>
      </c>
      <c r="C37" s="32"/>
      <c r="D37" s="32"/>
    </row>
    <row r="38" spans="1:7" x14ac:dyDescent="0.3">
      <c r="A38" s="2" t="s">
        <v>12</v>
      </c>
      <c r="B38" s="64">
        <v>9630</v>
      </c>
      <c r="C38" s="32"/>
      <c r="D38" s="32"/>
    </row>
    <row r="39" spans="1:7" x14ac:dyDescent="0.3">
      <c r="A39" s="2" t="s">
        <v>13</v>
      </c>
      <c r="B39" s="64">
        <v>920</v>
      </c>
      <c r="C39" s="32"/>
      <c r="D39" s="32"/>
    </row>
    <row r="40" spans="1:7" x14ac:dyDescent="0.3">
      <c r="A40" s="2" t="s">
        <v>14</v>
      </c>
      <c r="B40" s="64">
        <v>31173</v>
      </c>
      <c r="C40" s="32"/>
      <c r="D40" s="32"/>
    </row>
    <row r="41" spans="1:7" ht="25.5" customHeight="1" thickBot="1" x14ac:dyDescent="0.35"/>
    <row r="42" spans="1:7" ht="44.25" customHeight="1" thickBot="1" x14ac:dyDescent="0.35">
      <c r="A42" s="124" t="s">
        <v>105</v>
      </c>
      <c r="B42" s="125"/>
      <c r="C42" s="40"/>
      <c r="D42" s="28"/>
    </row>
    <row r="43" spans="1:7" x14ac:dyDescent="0.3">
      <c r="A43" s="4" t="s">
        <v>15</v>
      </c>
      <c r="B43" s="107">
        <v>18.899999999999999</v>
      </c>
      <c r="C43" s="43"/>
      <c r="D43" s="43"/>
    </row>
    <row r="44" spans="1:7" x14ac:dyDescent="0.3">
      <c r="A44" s="2" t="s">
        <v>16</v>
      </c>
      <c r="B44" s="107">
        <v>0.3</v>
      </c>
      <c r="C44" s="43"/>
      <c r="D44" s="43"/>
    </row>
    <row r="45" spans="1:7" x14ac:dyDescent="0.3">
      <c r="A45" s="2" t="s">
        <v>17</v>
      </c>
      <c r="B45" s="107" t="s">
        <v>157</v>
      </c>
      <c r="C45" s="43"/>
      <c r="D45" s="43"/>
    </row>
    <row r="46" spans="1:7" x14ac:dyDescent="0.3">
      <c r="A46" s="2" t="s">
        <v>25</v>
      </c>
      <c r="B46" s="107">
        <v>12.6</v>
      </c>
      <c r="C46" s="43"/>
      <c r="D46" s="43"/>
    </row>
    <row r="47" spans="1:7" x14ac:dyDescent="0.3">
      <c r="A47" s="2" t="s">
        <v>18</v>
      </c>
      <c r="B47" s="107">
        <v>21</v>
      </c>
      <c r="C47" s="43"/>
      <c r="D47" s="43"/>
    </row>
    <row r="48" spans="1:7" x14ac:dyDescent="0.3">
      <c r="A48" s="2" t="s">
        <v>99</v>
      </c>
      <c r="B48" s="107" t="s">
        <v>157</v>
      </c>
      <c r="C48" s="43"/>
      <c r="D48" s="43"/>
    </row>
    <row r="49" spans="1:8" ht="24.75" customHeight="1" thickBot="1" x14ac:dyDescent="0.35"/>
    <row r="50" spans="1:8" ht="57" customHeight="1" thickBot="1" x14ac:dyDescent="0.35">
      <c r="A50" s="124" t="s">
        <v>106</v>
      </c>
      <c r="B50" s="132"/>
      <c r="C50" s="132"/>
      <c r="D50" s="132"/>
      <c r="E50" s="132"/>
      <c r="F50" s="132"/>
      <c r="G50" s="132"/>
      <c r="H50" s="125"/>
    </row>
    <row r="51" spans="1:8" ht="15" thickBot="1" x14ac:dyDescent="0.35">
      <c r="A51" s="122" t="s">
        <v>100</v>
      </c>
      <c r="B51" s="124" t="s">
        <v>119</v>
      </c>
      <c r="C51" s="132"/>
      <c r="D51" s="132"/>
      <c r="E51" s="132"/>
      <c r="F51" s="132"/>
      <c r="G51" s="132"/>
      <c r="H51" s="125"/>
    </row>
    <row r="52" spans="1:8" ht="15" thickBot="1" x14ac:dyDescent="0.35">
      <c r="A52" s="133"/>
      <c r="B52" s="122" t="s">
        <v>21</v>
      </c>
      <c r="C52" s="135" t="s">
        <v>23</v>
      </c>
      <c r="D52" s="135" t="s">
        <v>22</v>
      </c>
      <c r="E52" s="135" t="s">
        <v>107</v>
      </c>
      <c r="F52" s="137" t="s">
        <v>13</v>
      </c>
      <c r="G52" s="138"/>
      <c r="H52" s="139" t="s">
        <v>14</v>
      </c>
    </row>
    <row r="53" spans="1:8" ht="15" thickBot="1" x14ac:dyDescent="0.35">
      <c r="A53" s="134"/>
      <c r="B53" s="134"/>
      <c r="C53" s="136"/>
      <c r="D53" s="136"/>
      <c r="E53" s="136"/>
      <c r="F53" s="87" t="s">
        <v>143</v>
      </c>
      <c r="G53" s="48" t="s">
        <v>144</v>
      </c>
      <c r="H53" s="140"/>
    </row>
    <row r="54" spans="1:8" x14ac:dyDescent="0.3">
      <c r="A54" s="51" t="s">
        <v>0</v>
      </c>
      <c r="B54" s="114">
        <v>0</v>
      </c>
      <c r="C54" s="114">
        <v>0</v>
      </c>
      <c r="D54" s="114">
        <v>1</v>
      </c>
      <c r="E54" s="114">
        <v>0</v>
      </c>
      <c r="F54" s="114">
        <v>4</v>
      </c>
      <c r="G54" s="118" t="s">
        <v>156</v>
      </c>
      <c r="H54" s="116">
        <v>5</v>
      </c>
    </row>
    <row r="55" spans="1:8" x14ac:dyDescent="0.3">
      <c r="A55" s="52" t="s">
        <v>5</v>
      </c>
      <c r="B55" s="114">
        <v>0</v>
      </c>
      <c r="C55" s="114">
        <v>0</v>
      </c>
      <c r="D55" s="114">
        <v>1</v>
      </c>
      <c r="E55" s="114">
        <v>0</v>
      </c>
      <c r="F55" s="114">
        <v>7</v>
      </c>
      <c r="G55" s="118" t="s">
        <v>156</v>
      </c>
      <c r="H55" s="116">
        <v>8</v>
      </c>
    </row>
    <row r="56" spans="1:8" x14ac:dyDescent="0.3">
      <c r="A56" s="52" t="s">
        <v>4</v>
      </c>
      <c r="B56" s="114">
        <v>0</v>
      </c>
      <c r="C56" s="114">
        <v>0</v>
      </c>
      <c r="D56" s="114">
        <v>0</v>
      </c>
      <c r="E56" s="114">
        <v>0</v>
      </c>
      <c r="F56" s="114">
        <v>1</v>
      </c>
      <c r="G56" s="118" t="s">
        <v>13</v>
      </c>
      <c r="H56" s="116">
        <v>1</v>
      </c>
    </row>
    <row r="57" spans="1:8" x14ac:dyDescent="0.3">
      <c r="A57" s="52" t="s">
        <v>3</v>
      </c>
      <c r="B57" s="114">
        <v>0</v>
      </c>
      <c r="C57" s="114">
        <v>0</v>
      </c>
      <c r="D57" s="114">
        <v>0</v>
      </c>
      <c r="E57" s="114">
        <v>0</v>
      </c>
      <c r="F57" s="114">
        <v>0</v>
      </c>
      <c r="G57" s="118" t="s">
        <v>166</v>
      </c>
      <c r="H57" s="116">
        <v>0</v>
      </c>
    </row>
    <row r="58" spans="1:8" x14ac:dyDescent="0.3">
      <c r="A58" s="52" t="s">
        <v>2</v>
      </c>
      <c r="B58" s="114">
        <v>1</v>
      </c>
      <c r="C58" s="114">
        <v>1</v>
      </c>
      <c r="D58" s="114">
        <v>1</v>
      </c>
      <c r="E58" s="114">
        <v>0</v>
      </c>
      <c r="F58" s="114">
        <v>12</v>
      </c>
      <c r="G58" s="118" t="s">
        <v>156</v>
      </c>
      <c r="H58" s="116">
        <v>15</v>
      </c>
    </row>
    <row r="59" spans="1:8" x14ac:dyDescent="0.3">
      <c r="A59" s="52" t="s">
        <v>1</v>
      </c>
      <c r="B59" s="114">
        <v>0</v>
      </c>
      <c r="C59" s="114">
        <v>0</v>
      </c>
      <c r="D59" s="114">
        <v>0</v>
      </c>
      <c r="E59" s="114">
        <v>0</v>
      </c>
      <c r="F59" s="114">
        <v>8</v>
      </c>
      <c r="G59" s="118" t="s">
        <v>156</v>
      </c>
      <c r="H59" s="116">
        <v>8</v>
      </c>
    </row>
    <row r="60" spans="1:8" x14ac:dyDescent="0.3">
      <c r="A60" s="52" t="s">
        <v>20</v>
      </c>
      <c r="B60" s="114">
        <v>3</v>
      </c>
      <c r="C60" s="114">
        <v>0</v>
      </c>
      <c r="D60" s="114">
        <v>0</v>
      </c>
      <c r="E60" s="114">
        <v>0</v>
      </c>
      <c r="F60" s="114">
        <v>2</v>
      </c>
      <c r="G60" s="118" t="s">
        <v>156</v>
      </c>
      <c r="H60" s="116">
        <v>5</v>
      </c>
    </row>
    <row r="61" spans="1:8" x14ac:dyDescent="0.3">
      <c r="A61" s="52" t="s">
        <v>120</v>
      </c>
      <c r="B61" s="114">
        <v>5</v>
      </c>
      <c r="C61" s="114">
        <v>5</v>
      </c>
      <c r="D61" s="114">
        <v>7</v>
      </c>
      <c r="E61" s="114">
        <v>0</v>
      </c>
      <c r="F61" s="114">
        <v>71</v>
      </c>
      <c r="G61" s="118" t="s">
        <v>156</v>
      </c>
      <c r="H61" s="116">
        <v>88</v>
      </c>
    </row>
    <row r="62" spans="1:8" x14ac:dyDescent="0.3">
      <c r="A62" s="52" t="s">
        <v>14</v>
      </c>
      <c r="B62" s="115">
        <v>9</v>
      </c>
      <c r="C62" s="115">
        <v>6</v>
      </c>
      <c r="D62" s="115">
        <v>10</v>
      </c>
      <c r="E62" s="115">
        <v>0</v>
      </c>
      <c r="F62" s="115">
        <v>105</v>
      </c>
      <c r="G62" s="117"/>
      <c r="H62" s="116">
        <v>130</v>
      </c>
    </row>
    <row r="63" spans="1:8" ht="30.75" customHeight="1" thickBot="1" x14ac:dyDescent="0.35">
      <c r="C63" s="40"/>
      <c r="D63" s="28"/>
    </row>
    <row r="64" spans="1:8" ht="36" customHeight="1" thickBot="1" x14ac:dyDescent="0.35">
      <c r="A64" s="124" t="s">
        <v>133</v>
      </c>
      <c r="B64" s="132"/>
      <c r="C64" s="132"/>
      <c r="D64" s="132"/>
      <c r="E64" s="125"/>
    </row>
    <row r="65" spans="1:5" ht="46.5" customHeight="1" thickBot="1" x14ac:dyDescent="0.35">
      <c r="A65" s="61"/>
      <c r="B65" s="128" t="s">
        <v>24</v>
      </c>
      <c r="C65" s="129"/>
      <c r="D65" s="124" t="s">
        <v>132</v>
      </c>
      <c r="E65" s="125"/>
    </row>
    <row r="66" spans="1:5" ht="15" thickBot="1" x14ac:dyDescent="0.35">
      <c r="A66" s="44"/>
      <c r="B66" s="38" t="s">
        <v>101</v>
      </c>
      <c r="C66" s="50" t="s">
        <v>102</v>
      </c>
      <c r="D66" s="62" t="s">
        <v>101</v>
      </c>
      <c r="E66" s="50" t="s">
        <v>102</v>
      </c>
    </row>
    <row r="67" spans="1:5" x14ac:dyDescent="0.3">
      <c r="A67" s="4" t="s">
        <v>0</v>
      </c>
      <c r="B67" s="63">
        <v>18</v>
      </c>
      <c r="C67" s="63">
        <v>6</v>
      </c>
      <c r="D67" s="63">
        <v>26</v>
      </c>
      <c r="E67" s="63">
        <v>4</v>
      </c>
    </row>
    <row r="68" spans="1:5" x14ac:dyDescent="0.3">
      <c r="A68" s="2" t="s">
        <v>15</v>
      </c>
      <c r="B68" s="64">
        <v>33</v>
      </c>
      <c r="C68" s="64">
        <v>32</v>
      </c>
      <c r="D68" s="64">
        <v>234</v>
      </c>
      <c r="E68" s="64">
        <v>149</v>
      </c>
    </row>
    <row r="69" spans="1:5" x14ac:dyDescent="0.3">
      <c r="A69" s="2" t="s">
        <v>16</v>
      </c>
      <c r="B69" s="64">
        <v>16</v>
      </c>
      <c r="C69" s="64">
        <v>1</v>
      </c>
      <c r="D69" s="64">
        <v>78</v>
      </c>
      <c r="E69" s="64">
        <v>0</v>
      </c>
    </row>
    <row r="70" spans="1:5" x14ac:dyDescent="0.3">
      <c r="A70" s="2" t="s">
        <v>25</v>
      </c>
      <c r="B70" s="64">
        <v>18</v>
      </c>
      <c r="C70" s="64">
        <v>326</v>
      </c>
      <c r="D70" s="64">
        <v>38</v>
      </c>
      <c r="E70" s="64">
        <v>106</v>
      </c>
    </row>
    <row r="71" spans="1:5" x14ac:dyDescent="0.3">
      <c r="A71" s="2" t="s">
        <v>18</v>
      </c>
      <c r="B71" s="64">
        <v>0</v>
      </c>
      <c r="C71" s="64">
        <v>0</v>
      </c>
      <c r="D71" s="64">
        <v>1</v>
      </c>
      <c r="E71" s="64">
        <v>0</v>
      </c>
    </row>
    <row r="72" spans="1:5" x14ac:dyDescent="0.3">
      <c r="A72" s="2" t="s">
        <v>17</v>
      </c>
      <c r="B72" s="64">
        <v>79</v>
      </c>
      <c r="C72" s="64">
        <v>0</v>
      </c>
      <c r="D72" s="64">
        <v>43</v>
      </c>
      <c r="E72" s="64">
        <v>0</v>
      </c>
    </row>
    <row r="73" spans="1:5" x14ac:dyDescent="0.3">
      <c r="A73" s="2" t="s">
        <v>7</v>
      </c>
      <c r="B73" s="64">
        <v>990</v>
      </c>
      <c r="C73" s="64">
        <v>494</v>
      </c>
      <c r="D73" s="64">
        <v>792</v>
      </c>
      <c r="E73" s="64">
        <v>745</v>
      </c>
    </row>
  </sheetData>
  <customSheetViews>
    <customSheetView guid="{CA2A2371-33B3-4689-AE7C-E0BE7AFA26DA}" scale="85" showGridLines="0" fitToPage="1">
      <selection activeCell="G9" sqref="G9"/>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BC479B3D-C805-4D30-A4C1-163BA09CB514}" scale="85" showPageBreaks="1" showGridLines="0" fitToPage="1" printArea="1">
      <selection activeCell="G9" sqref="G9"/>
      <rowBreaks count="1" manualBreakCount="1">
        <brk id="40" max="7" man="1"/>
      </rowBreaks>
      <pageMargins left="0.7" right="0.7" top="0.75" bottom="0.75" header="0.3" footer="0.3"/>
      <pageSetup scale="60" fitToHeight="0" orientation="landscape" r:id="rId2"/>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2EBEE12D-1162-41CE-8E5A-0AE92F6FE6DD}" showPageBreaks="1" printArea="1" topLeftCell="A25">
      <selection activeCell="B43" sqref="B43"/>
      <pageMargins left="0.7" right="0.7" top="0.75" bottom="0.75" header="0.3" footer="0.3"/>
      <pageSetup orientation="landscape" r:id="rId5"/>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6"/>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7"/>
      <headerFooter>
        <oddFooter>&amp;CPage &amp;P of &amp;N</oddFooter>
      </headerFooter>
    </customSheetView>
    <customSheetView guid="{87541E93-F8E9-4CDE-8C30-7320C062E832}" scale="85" showGridLines="0" fitToPage="1">
      <selection activeCell="G9" sqref="G9"/>
      <rowBreaks count="1" manualBreakCount="1">
        <brk id="40" max="7" man="1"/>
      </rowBreaks>
      <pageMargins left="0.7" right="0.7" top="0.75" bottom="0.75" header="0.3" footer="0.3"/>
      <pageSetup scale="60" fitToHeight="0" orientation="landscape" r:id="rId8"/>
      <headerFooter>
        <oddFooter>&amp;CPage &amp;P of &amp;N</oddFooter>
      </headerFooter>
    </customSheetView>
  </customSheetViews>
  <mergeCells count="21">
    <mergeCell ref="B65:C65"/>
    <mergeCell ref="A3:A4"/>
    <mergeCell ref="A42:B42"/>
    <mergeCell ref="A5:B5"/>
    <mergeCell ref="A50:H50"/>
    <mergeCell ref="A64:E64"/>
    <mergeCell ref="D65:E65"/>
    <mergeCell ref="A31:B31"/>
    <mergeCell ref="A51:A53"/>
    <mergeCell ref="B51:H51"/>
    <mergeCell ref="B52:B53"/>
    <mergeCell ref="C52:C53"/>
    <mergeCell ref="D52:D53"/>
    <mergeCell ref="E52:E53"/>
    <mergeCell ref="F52:G52"/>
    <mergeCell ref="H52:H53"/>
    <mergeCell ref="A1:F1"/>
    <mergeCell ref="B3:B4"/>
    <mergeCell ref="C3:C4"/>
    <mergeCell ref="A15:B16"/>
    <mergeCell ref="A19:B19"/>
  </mergeCells>
  <pageMargins left="0.7" right="0.7" top="0.75" bottom="0.75" header="0.3" footer="0.3"/>
  <pageSetup scale="60" fitToHeight="0" orientation="landscape" r:id="rId9"/>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abSelected="1" zoomScaleNormal="100" workbookViewId="0">
      <selection activeCell="G9" sqref="G9"/>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41" t="s">
        <v>163</v>
      </c>
      <c r="B1" s="142"/>
      <c r="C1" s="142"/>
      <c r="D1" s="142"/>
      <c r="E1" s="142"/>
      <c r="F1" s="143"/>
      <c r="G1" s="89"/>
      <c r="H1" s="89"/>
      <c r="I1" s="89"/>
      <c r="J1" s="89"/>
      <c r="K1" s="89"/>
    </row>
    <row r="2" spans="1:11" ht="15.75" customHeight="1" thickBot="1" x14ac:dyDescent="0.3"/>
    <row r="3" spans="1:11" ht="15" customHeight="1" x14ac:dyDescent="0.3">
      <c r="A3" s="130" t="str">
        <f>'Service Metrics (items 1-6)'!A3</f>
        <v>Railroad:</v>
      </c>
      <c r="B3" s="122" t="s">
        <v>108</v>
      </c>
      <c r="C3" s="122" t="str">
        <f>'Service Metrics (items 1-6)'!C3</f>
        <v>Reporting Week:</v>
      </c>
      <c r="D3" s="68" t="s">
        <v>97</v>
      </c>
      <c r="E3" s="54">
        <f>'Service Metrics (items 1-6)'!E3</f>
        <v>41924</v>
      </c>
      <c r="F3" s="40"/>
      <c r="G3" s="46"/>
      <c r="H3" s="46"/>
      <c r="I3" s="40"/>
      <c r="J3" s="3"/>
      <c r="K3" s="67"/>
    </row>
    <row r="4" spans="1:11" ht="15" thickBot="1" x14ac:dyDescent="0.35">
      <c r="A4" s="131"/>
      <c r="B4" s="123"/>
      <c r="C4" s="123"/>
      <c r="D4" s="69" t="s">
        <v>110</v>
      </c>
      <c r="E4" s="55">
        <f>'Service Metrics (items 1-6)'!E4</f>
        <v>41930</v>
      </c>
      <c r="F4" s="40"/>
      <c r="G4" s="46"/>
      <c r="H4" s="46"/>
      <c r="I4" s="40"/>
      <c r="J4" s="3"/>
      <c r="K4" s="67"/>
    </row>
    <row r="5" spans="1:11" ht="15.75" thickBot="1" x14ac:dyDescent="0.3">
      <c r="A5" s="28"/>
      <c r="B5" s="28"/>
      <c r="C5" s="3"/>
    </row>
    <row r="6" spans="1:11" ht="125.25" customHeight="1" thickBot="1" x14ac:dyDescent="0.35">
      <c r="A6" s="145" t="s">
        <v>136</v>
      </c>
      <c r="B6" s="146"/>
      <c r="C6" s="146"/>
      <c r="D6" s="147"/>
    </row>
    <row r="7" spans="1:11" ht="15.75" thickBot="1" x14ac:dyDescent="0.3"/>
    <row r="8" spans="1:11" ht="57" customHeight="1" thickBot="1" x14ac:dyDescent="0.3">
      <c r="A8" s="34" t="s">
        <v>90</v>
      </c>
      <c r="B8" s="34" t="s">
        <v>111</v>
      </c>
      <c r="C8" s="48" t="s">
        <v>112</v>
      </c>
      <c r="D8" s="48" t="s">
        <v>113</v>
      </c>
      <c r="E8" s="46"/>
      <c r="F8" s="46"/>
      <c r="G8" s="46"/>
      <c r="H8" s="47"/>
      <c r="I8" s="47"/>
    </row>
    <row r="9" spans="1:11" ht="15.75" customHeight="1" x14ac:dyDescent="0.25">
      <c r="A9" s="10" t="s">
        <v>26</v>
      </c>
      <c r="B9" s="102">
        <v>0</v>
      </c>
      <c r="C9" s="102">
        <v>0</v>
      </c>
      <c r="D9" s="65">
        <v>0</v>
      </c>
      <c r="I9" s="36"/>
    </row>
    <row r="10" spans="1:11" ht="15" x14ac:dyDescent="0.25">
      <c r="A10" s="6" t="s">
        <v>27</v>
      </c>
      <c r="B10" s="103">
        <v>0</v>
      </c>
      <c r="C10" s="103">
        <v>0</v>
      </c>
      <c r="D10" s="104">
        <v>0</v>
      </c>
    </row>
    <row r="11" spans="1:11" ht="15" x14ac:dyDescent="0.25">
      <c r="A11" s="11" t="s">
        <v>30</v>
      </c>
      <c r="B11" s="105">
        <v>0</v>
      </c>
      <c r="C11" s="105">
        <v>0</v>
      </c>
      <c r="D11" s="65">
        <v>0</v>
      </c>
    </row>
    <row r="12" spans="1:11" ht="15" x14ac:dyDescent="0.25">
      <c r="A12" s="6" t="s">
        <v>28</v>
      </c>
      <c r="B12" s="103">
        <v>0</v>
      </c>
      <c r="C12" s="103">
        <v>0</v>
      </c>
      <c r="D12" s="104">
        <v>0</v>
      </c>
    </row>
    <row r="13" spans="1:11" ht="15" x14ac:dyDescent="0.25">
      <c r="A13" s="11" t="s">
        <v>29</v>
      </c>
      <c r="B13" s="105">
        <v>0</v>
      </c>
      <c r="C13" s="105">
        <v>0</v>
      </c>
      <c r="D13" s="65">
        <v>0</v>
      </c>
    </row>
    <row r="14" spans="1:11" ht="15" x14ac:dyDescent="0.25">
      <c r="A14" s="6" t="s">
        <v>31</v>
      </c>
      <c r="B14" s="103">
        <v>0</v>
      </c>
      <c r="C14" s="103">
        <v>0</v>
      </c>
      <c r="D14" s="104">
        <v>0</v>
      </c>
    </row>
    <row r="15" spans="1:11" ht="15" x14ac:dyDescent="0.25">
      <c r="A15" s="11" t="s">
        <v>32</v>
      </c>
      <c r="B15" s="105">
        <v>0</v>
      </c>
      <c r="C15" s="105">
        <v>0</v>
      </c>
      <c r="D15" s="65">
        <v>0</v>
      </c>
    </row>
    <row r="16" spans="1:11" ht="15" x14ac:dyDescent="0.25">
      <c r="A16" s="6" t="s">
        <v>33</v>
      </c>
      <c r="B16" s="103">
        <v>0</v>
      </c>
      <c r="C16" s="103">
        <v>0</v>
      </c>
      <c r="D16" s="104">
        <v>0</v>
      </c>
    </row>
    <row r="17" spans="1:4" ht="15" x14ac:dyDescent="0.25">
      <c r="A17" s="11" t="s">
        <v>34</v>
      </c>
      <c r="B17" s="106">
        <v>0</v>
      </c>
      <c r="C17" s="106">
        <v>0</v>
      </c>
      <c r="D17" s="65">
        <v>0</v>
      </c>
    </row>
    <row r="18" spans="1:4" ht="15" x14ac:dyDescent="0.25">
      <c r="A18" s="6" t="s">
        <v>35</v>
      </c>
      <c r="B18" s="103">
        <v>2</v>
      </c>
      <c r="C18" s="103">
        <v>0</v>
      </c>
      <c r="D18" s="104">
        <v>2</v>
      </c>
    </row>
    <row r="19" spans="1:4" ht="15" x14ac:dyDescent="0.25">
      <c r="A19" s="11" t="s">
        <v>36</v>
      </c>
      <c r="B19" s="105">
        <v>12</v>
      </c>
      <c r="C19" s="105">
        <v>0</v>
      </c>
      <c r="D19" s="65">
        <v>12</v>
      </c>
    </row>
    <row r="20" spans="1:4" ht="15" x14ac:dyDescent="0.25">
      <c r="A20" s="6" t="s">
        <v>37</v>
      </c>
      <c r="B20" s="103">
        <v>0</v>
      </c>
      <c r="C20" s="103">
        <v>0</v>
      </c>
      <c r="D20" s="104">
        <v>0</v>
      </c>
    </row>
    <row r="21" spans="1:4" ht="15" x14ac:dyDescent="0.25">
      <c r="A21" s="11" t="s">
        <v>38</v>
      </c>
      <c r="B21" s="105">
        <v>7</v>
      </c>
      <c r="C21" s="105">
        <v>0</v>
      </c>
      <c r="D21" s="65">
        <v>7</v>
      </c>
    </row>
    <row r="22" spans="1:4" ht="15" x14ac:dyDescent="0.25">
      <c r="A22" s="6" t="s">
        <v>39</v>
      </c>
      <c r="B22" s="103">
        <v>0</v>
      </c>
      <c r="C22" s="103">
        <v>0</v>
      </c>
      <c r="D22" s="104">
        <v>0</v>
      </c>
    </row>
    <row r="23" spans="1:4" ht="15" x14ac:dyDescent="0.25">
      <c r="A23" s="11" t="s">
        <v>40</v>
      </c>
      <c r="B23" s="105">
        <v>0</v>
      </c>
      <c r="C23" s="105">
        <v>0</v>
      </c>
      <c r="D23" s="65">
        <v>0</v>
      </c>
    </row>
    <row r="24" spans="1:4" ht="15" x14ac:dyDescent="0.25">
      <c r="A24" s="6" t="s">
        <v>41</v>
      </c>
      <c r="B24" s="103">
        <v>0</v>
      </c>
      <c r="C24" s="103">
        <v>0</v>
      </c>
      <c r="D24" s="104">
        <v>0</v>
      </c>
    </row>
    <row r="25" spans="1:4" ht="15" x14ac:dyDescent="0.25">
      <c r="A25" s="9" t="s">
        <v>42</v>
      </c>
      <c r="B25" s="102">
        <v>0</v>
      </c>
      <c r="C25" s="102">
        <v>0</v>
      </c>
      <c r="D25" s="65">
        <v>0</v>
      </c>
    </row>
    <row r="26" spans="1:4" x14ac:dyDescent="0.3">
      <c r="A26" s="6" t="s">
        <v>43</v>
      </c>
      <c r="B26" s="103">
        <v>0</v>
      </c>
      <c r="C26" s="103">
        <v>0</v>
      </c>
      <c r="D26" s="104">
        <v>0</v>
      </c>
    </row>
    <row r="27" spans="1:4" x14ac:dyDescent="0.3">
      <c r="A27" s="11" t="s">
        <v>44</v>
      </c>
      <c r="B27" s="105">
        <v>0</v>
      </c>
      <c r="C27" s="105">
        <v>0</v>
      </c>
      <c r="D27" s="65">
        <v>0</v>
      </c>
    </row>
    <row r="28" spans="1:4" x14ac:dyDescent="0.3">
      <c r="A28" s="6" t="s">
        <v>45</v>
      </c>
      <c r="B28" s="103">
        <v>0</v>
      </c>
      <c r="C28" s="103">
        <v>0</v>
      </c>
      <c r="D28" s="104">
        <v>0</v>
      </c>
    </row>
    <row r="29" spans="1:4" x14ac:dyDescent="0.3">
      <c r="A29" s="11" t="s">
        <v>46</v>
      </c>
      <c r="B29" s="105">
        <v>382</v>
      </c>
      <c r="C29" s="105">
        <v>208</v>
      </c>
      <c r="D29" s="65">
        <v>174</v>
      </c>
    </row>
    <row r="30" spans="1:4" x14ac:dyDescent="0.3">
      <c r="A30" s="6" t="s">
        <v>47</v>
      </c>
      <c r="B30" s="103">
        <v>0</v>
      </c>
      <c r="C30" s="103">
        <v>0</v>
      </c>
      <c r="D30" s="104">
        <v>0</v>
      </c>
    </row>
    <row r="31" spans="1:4" x14ac:dyDescent="0.3">
      <c r="A31" s="11" t="s">
        <v>48</v>
      </c>
      <c r="B31" s="105">
        <v>25</v>
      </c>
      <c r="C31" s="105">
        <v>0</v>
      </c>
      <c r="D31" s="65">
        <v>25</v>
      </c>
    </row>
    <row r="32" spans="1:4" x14ac:dyDescent="0.3">
      <c r="A32" s="6" t="s">
        <v>49</v>
      </c>
      <c r="B32" s="103">
        <v>0</v>
      </c>
      <c r="C32" s="103">
        <v>0</v>
      </c>
      <c r="D32" s="104">
        <v>0</v>
      </c>
    </row>
    <row r="33" spans="1:4" x14ac:dyDescent="0.3">
      <c r="A33" s="11" t="s">
        <v>50</v>
      </c>
      <c r="B33" s="106">
        <v>0</v>
      </c>
      <c r="C33" s="106">
        <v>0</v>
      </c>
      <c r="D33" s="65">
        <v>0</v>
      </c>
    </row>
    <row r="34" spans="1:4" x14ac:dyDescent="0.3">
      <c r="A34" s="6" t="s">
        <v>51</v>
      </c>
      <c r="B34" s="103">
        <v>0</v>
      </c>
      <c r="C34" s="103">
        <v>0</v>
      </c>
      <c r="D34" s="104">
        <v>0</v>
      </c>
    </row>
    <row r="35" spans="1:4" x14ac:dyDescent="0.3">
      <c r="A35" s="11" t="s">
        <v>52</v>
      </c>
      <c r="B35" s="105">
        <v>0</v>
      </c>
      <c r="C35" s="105">
        <v>0</v>
      </c>
      <c r="D35" s="65">
        <v>0</v>
      </c>
    </row>
    <row r="36" spans="1:4" x14ac:dyDescent="0.3">
      <c r="A36" s="6" t="s">
        <v>53</v>
      </c>
      <c r="B36" s="103">
        <v>0</v>
      </c>
      <c r="C36" s="103">
        <v>0</v>
      </c>
      <c r="D36" s="104">
        <v>0</v>
      </c>
    </row>
    <row r="37" spans="1:4" x14ac:dyDescent="0.3">
      <c r="A37" s="11" t="s">
        <v>54</v>
      </c>
      <c r="B37" s="105">
        <v>0</v>
      </c>
      <c r="C37" s="105">
        <v>0</v>
      </c>
      <c r="D37" s="65">
        <v>0</v>
      </c>
    </row>
    <row r="38" spans="1:4" x14ac:dyDescent="0.3">
      <c r="A38" s="6" t="s">
        <v>55</v>
      </c>
      <c r="B38" s="103">
        <v>1</v>
      </c>
      <c r="C38" s="103">
        <v>0</v>
      </c>
      <c r="D38" s="104">
        <v>1</v>
      </c>
    </row>
    <row r="39" spans="1:4" x14ac:dyDescent="0.3">
      <c r="A39" s="11" t="s">
        <v>56</v>
      </c>
      <c r="B39" s="105">
        <v>0</v>
      </c>
      <c r="C39" s="105">
        <v>0</v>
      </c>
      <c r="D39" s="65">
        <v>0</v>
      </c>
    </row>
    <row r="40" spans="1:4" x14ac:dyDescent="0.3">
      <c r="A40" s="6" t="s">
        <v>57</v>
      </c>
      <c r="B40" s="103">
        <v>1722</v>
      </c>
      <c r="C40" s="103">
        <v>927</v>
      </c>
      <c r="D40" s="104">
        <v>795</v>
      </c>
    </row>
    <row r="41" spans="1:4" x14ac:dyDescent="0.3">
      <c r="A41" s="9" t="s">
        <v>58</v>
      </c>
      <c r="B41" s="102">
        <v>0</v>
      </c>
      <c r="C41" s="102">
        <v>0</v>
      </c>
      <c r="D41" s="65">
        <v>0</v>
      </c>
    </row>
    <row r="42" spans="1:4" x14ac:dyDescent="0.3">
      <c r="A42" s="6" t="s">
        <v>59</v>
      </c>
      <c r="B42" s="103">
        <v>0</v>
      </c>
      <c r="C42" s="103">
        <v>0</v>
      </c>
      <c r="D42" s="104">
        <v>0</v>
      </c>
    </row>
    <row r="43" spans="1:4" x14ac:dyDescent="0.3">
      <c r="A43" s="11" t="s">
        <v>60</v>
      </c>
      <c r="B43" s="105">
        <v>0</v>
      </c>
      <c r="C43" s="105">
        <v>0</v>
      </c>
      <c r="D43" s="65">
        <v>0</v>
      </c>
    </row>
    <row r="44" spans="1:4" x14ac:dyDescent="0.3">
      <c r="A44" s="6" t="s">
        <v>61</v>
      </c>
      <c r="B44" s="103">
        <v>0</v>
      </c>
      <c r="C44" s="103">
        <v>0</v>
      </c>
      <c r="D44" s="104">
        <v>0</v>
      </c>
    </row>
    <row r="45" spans="1:4" x14ac:dyDescent="0.3">
      <c r="A45" s="11" t="s">
        <v>62</v>
      </c>
      <c r="B45" s="105">
        <v>0</v>
      </c>
      <c r="C45" s="105">
        <v>0</v>
      </c>
      <c r="D45" s="65">
        <v>0</v>
      </c>
    </row>
    <row r="46" spans="1:4" x14ac:dyDescent="0.3">
      <c r="A46" s="6" t="s">
        <v>63</v>
      </c>
      <c r="B46" s="103">
        <v>0</v>
      </c>
      <c r="C46" s="103">
        <v>0</v>
      </c>
      <c r="D46" s="104">
        <v>0</v>
      </c>
    </row>
    <row r="47" spans="1:4" x14ac:dyDescent="0.3">
      <c r="A47" s="11" t="s">
        <v>64</v>
      </c>
      <c r="B47" s="105">
        <v>0</v>
      </c>
      <c r="C47" s="105">
        <v>0</v>
      </c>
      <c r="D47" s="65">
        <v>0</v>
      </c>
    </row>
    <row r="48" spans="1:4" x14ac:dyDescent="0.3">
      <c r="A48" s="6" t="s">
        <v>65</v>
      </c>
      <c r="B48" s="103">
        <v>0</v>
      </c>
      <c r="C48" s="103">
        <v>0</v>
      </c>
      <c r="D48" s="104">
        <v>0</v>
      </c>
    </row>
    <row r="49" spans="1:19" x14ac:dyDescent="0.3">
      <c r="A49" s="11" t="s">
        <v>66</v>
      </c>
      <c r="B49" s="106">
        <v>0</v>
      </c>
      <c r="C49" s="106">
        <v>0</v>
      </c>
      <c r="D49" s="65">
        <v>0</v>
      </c>
    </row>
    <row r="50" spans="1:19" x14ac:dyDescent="0.3">
      <c r="A50" s="6" t="s">
        <v>67</v>
      </c>
      <c r="B50" s="103">
        <v>0</v>
      </c>
      <c r="C50" s="103">
        <v>0</v>
      </c>
      <c r="D50" s="104">
        <v>0</v>
      </c>
    </row>
    <row r="51" spans="1:19" x14ac:dyDescent="0.3">
      <c r="A51" s="11" t="s">
        <v>68</v>
      </c>
      <c r="B51" s="105">
        <v>0</v>
      </c>
      <c r="C51" s="105">
        <v>0</v>
      </c>
      <c r="D51" s="65">
        <v>0</v>
      </c>
    </row>
    <row r="52" spans="1:19" x14ac:dyDescent="0.3">
      <c r="A52" s="6" t="s">
        <v>69</v>
      </c>
      <c r="B52" s="103">
        <v>0</v>
      </c>
      <c r="C52" s="103">
        <v>0</v>
      </c>
      <c r="D52" s="104">
        <v>0</v>
      </c>
    </row>
    <row r="53" spans="1:19" x14ac:dyDescent="0.3">
      <c r="A53" s="11" t="s">
        <v>70</v>
      </c>
      <c r="B53" s="105">
        <v>0</v>
      </c>
      <c r="C53" s="105">
        <v>0</v>
      </c>
      <c r="D53" s="65">
        <v>0</v>
      </c>
    </row>
    <row r="54" spans="1:19" x14ac:dyDescent="0.3">
      <c r="A54" s="6" t="s">
        <v>71</v>
      </c>
      <c r="B54" s="103">
        <v>0</v>
      </c>
      <c r="C54" s="103">
        <v>0</v>
      </c>
      <c r="D54" s="104">
        <v>0</v>
      </c>
    </row>
    <row r="55" spans="1:19" x14ac:dyDescent="0.3">
      <c r="A55" s="11" t="s">
        <v>72</v>
      </c>
      <c r="B55" s="105">
        <v>7</v>
      </c>
      <c r="C55" s="105">
        <v>0</v>
      </c>
      <c r="D55" s="65">
        <v>7</v>
      </c>
    </row>
    <row r="56" spans="1:19" x14ac:dyDescent="0.3">
      <c r="A56" s="6" t="s">
        <v>73</v>
      </c>
      <c r="B56" s="103">
        <v>0</v>
      </c>
      <c r="C56" s="103">
        <v>0</v>
      </c>
      <c r="D56" s="104">
        <v>0</v>
      </c>
    </row>
    <row r="57" spans="1:19" x14ac:dyDescent="0.3">
      <c r="A57" s="9" t="s">
        <v>14</v>
      </c>
      <c r="B57" s="70">
        <f>SUM(B9:B56)</f>
        <v>2158</v>
      </c>
      <c r="C57" s="70">
        <f>SUM(C9:C56)</f>
        <v>1135</v>
      </c>
      <c r="D57" s="70">
        <f>SUM(D9:D56)</f>
        <v>1023</v>
      </c>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44"/>
      <c r="D87" s="144"/>
      <c r="E87" s="144"/>
      <c r="F87" s="144"/>
      <c r="G87" s="144"/>
      <c r="H87" s="144"/>
      <c r="I87" s="144"/>
      <c r="J87" s="144"/>
      <c r="K87" s="144"/>
      <c r="L87" s="144"/>
      <c r="M87" s="144"/>
      <c r="N87" s="144"/>
      <c r="O87" s="144"/>
      <c r="P87" s="144"/>
      <c r="Q87" s="144"/>
      <c r="R87" s="144"/>
      <c r="S87" s="144"/>
    </row>
    <row r="88" spans="1:19" x14ac:dyDescent="0.3">
      <c r="A88" s="17"/>
      <c r="B88" s="17"/>
      <c r="C88" s="144"/>
      <c r="D88" s="144"/>
      <c r="E88" s="144"/>
      <c r="F88" s="144"/>
      <c r="G88" s="144"/>
      <c r="H88" s="144"/>
      <c r="I88" s="144"/>
      <c r="J88" s="144"/>
      <c r="K88" s="144"/>
      <c r="L88" s="144"/>
      <c r="M88" s="144"/>
      <c r="N88" s="144"/>
      <c r="O88" s="144"/>
      <c r="P88" s="144"/>
      <c r="Q88" s="144"/>
      <c r="R88" s="144"/>
      <c r="S88" s="144"/>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44"/>
      <c r="D116" s="144"/>
      <c r="E116" s="144"/>
      <c r="F116" s="144"/>
      <c r="G116" s="144"/>
      <c r="H116" s="144"/>
      <c r="I116" s="144"/>
      <c r="J116" s="144"/>
      <c r="K116" s="144"/>
      <c r="L116" s="144"/>
      <c r="M116" s="144"/>
      <c r="N116" s="144"/>
      <c r="O116" s="144"/>
      <c r="P116" s="144"/>
      <c r="Q116" s="144"/>
      <c r="R116" s="144"/>
      <c r="S116" s="144"/>
    </row>
    <row r="117" spans="1:19" x14ac:dyDescent="0.3">
      <c r="A117" s="17"/>
      <c r="B117" s="17"/>
      <c r="C117" s="144"/>
      <c r="D117" s="144"/>
      <c r="E117" s="144"/>
      <c r="F117" s="144"/>
      <c r="G117" s="144"/>
      <c r="H117" s="144"/>
      <c r="I117" s="144"/>
      <c r="J117" s="144"/>
      <c r="K117" s="144"/>
      <c r="L117" s="144"/>
      <c r="M117" s="144"/>
      <c r="N117" s="144"/>
      <c r="O117" s="144"/>
      <c r="P117" s="144"/>
      <c r="Q117" s="144"/>
      <c r="R117" s="144"/>
      <c r="S117" s="144"/>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5"/>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CA2A2371-33B3-4689-AE7C-E0BE7AFA26DA}" showGridLines="0" fitToPage="1">
      <selection activeCell="G9" sqref="G9"/>
      <pageMargins left="0.7" right="0.7" top="0.75" bottom="0.75" header="0.3" footer="0.3"/>
      <pageSetup scale="60" fitToHeight="0" orientation="landscape" r:id="rId1"/>
    </customSheetView>
    <customSheetView guid="{BC479B3D-C805-4D30-A4C1-163BA09CB514}" showPageBreaks="1" showGridLines="0" fitToPage="1" printArea="1">
      <selection activeCell="G9" sqref="G9"/>
      <pageMargins left="0.7" right="0.7" top="0.75" bottom="0.75" header="0.3" footer="0.3"/>
      <pageSetup scale="60" fitToHeight="0" orientation="landscape" r:id="rId2"/>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2EBEE12D-1162-41CE-8E5A-0AE92F6FE6DD}" scale="85" fitToPage="1">
      <selection activeCell="B32" sqref="B32"/>
      <pageMargins left="0.7" right="0.7" top="0.75" bottom="0.75" header="0.3" footer="0.3"/>
      <pageSetup paperSize="5" scale="53" fitToHeight="0" orientation="landscape" r:id="rId5"/>
    </customSheetView>
    <customSheetView guid="{ED8F2B42-E931-4415-B8B7-A24BFA7AF5F7}" scale="85" fitToPage="1">
      <selection activeCell="E4" sqref="E4"/>
      <pageMargins left="0.7" right="0.7" top="0.75" bottom="0.75" header="0.3" footer="0.3"/>
      <pageSetup paperSize="5" scale="53" fitToHeight="0" orientation="landscape" r:id="rId6"/>
    </customSheetView>
    <customSheetView guid="{3510774F-9389-4C97-93CB-0671CE2E305E}" scale="85" fitToPage="1">
      <selection activeCell="C36" sqref="C36"/>
      <pageMargins left="0.7" right="0.7" top="0.75" bottom="0.75" header="0.3" footer="0.3"/>
      <pageSetup paperSize="5" scale="53" fitToHeight="0" orientation="landscape" r:id="rId7"/>
    </customSheetView>
    <customSheetView guid="{87541E93-F8E9-4CDE-8C30-7320C062E832}" showGridLines="0" fitToPage="1">
      <selection activeCell="G9" sqref="G9"/>
      <pageMargins left="0.7" right="0.7" top="0.75" bottom="0.75" header="0.3" footer="0.3"/>
      <pageSetup scale="60" fitToHeight="0" orientation="landscape" r:id="rId8"/>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abSelected="1" zoomScaleNormal="100" workbookViewId="0">
      <selection activeCell="G9" sqref="G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1" t="s">
        <v>163</v>
      </c>
      <c r="B1" s="142"/>
      <c r="C1" s="142"/>
      <c r="D1" s="142"/>
      <c r="E1" s="142"/>
      <c r="F1" s="143"/>
      <c r="G1" s="90"/>
      <c r="H1" s="90"/>
      <c r="I1" s="86"/>
      <c r="J1" s="86"/>
      <c r="K1" s="86"/>
      <c r="L1" s="86"/>
    </row>
    <row r="2" spans="1:12" ht="18" customHeight="1" thickBot="1" x14ac:dyDescent="0.3"/>
    <row r="3" spans="1:12" x14ac:dyDescent="0.3">
      <c r="A3" s="130" t="str">
        <f>'Service Metrics (items 1-6)'!A3</f>
        <v>Railroad:</v>
      </c>
      <c r="B3" s="122" t="s">
        <v>108</v>
      </c>
      <c r="C3" s="122" t="str">
        <f>'Service Metrics (items 1-6)'!C3</f>
        <v>Reporting Week:</v>
      </c>
      <c r="D3" s="68" t="s">
        <v>97</v>
      </c>
      <c r="E3" s="74">
        <v>41925</v>
      </c>
      <c r="F3" s="40"/>
      <c r="G3" s="40"/>
      <c r="H3" s="46"/>
      <c r="I3" s="46"/>
      <c r="J3" s="40"/>
      <c r="K3" s="3"/>
      <c r="L3" s="67"/>
    </row>
    <row r="4" spans="1:12" ht="15" thickBot="1" x14ac:dyDescent="0.35">
      <c r="A4" s="131"/>
      <c r="B4" s="123"/>
      <c r="C4" s="123"/>
      <c r="D4" s="69" t="s">
        <v>110</v>
      </c>
      <c r="E4" s="75">
        <v>41931</v>
      </c>
      <c r="F4" s="40"/>
      <c r="G4" s="40"/>
      <c r="H4" s="46"/>
      <c r="I4" s="46"/>
      <c r="J4" s="40"/>
      <c r="K4" s="3"/>
      <c r="L4" s="67"/>
    </row>
    <row r="5" spans="1:12" ht="15.75" thickBot="1" x14ac:dyDescent="0.3"/>
    <row r="6" spans="1:12" s="37" customFormat="1" ht="48.75" customHeight="1" thickBot="1" x14ac:dyDescent="0.35">
      <c r="A6" s="145" t="s">
        <v>139</v>
      </c>
      <c r="B6" s="146"/>
      <c r="C6" s="146"/>
      <c r="D6" s="146"/>
      <c r="E6" s="146"/>
      <c r="F6" s="146"/>
      <c r="G6" s="148"/>
    </row>
    <row r="7" spans="1:12" ht="15.75" thickBot="1" x14ac:dyDescent="0.3"/>
    <row r="8" spans="1:12" ht="45.75" thickBot="1" x14ac:dyDescent="0.3">
      <c r="A8" s="22" t="s">
        <v>90</v>
      </c>
      <c r="B8" s="23" t="s">
        <v>114</v>
      </c>
      <c r="C8" s="23" t="s">
        <v>129</v>
      </c>
      <c r="D8" s="23" t="s">
        <v>128</v>
      </c>
      <c r="E8" s="23" t="s">
        <v>98</v>
      </c>
      <c r="F8" s="23" t="s">
        <v>137</v>
      </c>
      <c r="G8" s="24" t="s">
        <v>138</v>
      </c>
    </row>
    <row r="9" spans="1:12" ht="15" x14ac:dyDescent="0.25">
      <c r="A9" s="10" t="s">
        <v>26</v>
      </c>
      <c r="B9" s="70"/>
      <c r="C9" s="100"/>
      <c r="D9" s="70"/>
      <c r="E9" s="70"/>
      <c r="F9" s="70"/>
      <c r="G9" s="70"/>
    </row>
    <row r="10" spans="1:12" ht="15" x14ac:dyDescent="0.25">
      <c r="A10" s="6" t="s">
        <v>27</v>
      </c>
      <c r="B10" s="19"/>
      <c r="C10" s="101"/>
      <c r="D10" s="19"/>
      <c r="E10" s="19"/>
      <c r="F10" s="19"/>
      <c r="G10" s="19"/>
    </row>
    <row r="11" spans="1:12" ht="15" x14ac:dyDescent="0.25">
      <c r="A11" s="11" t="s">
        <v>30</v>
      </c>
      <c r="B11" s="109"/>
      <c r="C11" s="110"/>
      <c r="D11" s="109"/>
      <c r="E11" s="99"/>
      <c r="F11" s="99"/>
      <c r="G11" s="99"/>
    </row>
    <row r="12" spans="1:12" ht="15" x14ac:dyDescent="0.25">
      <c r="A12" s="6" t="s">
        <v>28</v>
      </c>
      <c r="B12" s="19"/>
      <c r="C12" s="101"/>
      <c r="D12" s="19"/>
      <c r="E12" s="19"/>
      <c r="F12" s="19"/>
      <c r="G12" s="19"/>
    </row>
    <row r="13" spans="1:12" ht="15" x14ac:dyDescent="0.25">
      <c r="A13" s="11" t="s">
        <v>29</v>
      </c>
      <c r="B13" s="109"/>
      <c r="C13" s="110"/>
      <c r="D13" s="109"/>
      <c r="E13" s="99"/>
      <c r="F13" s="99"/>
      <c r="G13" s="99"/>
    </row>
    <row r="14" spans="1:12" ht="15" x14ac:dyDescent="0.25">
      <c r="A14" s="6" t="s">
        <v>31</v>
      </c>
      <c r="B14" s="19"/>
      <c r="C14" s="101"/>
      <c r="D14" s="19"/>
      <c r="E14" s="19"/>
      <c r="F14" s="19"/>
      <c r="G14" s="19"/>
    </row>
    <row r="15" spans="1:12" ht="15" x14ac:dyDescent="0.25">
      <c r="A15" s="11" t="s">
        <v>32</v>
      </c>
      <c r="B15" s="109"/>
      <c r="C15" s="110"/>
      <c r="D15" s="109"/>
      <c r="E15" s="99"/>
      <c r="F15" s="99"/>
      <c r="G15" s="99"/>
    </row>
    <row r="16" spans="1:12" ht="15" x14ac:dyDescent="0.25">
      <c r="A16" s="6" t="s">
        <v>33</v>
      </c>
      <c r="B16" s="19"/>
      <c r="C16" s="101"/>
      <c r="D16" s="19"/>
      <c r="E16" s="19"/>
      <c r="F16" s="19"/>
      <c r="G16" s="19"/>
    </row>
    <row r="17" spans="1:7" ht="15" x14ac:dyDescent="0.25">
      <c r="A17" s="11" t="s">
        <v>34</v>
      </c>
      <c r="B17" s="99"/>
      <c r="C17" s="111"/>
      <c r="D17" s="99"/>
      <c r="E17" s="99"/>
      <c r="F17" s="99"/>
      <c r="G17" s="99"/>
    </row>
    <row r="18" spans="1:7" ht="15" x14ac:dyDescent="0.25">
      <c r="A18" s="6" t="s">
        <v>35</v>
      </c>
      <c r="B18" s="19"/>
      <c r="C18" s="101"/>
      <c r="D18" s="19"/>
      <c r="E18" s="19"/>
      <c r="F18" s="19"/>
      <c r="G18" s="19"/>
    </row>
    <row r="19" spans="1:7" ht="15" x14ac:dyDescent="0.25">
      <c r="A19" s="11" t="s">
        <v>36</v>
      </c>
      <c r="B19" s="109"/>
      <c r="C19" s="110"/>
      <c r="D19" s="109"/>
      <c r="E19" s="99"/>
      <c r="F19" s="99"/>
      <c r="G19" s="99"/>
    </row>
    <row r="20" spans="1:7" ht="15" x14ac:dyDescent="0.25">
      <c r="A20" s="6" t="s">
        <v>37</v>
      </c>
      <c r="B20" s="19"/>
      <c r="C20" s="101"/>
      <c r="D20" s="19"/>
      <c r="E20" s="19"/>
      <c r="F20" s="19"/>
      <c r="G20" s="19"/>
    </row>
    <row r="21" spans="1:7" ht="15" x14ac:dyDescent="0.25">
      <c r="A21" s="11" t="s">
        <v>38</v>
      </c>
      <c r="B21" s="109"/>
      <c r="C21" s="110"/>
      <c r="D21" s="109">
        <v>15</v>
      </c>
      <c r="E21" s="99">
        <v>15</v>
      </c>
      <c r="F21" s="99"/>
      <c r="G21" s="99"/>
    </row>
    <row r="22" spans="1:7" ht="15" x14ac:dyDescent="0.25">
      <c r="A22" s="6" t="s">
        <v>39</v>
      </c>
      <c r="B22" s="19"/>
      <c r="C22" s="101"/>
      <c r="D22" s="19"/>
      <c r="E22" s="19"/>
      <c r="F22" s="19"/>
      <c r="G22" s="19"/>
    </row>
    <row r="23" spans="1:7" ht="15" x14ac:dyDescent="0.25">
      <c r="A23" s="11" t="s">
        <v>40</v>
      </c>
      <c r="B23" s="109"/>
      <c r="C23" s="110"/>
      <c r="D23" s="109"/>
      <c r="E23" s="99"/>
      <c r="F23" s="99"/>
      <c r="G23" s="99"/>
    </row>
    <row r="24" spans="1:7" ht="15" x14ac:dyDescent="0.25">
      <c r="A24" s="6" t="s">
        <v>41</v>
      </c>
      <c r="B24" s="19"/>
      <c r="C24" s="101"/>
      <c r="D24" s="19"/>
      <c r="E24" s="19"/>
      <c r="F24" s="19"/>
      <c r="G24" s="19"/>
    </row>
    <row r="25" spans="1:7" ht="15" x14ac:dyDescent="0.25">
      <c r="A25" s="9" t="s">
        <v>42</v>
      </c>
      <c r="B25" s="70"/>
      <c r="C25" s="100"/>
      <c r="D25" s="70"/>
      <c r="E25" s="99"/>
      <c r="F25" s="99"/>
      <c r="G25" s="99"/>
    </row>
    <row r="26" spans="1:7" ht="15" x14ac:dyDescent="0.25">
      <c r="A26" s="6" t="s">
        <v>43</v>
      </c>
      <c r="B26" s="19"/>
      <c r="C26" s="101"/>
      <c r="D26" s="19"/>
      <c r="E26" s="19"/>
      <c r="F26" s="19"/>
      <c r="G26" s="19"/>
    </row>
    <row r="27" spans="1:7" ht="15" x14ac:dyDescent="0.25">
      <c r="A27" s="11" t="s">
        <v>44</v>
      </c>
      <c r="B27" s="109"/>
      <c r="C27" s="110"/>
      <c r="D27" s="109"/>
      <c r="E27" s="99"/>
      <c r="F27" s="99"/>
      <c r="G27" s="99"/>
    </row>
    <row r="28" spans="1:7" ht="15" x14ac:dyDescent="0.25">
      <c r="A28" s="6" t="s">
        <v>45</v>
      </c>
      <c r="B28" s="19"/>
      <c r="C28" s="101"/>
      <c r="D28" s="19"/>
      <c r="E28" s="19"/>
      <c r="F28" s="19"/>
      <c r="G28" s="19"/>
    </row>
    <row r="29" spans="1:7" ht="15" x14ac:dyDescent="0.25">
      <c r="A29" s="11" t="s">
        <v>46</v>
      </c>
      <c r="B29" s="109">
        <v>358</v>
      </c>
      <c r="C29" s="110" t="s">
        <v>158</v>
      </c>
      <c r="D29" s="109">
        <v>387</v>
      </c>
      <c r="E29" s="99">
        <v>314</v>
      </c>
      <c r="F29" s="99">
        <v>104</v>
      </c>
      <c r="G29" s="99"/>
    </row>
    <row r="30" spans="1:7" ht="15" x14ac:dyDescent="0.25">
      <c r="A30" s="6" t="s">
        <v>47</v>
      </c>
      <c r="B30" s="19"/>
      <c r="C30" s="101"/>
      <c r="D30" s="19"/>
      <c r="E30" s="19"/>
      <c r="F30" s="19"/>
      <c r="G30" s="19"/>
    </row>
    <row r="31" spans="1:7" ht="15" x14ac:dyDescent="0.25">
      <c r="A31" s="11" t="s">
        <v>48</v>
      </c>
      <c r="B31" s="109"/>
      <c r="C31" s="110"/>
      <c r="D31" s="109">
        <v>35</v>
      </c>
      <c r="E31" s="99">
        <v>58</v>
      </c>
      <c r="F31" s="99"/>
      <c r="G31" s="99"/>
    </row>
    <row r="32" spans="1:7" x14ac:dyDescent="0.3">
      <c r="A32" s="6" t="s">
        <v>49</v>
      </c>
      <c r="B32" s="19">
        <v>100</v>
      </c>
      <c r="C32" s="101" t="s">
        <v>159</v>
      </c>
      <c r="D32" s="19"/>
      <c r="E32" s="19">
        <v>112</v>
      </c>
      <c r="F32" s="19"/>
      <c r="G32" s="19"/>
    </row>
    <row r="33" spans="1:7" x14ac:dyDescent="0.3">
      <c r="A33" s="11" t="s">
        <v>50</v>
      </c>
      <c r="B33" s="99"/>
      <c r="C33" s="111"/>
      <c r="D33" s="99"/>
      <c r="E33" s="99"/>
      <c r="F33" s="99"/>
      <c r="G33" s="99"/>
    </row>
    <row r="34" spans="1:7" x14ac:dyDescent="0.3">
      <c r="A34" s="6" t="s">
        <v>51</v>
      </c>
      <c r="B34" s="19"/>
      <c r="C34" s="101"/>
      <c r="D34" s="19"/>
      <c r="E34" s="19"/>
      <c r="F34" s="19"/>
      <c r="G34" s="19"/>
    </row>
    <row r="35" spans="1:7" x14ac:dyDescent="0.3">
      <c r="A35" s="11" t="s">
        <v>52</v>
      </c>
      <c r="B35" s="109"/>
      <c r="C35" s="110"/>
      <c r="D35" s="109"/>
      <c r="E35" s="99"/>
      <c r="F35" s="99"/>
      <c r="G35" s="99"/>
    </row>
    <row r="36" spans="1:7" x14ac:dyDescent="0.3">
      <c r="A36" s="6" t="s">
        <v>53</v>
      </c>
      <c r="B36" s="19"/>
      <c r="C36" s="101"/>
      <c r="D36" s="19"/>
      <c r="E36" s="19"/>
      <c r="F36" s="19"/>
      <c r="G36" s="19"/>
    </row>
    <row r="37" spans="1:7" x14ac:dyDescent="0.3">
      <c r="A37" s="11" t="s">
        <v>54</v>
      </c>
      <c r="B37" s="109"/>
      <c r="C37" s="110"/>
      <c r="D37" s="109"/>
      <c r="E37" s="99"/>
      <c r="F37" s="99"/>
      <c r="G37" s="99"/>
    </row>
    <row r="38" spans="1:7" x14ac:dyDescent="0.3">
      <c r="A38" s="6" t="s">
        <v>55</v>
      </c>
      <c r="B38" s="19"/>
      <c r="C38" s="101"/>
      <c r="D38" s="19"/>
      <c r="E38" s="19"/>
      <c r="F38" s="19"/>
      <c r="G38" s="19"/>
    </row>
    <row r="39" spans="1:7" x14ac:dyDescent="0.3">
      <c r="A39" s="11" t="s">
        <v>56</v>
      </c>
      <c r="B39" s="109"/>
      <c r="C39" s="110"/>
      <c r="D39" s="109"/>
      <c r="E39" s="99"/>
      <c r="F39" s="99"/>
      <c r="G39" s="99"/>
    </row>
    <row r="40" spans="1:7" x14ac:dyDescent="0.3">
      <c r="A40" s="6" t="s">
        <v>57</v>
      </c>
      <c r="B40" s="19">
        <v>2031</v>
      </c>
      <c r="C40" s="101" t="s">
        <v>160</v>
      </c>
      <c r="D40" s="19">
        <v>1293</v>
      </c>
      <c r="E40" s="19">
        <v>1935</v>
      </c>
      <c r="F40" s="19">
        <v>767</v>
      </c>
      <c r="G40" s="19"/>
    </row>
    <row r="41" spans="1:7" x14ac:dyDescent="0.3">
      <c r="A41" s="9" t="s">
        <v>58</v>
      </c>
      <c r="B41" s="70"/>
      <c r="C41" s="100"/>
      <c r="D41" s="70"/>
      <c r="E41" s="99"/>
      <c r="F41" s="99"/>
      <c r="G41" s="99"/>
    </row>
    <row r="42" spans="1:7" x14ac:dyDescent="0.3">
      <c r="A42" s="6" t="s">
        <v>59</v>
      </c>
      <c r="B42" s="19"/>
      <c r="C42" s="101"/>
      <c r="D42" s="19"/>
      <c r="E42" s="19"/>
      <c r="F42" s="19"/>
      <c r="G42" s="19"/>
    </row>
    <row r="43" spans="1:7" x14ac:dyDescent="0.3">
      <c r="A43" s="11" t="s">
        <v>60</v>
      </c>
      <c r="B43" s="109"/>
      <c r="C43" s="110"/>
      <c r="D43" s="109"/>
      <c r="E43" s="99"/>
      <c r="F43" s="99"/>
      <c r="G43" s="99"/>
    </row>
    <row r="44" spans="1:7" x14ac:dyDescent="0.3">
      <c r="A44" s="6" t="s">
        <v>61</v>
      </c>
      <c r="B44" s="19"/>
      <c r="C44" s="101"/>
      <c r="D44" s="19"/>
      <c r="E44" s="19"/>
      <c r="F44" s="19"/>
      <c r="G44" s="19"/>
    </row>
    <row r="45" spans="1:7" x14ac:dyDescent="0.3">
      <c r="A45" s="11" t="s">
        <v>62</v>
      </c>
      <c r="B45" s="109"/>
      <c r="C45" s="110"/>
      <c r="D45" s="109"/>
      <c r="E45" s="99"/>
      <c r="F45" s="99"/>
      <c r="G45" s="99"/>
    </row>
    <row r="46" spans="1:7" x14ac:dyDescent="0.3">
      <c r="A46" s="6" t="s">
        <v>63</v>
      </c>
      <c r="B46" s="19"/>
      <c r="C46" s="101"/>
      <c r="D46" s="19"/>
      <c r="E46" s="19"/>
      <c r="F46" s="19"/>
      <c r="G46" s="19"/>
    </row>
    <row r="47" spans="1:7" x14ac:dyDescent="0.3">
      <c r="A47" s="11" t="s">
        <v>64</v>
      </c>
      <c r="B47" s="109"/>
      <c r="C47" s="110"/>
      <c r="D47" s="109">
        <v>200</v>
      </c>
      <c r="E47" s="99">
        <v>174</v>
      </c>
      <c r="F47" s="99"/>
      <c r="G47" s="99"/>
    </row>
    <row r="48" spans="1:7" x14ac:dyDescent="0.3">
      <c r="A48" s="6" t="s">
        <v>65</v>
      </c>
      <c r="B48" s="19"/>
      <c r="C48" s="101"/>
      <c r="D48" s="19"/>
      <c r="E48" s="19"/>
      <c r="F48" s="19"/>
      <c r="G48" s="19"/>
    </row>
    <row r="49" spans="1:7" x14ac:dyDescent="0.3">
      <c r="A49" s="11" t="s">
        <v>66</v>
      </c>
      <c r="B49" s="99"/>
      <c r="C49" s="111"/>
      <c r="D49" s="99"/>
      <c r="E49" s="99"/>
      <c r="F49" s="99"/>
      <c r="G49" s="99"/>
    </row>
    <row r="50" spans="1:7" x14ac:dyDescent="0.3">
      <c r="A50" s="6" t="s">
        <v>67</v>
      </c>
      <c r="B50" s="19"/>
      <c r="C50" s="101"/>
      <c r="D50" s="19"/>
      <c r="E50" s="19"/>
      <c r="F50" s="19"/>
      <c r="G50" s="19"/>
    </row>
    <row r="51" spans="1:7" x14ac:dyDescent="0.3">
      <c r="A51" s="11" t="s">
        <v>68</v>
      </c>
      <c r="B51" s="109"/>
      <c r="C51" s="110"/>
      <c r="D51" s="109"/>
      <c r="E51" s="99"/>
      <c r="F51" s="99"/>
      <c r="G51" s="99"/>
    </row>
    <row r="52" spans="1:7" x14ac:dyDescent="0.3">
      <c r="A52" s="6" t="s">
        <v>69</v>
      </c>
      <c r="B52" s="19"/>
      <c r="C52" s="101"/>
      <c r="D52" s="19"/>
      <c r="E52" s="19"/>
      <c r="F52" s="19"/>
      <c r="G52" s="19"/>
    </row>
    <row r="53" spans="1:7" x14ac:dyDescent="0.3">
      <c r="A53" s="11" t="s">
        <v>70</v>
      </c>
      <c r="B53" s="109"/>
      <c r="C53" s="110"/>
      <c r="D53" s="109"/>
      <c r="E53" s="99"/>
      <c r="F53" s="99"/>
      <c r="G53" s="99"/>
    </row>
    <row r="54" spans="1:7" x14ac:dyDescent="0.3">
      <c r="A54" s="6" t="s">
        <v>71</v>
      </c>
      <c r="B54" s="19"/>
      <c r="C54" s="101"/>
      <c r="D54" s="19"/>
      <c r="E54" s="19"/>
      <c r="F54" s="19"/>
      <c r="G54" s="19"/>
    </row>
    <row r="55" spans="1:7" x14ac:dyDescent="0.3">
      <c r="A55" s="11" t="s">
        <v>72</v>
      </c>
      <c r="B55" s="109"/>
      <c r="C55" s="110"/>
      <c r="D55" s="109"/>
      <c r="E55" s="99">
        <v>100</v>
      </c>
      <c r="F55" s="99"/>
      <c r="G55" s="99"/>
    </row>
    <row r="56" spans="1:7" x14ac:dyDescent="0.3">
      <c r="A56" s="6" t="s">
        <v>73</v>
      </c>
      <c r="B56" s="19"/>
      <c r="C56" s="101"/>
      <c r="D56" s="19"/>
      <c r="E56" s="19"/>
      <c r="F56" s="19"/>
      <c r="G56" s="19"/>
    </row>
    <row r="57" spans="1:7" x14ac:dyDescent="0.3">
      <c r="A57" s="18" t="s">
        <v>85</v>
      </c>
      <c r="B57" s="71">
        <f t="shared" ref="B57:G57" si="0">SUM(B9:B56)</f>
        <v>2489</v>
      </c>
      <c r="C57" s="111" t="s">
        <v>161</v>
      </c>
      <c r="D57" s="71">
        <f t="shared" si="0"/>
        <v>1930</v>
      </c>
      <c r="E57" s="71">
        <f t="shared" si="0"/>
        <v>2708</v>
      </c>
      <c r="F57" s="71">
        <f t="shared" si="0"/>
        <v>871</v>
      </c>
      <c r="G57" s="71">
        <f t="shared" si="0"/>
        <v>0</v>
      </c>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CA2A2371-33B3-4689-AE7C-E0BE7AFA26DA}" showGridLines="0" fitToPage="1">
      <selection activeCell="G9" sqref="G9"/>
      <pageMargins left="0.7" right="0.7" top="0.75" bottom="0.75" header="0.3" footer="0.3"/>
      <pageSetup scale="59" fitToHeight="0" orientation="landscape" r:id="rId1"/>
    </customSheetView>
    <customSheetView guid="{BC479B3D-C805-4D30-A4C1-163BA09CB514}" showPageBreaks="1" showGridLines="0" fitToPage="1" printArea="1">
      <selection activeCell="G9" sqref="G9"/>
      <pageMargins left="0.7" right="0.7" top="0.75" bottom="0.75" header="0.3" footer="0.3"/>
      <pageSetup scale="59" fitToHeight="0" orientation="landscape" r:id="rId2"/>
    </customSheetView>
    <customSheetView guid="{E7D20623-3225-4C5F-AFC3-E3874E7AA2E7}" showPageBreaks="1" printArea="1">
      <selection activeCell="C41" sqref="C41"/>
      <pageMargins left="0.7" right="0.7" top="0.75" bottom="0.75" header="0.3" footer="0.3"/>
      <pageSetup scale="44" orientation="portrait" r:id="rId3"/>
    </customSheetView>
    <customSheetView guid="{11E7AAA8-EFF1-4161-9477-B01069D7A9DD}">
      <selection sqref="A1:F1"/>
      <pageMargins left="0.7" right="0.7" top="0.75" bottom="0.75" header="0.3" footer="0.3"/>
      <pageSetup orientation="portrait" r:id="rId4"/>
    </customSheetView>
    <customSheetView guid="{2EBEE12D-1162-41CE-8E5A-0AE92F6FE6DD}">
      <selection activeCell="B9" sqref="B9:G56"/>
      <pageMargins left="0.7" right="0.7" top="0.75" bottom="0.75" header="0.3" footer="0.3"/>
      <pageSetup orientation="portrait" r:id="rId5"/>
    </customSheetView>
    <customSheetView guid="{ED8F2B42-E931-4415-B8B7-A24BFA7AF5F7}">
      <selection activeCell="E5" sqref="E5"/>
      <pageMargins left="0.7" right="0.7" top="0.75" bottom="0.75" header="0.3" footer="0.3"/>
      <pageSetup orientation="portrait" r:id="rId6"/>
    </customSheetView>
    <customSheetView guid="{3510774F-9389-4C97-93CB-0671CE2E305E}">
      <selection activeCell="B23" sqref="B23"/>
      <pageMargins left="0.7" right="0.7" top="0.75" bottom="0.75" header="0.3" footer="0.3"/>
      <pageSetup orientation="portrait" r:id="rId7"/>
    </customSheetView>
    <customSheetView guid="{87541E93-F8E9-4CDE-8C30-7320C062E832}" showGridLines="0" fitToPage="1">
      <selection activeCell="G9" sqref="G9"/>
      <pageMargins left="0.7" right="0.7" top="0.75" bottom="0.75" header="0.3" footer="0.3"/>
      <pageSetup scale="59" fitToHeight="0" orientation="landscape" r:id="rId8"/>
    </customSheetView>
  </customSheetViews>
  <mergeCells count="5">
    <mergeCell ref="A6:G6"/>
    <mergeCell ref="A3:A4"/>
    <mergeCell ref="B3:B4"/>
    <mergeCell ref="C3:C4"/>
    <mergeCell ref="A1:F1"/>
  </mergeCells>
  <pageMargins left="0.7" right="0.7" top="0.75" bottom="0.75" header="0.3" footer="0.3"/>
  <pageSetup scale="59" fitToHeight="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tabSelected="1" zoomScaleNormal="100" workbookViewId="0">
      <selection activeCell="G9" sqref="G9"/>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1" t="s">
        <v>163</v>
      </c>
      <c r="B1" s="142"/>
      <c r="C1" s="142"/>
      <c r="D1" s="142"/>
      <c r="E1" s="142"/>
      <c r="F1" s="143"/>
      <c r="G1" s="91"/>
      <c r="H1" s="91"/>
      <c r="I1" s="91"/>
      <c r="J1" s="91"/>
      <c r="K1" s="91"/>
      <c r="L1" s="91"/>
    </row>
    <row r="2" spans="1:12" ht="16.5" customHeight="1" thickBot="1" x14ac:dyDescent="0.3"/>
    <row r="3" spans="1:12" x14ac:dyDescent="0.3">
      <c r="A3" s="130" t="str">
        <f>'Service Metrics (items 1-6)'!A3</f>
        <v>Railroad:</v>
      </c>
      <c r="B3" s="122" t="s">
        <v>108</v>
      </c>
      <c r="C3" s="122" t="str">
        <f>'Service Metrics (items 1-6)'!C3</f>
        <v>Reporting Week:</v>
      </c>
      <c r="D3" s="72" t="s">
        <v>97</v>
      </c>
      <c r="E3" s="76">
        <f>'Service Metrics (items 1-6)'!E3</f>
        <v>41924</v>
      </c>
      <c r="F3" s="40"/>
      <c r="G3" s="40"/>
      <c r="H3" s="46"/>
      <c r="I3" s="46"/>
      <c r="J3" s="40"/>
      <c r="K3" s="3"/>
      <c r="L3" s="67"/>
    </row>
    <row r="4" spans="1:12" ht="15" thickBot="1" x14ac:dyDescent="0.35">
      <c r="A4" s="131"/>
      <c r="B4" s="123"/>
      <c r="C4" s="123"/>
      <c r="D4" s="73" t="s">
        <v>110</v>
      </c>
      <c r="E4" s="77">
        <f>'Service Metrics (items 1-6)'!E4</f>
        <v>41930</v>
      </c>
      <c r="F4" s="40"/>
      <c r="G4" s="40"/>
      <c r="H4" s="46"/>
      <c r="I4" s="46"/>
      <c r="J4" s="40"/>
      <c r="K4" s="3"/>
      <c r="L4" s="67"/>
    </row>
    <row r="5" spans="1:12" ht="15.75" thickBot="1" x14ac:dyDescent="0.3">
      <c r="E5" s="1"/>
      <c r="F5" s="25"/>
      <c r="G5" s="3"/>
      <c r="H5" s="3"/>
    </row>
    <row r="6" spans="1:12" ht="43.5" customHeight="1" thickBot="1" x14ac:dyDescent="0.35">
      <c r="A6" s="124" t="s">
        <v>140</v>
      </c>
      <c r="B6" s="132"/>
      <c r="C6" s="125"/>
      <c r="E6" s="1"/>
      <c r="F6" s="25"/>
      <c r="G6" s="3"/>
      <c r="H6" s="3"/>
    </row>
    <row r="7" spans="1:12" ht="57.75" customHeight="1" thickBot="1" x14ac:dyDescent="0.3">
      <c r="A7" s="41" t="s">
        <v>142</v>
      </c>
      <c r="B7" s="26" t="s">
        <v>121</v>
      </c>
      <c r="C7" s="27" t="s">
        <v>122</v>
      </c>
      <c r="D7" s="28"/>
    </row>
    <row r="8" spans="1:12" ht="15" customHeight="1" x14ac:dyDescent="0.25">
      <c r="A8" s="96" t="s">
        <v>155</v>
      </c>
      <c r="B8" s="81">
        <v>2.2000000000000002</v>
      </c>
      <c r="C8" s="81">
        <v>2.1</v>
      </c>
      <c r="D8" s="3"/>
    </row>
    <row r="9" spans="1:12" ht="15" customHeight="1" x14ac:dyDescent="0.25">
      <c r="A9" s="97" t="s">
        <v>13</v>
      </c>
      <c r="B9" s="81">
        <v>2.2000000000000002</v>
      </c>
      <c r="C9" s="82">
        <v>2.1779999999999999</v>
      </c>
      <c r="D9" s="3"/>
    </row>
    <row r="10" spans="1:12" ht="15" customHeight="1" x14ac:dyDescent="0.25">
      <c r="A10" s="80"/>
      <c r="B10" s="82"/>
      <c r="C10" s="82"/>
      <c r="D10" s="3"/>
    </row>
    <row r="11" spans="1:12" ht="15" customHeight="1" x14ac:dyDescent="0.25">
      <c r="A11" s="80"/>
      <c r="B11" s="82"/>
      <c r="C11" s="82"/>
      <c r="D11" s="3"/>
    </row>
    <row r="12" spans="1:12" ht="15" customHeight="1" x14ac:dyDescent="0.25">
      <c r="A12" s="80"/>
      <c r="B12" s="82"/>
      <c r="C12" s="82"/>
      <c r="D12" s="3"/>
    </row>
    <row r="13" spans="1:12" ht="15" customHeight="1" x14ac:dyDescent="0.25">
      <c r="A13" s="80"/>
      <c r="B13" s="82"/>
      <c r="C13" s="82"/>
      <c r="D13" s="3"/>
    </row>
    <row r="14" spans="1:12" ht="15" customHeight="1" x14ac:dyDescent="0.25">
      <c r="A14" s="80"/>
      <c r="B14" s="82"/>
      <c r="C14" s="82"/>
    </row>
    <row r="15" spans="1:12" ht="15" customHeight="1" x14ac:dyDescent="0.25">
      <c r="A15" s="80"/>
      <c r="B15" s="82"/>
      <c r="C15" s="82"/>
    </row>
    <row r="16" spans="1:12" ht="15" customHeight="1" x14ac:dyDescent="0.25">
      <c r="A16" s="80"/>
      <c r="B16" s="82"/>
      <c r="C16" s="82"/>
    </row>
    <row r="17" spans="1:3" ht="15" customHeight="1" x14ac:dyDescent="0.25">
      <c r="A17" s="80"/>
      <c r="B17" s="82"/>
      <c r="C17" s="82"/>
    </row>
    <row r="18" spans="1:3" ht="15" customHeight="1" x14ac:dyDescent="0.25">
      <c r="A18" s="80"/>
      <c r="B18" s="82"/>
      <c r="C18" s="82"/>
    </row>
    <row r="19" spans="1:3" ht="15.75" thickBot="1" x14ac:dyDescent="0.3">
      <c r="A19" s="3"/>
    </row>
    <row r="20" spans="1:3" ht="47.25" customHeight="1" thickBot="1" x14ac:dyDescent="0.35">
      <c r="A20" s="124" t="s">
        <v>141</v>
      </c>
      <c r="B20" s="132"/>
      <c r="C20" s="125"/>
    </row>
    <row r="21" spans="1:3" ht="57.75" customHeight="1" thickBot="1" x14ac:dyDescent="0.3">
      <c r="A21" s="41" t="s">
        <v>123</v>
      </c>
      <c r="B21" s="26" t="s">
        <v>124</v>
      </c>
      <c r="C21" s="27" t="s">
        <v>125</v>
      </c>
    </row>
    <row r="22" spans="1:3" ht="15" x14ac:dyDescent="0.25">
      <c r="A22" s="29" t="s">
        <v>91</v>
      </c>
      <c r="B22" s="81"/>
      <c r="C22" s="81"/>
    </row>
    <row r="23" spans="1:3" ht="15" x14ac:dyDescent="0.25">
      <c r="A23" s="30" t="s">
        <v>92</v>
      </c>
      <c r="B23" s="81"/>
      <c r="C23" s="81"/>
    </row>
    <row r="24" spans="1:3" ht="15" x14ac:dyDescent="0.25">
      <c r="A24" s="30" t="s">
        <v>93</v>
      </c>
      <c r="B24" s="81"/>
      <c r="C24" s="81"/>
    </row>
    <row r="25" spans="1:3" ht="15" x14ac:dyDescent="0.25">
      <c r="A25" s="30" t="s">
        <v>94</v>
      </c>
      <c r="B25" s="81"/>
      <c r="C25" s="81"/>
    </row>
    <row r="26" spans="1:3" ht="15" x14ac:dyDescent="0.25">
      <c r="A26" s="30" t="s">
        <v>95</v>
      </c>
      <c r="B26" s="81"/>
      <c r="C26" s="81"/>
    </row>
    <row r="27" spans="1:3" x14ac:dyDescent="0.3">
      <c r="A27" s="30" t="s">
        <v>96</v>
      </c>
      <c r="B27" s="81"/>
      <c r="C27" s="81"/>
    </row>
  </sheetData>
  <customSheetViews>
    <customSheetView guid="{CA2A2371-33B3-4689-AE7C-E0BE7AFA26DA}" showGridLines="0" fitToPage="1">
      <selection activeCell="G9" sqref="G9"/>
      <pageMargins left="0.7" right="0.7" top="0.75" bottom="0.75" header="0.3" footer="0.3"/>
      <pageSetup scale="84" fitToHeight="0" orientation="landscape" r:id="rId1"/>
    </customSheetView>
    <customSheetView guid="{BC479B3D-C805-4D30-A4C1-163BA09CB514}" showPageBreaks="1" showGridLines="0" fitToPage="1" printArea="1">
      <selection activeCell="G9" sqref="G9"/>
      <pageMargins left="0.7" right="0.7" top="0.75" bottom="0.75" header="0.3" footer="0.3"/>
      <pageSetup scale="84" fitToHeight="0" orientation="landscape" r:id="rId2"/>
    </customSheetView>
    <customSheetView guid="{E7D20623-3225-4C5F-AFC3-E3874E7AA2E7}" showPageBreaks="1">
      <selection activeCell="G6" sqref="G6"/>
      <pageMargins left="0.7" right="0.7" top="0.75" bottom="0.75" header="0.3" footer="0.3"/>
      <pageSetup scale="62" orientation="portrait" r:id="rId3"/>
    </customSheetView>
    <customSheetView guid="{11E7AAA8-EFF1-4161-9477-B01069D7A9DD}">
      <selection activeCell="C9" sqref="C9"/>
      <pageMargins left="0.7" right="0.7" top="0.75" bottom="0.75" header="0.3" footer="0.3"/>
      <pageSetup orientation="portrait" r:id="rId4"/>
    </customSheetView>
    <customSheetView guid="{2EBEE12D-1162-41CE-8E5A-0AE92F6FE6DD}">
      <selection activeCell="B7" sqref="B7"/>
      <pageMargins left="0.7" right="0.7" top="0.75" bottom="0.75" header="0.3" footer="0.3"/>
      <pageSetup orientation="portrait" r:id="rId5"/>
    </customSheetView>
    <customSheetView guid="{ED8F2B42-E931-4415-B8B7-A24BFA7AF5F7}">
      <selection activeCell="E5" sqref="E5"/>
      <pageMargins left="0.7" right="0.7" top="0.75" bottom="0.75" header="0.3" footer="0.3"/>
      <pageSetup orientation="portrait" r:id="rId6"/>
    </customSheetView>
    <customSheetView guid="{3510774F-9389-4C97-93CB-0671CE2E305E}">
      <selection activeCell="C30" sqref="C30"/>
      <pageMargins left="0.7" right="0.7" top="0.75" bottom="0.75" header="0.3" footer="0.3"/>
      <pageSetup orientation="portrait" r:id="rId7"/>
    </customSheetView>
    <customSheetView guid="{87541E93-F8E9-4CDE-8C30-7320C062E832}" showGridLines="0" fitToPage="1">
      <selection activeCell="G9" sqref="G9"/>
      <pageMargins left="0.7" right="0.7" top="0.75" bottom="0.75" header="0.3" footer="0.3"/>
      <pageSetup scale="84" fitToHeight="0" orientation="landscape" r:id="rId8"/>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G9" sqref="G9"/>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53" t="s">
        <v>163</v>
      </c>
      <c r="B1" s="154"/>
      <c r="C1" s="154"/>
      <c r="D1" s="154"/>
      <c r="E1" s="154"/>
      <c r="F1" s="155"/>
      <c r="G1" s="88"/>
      <c r="H1" s="86"/>
      <c r="I1" s="86"/>
      <c r="J1" s="86"/>
      <c r="K1" s="86"/>
      <c r="L1" s="86"/>
    </row>
    <row r="2" spans="1:12" ht="9" customHeight="1" thickBot="1" x14ac:dyDescent="0.3"/>
    <row r="3" spans="1:12" ht="15" customHeight="1" x14ac:dyDescent="0.3">
      <c r="A3" s="130" t="str">
        <f>'Service Metrics (items 1-6)'!A3</f>
        <v>Railroad:</v>
      </c>
      <c r="B3" s="122" t="s">
        <v>108</v>
      </c>
      <c r="C3" s="122" t="str">
        <f>'Service Metrics (items 1-6)'!C3</f>
        <v>Reporting Week:</v>
      </c>
      <c r="D3" s="72" t="s">
        <v>97</v>
      </c>
      <c r="E3" s="76">
        <f>'Service Metrics (items 1-6)'!E3</f>
        <v>41924</v>
      </c>
      <c r="F3" s="150"/>
      <c r="G3" s="150"/>
      <c r="H3" s="149"/>
      <c r="I3" s="149"/>
      <c r="J3" s="40"/>
      <c r="K3" s="3"/>
      <c r="L3" s="67"/>
    </row>
    <row r="4" spans="1:12" ht="15" thickBot="1" x14ac:dyDescent="0.35">
      <c r="A4" s="131"/>
      <c r="B4" s="123"/>
      <c r="C4" s="123"/>
      <c r="D4" s="73" t="s">
        <v>110</v>
      </c>
      <c r="E4" s="77">
        <f>'Service Metrics (items 1-6)'!E4</f>
        <v>41930</v>
      </c>
      <c r="F4" s="150"/>
      <c r="G4" s="150"/>
      <c r="H4" s="149"/>
      <c r="I4" s="149"/>
      <c r="J4" s="40"/>
      <c r="K4" s="3"/>
      <c r="L4" s="67"/>
    </row>
    <row r="5" spans="1:12" ht="15.75" thickBot="1" x14ac:dyDescent="0.3">
      <c r="A5" s="28"/>
      <c r="B5" s="56"/>
      <c r="C5" s="56"/>
      <c r="D5" s="78"/>
      <c r="E5" s="79"/>
      <c r="F5" s="28"/>
      <c r="G5" s="28"/>
      <c r="H5" s="39"/>
      <c r="I5" s="39"/>
      <c r="J5" s="40"/>
      <c r="K5" s="3"/>
      <c r="L5" s="67"/>
    </row>
    <row r="6" spans="1:12" ht="15.75" thickBot="1" x14ac:dyDescent="0.3">
      <c r="A6" s="151" t="s">
        <v>126</v>
      </c>
      <c r="B6" s="152"/>
      <c r="C6" s="56"/>
      <c r="D6" s="78"/>
      <c r="E6" s="79"/>
      <c r="F6" s="28"/>
      <c r="G6" s="28"/>
      <c r="H6" s="39"/>
      <c r="I6" s="39"/>
      <c r="J6" s="40"/>
      <c r="K6" s="3"/>
      <c r="L6" s="67"/>
    </row>
    <row r="7" spans="1:12" ht="15.75" thickBot="1" x14ac:dyDescent="0.3"/>
    <row r="8" spans="1:12" ht="15.75" thickBot="1" x14ac:dyDescent="0.3">
      <c r="A8" s="151" t="s">
        <v>130</v>
      </c>
      <c r="B8" s="152"/>
    </row>
    <row r="9" spans="1:12" ht="15" x14ac:dyDescent="0.25">
      <c r="A9" s="4" t="s">
        <v>74</v>
      </c>
      <c r="B9" s="93">
        <v>0</v>
      </c>
    </row>
    <row r="10" spans="1:12" ht="15" x14ac:dyDescent="0.25">
      <c r="A10" s="2" t="s">
        <v>75</v>
      </c>
      <c r="B10" s="94">
        <v>1832</v>
      </c>
    </row>
    <row r="11" spans="1:12" ht="15" x14ac:dyDescent="0.25">
      <c r="A11" s="2" t="s">
        <v>76</v>
      </c>
      <c r="B11" s="94">
        <v>0</v>
      </c>
    </row>
    <row r="12" spans="1:12" ht="15" x14ac:dyDescent="0.25">
      <c r="A12" s="2" t="s">
        <v>77</v>
      </c>
      <c r="B12" s="94">
        <v>21</v>
      </c>
    </row>
    <row r="13" spans="1:12" ht="15" x14ac:dyDescent="0.25">
      <c r="A13" s="2" t="s">
        <v>78</v>
      </c>
      <c r="B13" s="94">
        <v>0</v>
      </c>
    </row>
    <row r="14" spans="1:12" ht="15" x14ac:dyDescent="0.25">
      <c r="A14" s="2" t="s">
        <v>79</v>
      </c>
      <c r="B14" s="94">
        <v>30</v>
      </c>
    </row>
    <row r="15" spans="1:12" ht="15" x14ac:dyDescent="0.25">
      <c r="A15" s="2" t="s">
        <v>80</v>
      </c>
      <c r="B15" s="94">
        <v>0</v>
      </c>
    </row>
    <row r="16" spans="1:12" ht="15" x14ac:dyDescent="0.25">
      <c r="A16" s="2" t="s">
        <v>81</v>
      </c>
      <c r="B16" s="94">
        <v>0</v>
      </c>
    </row>
    <row r="17" spans="1:2" ht="15" x14ac:dyDescent="0.25">
      <c r="A17" s="2" t="s">
        <v>82</v>
      </c>
      <c r="B17" s="94">
        <v>0</v>
      </c>
    </row>
    <row r="18" spans="1:2" ht="15" x14ac:dyDescent="0.25">
      <c r="A18" s="2" t="s">
        <v>83</v>
      </c>
      <c r="B18" s="94">
        <v>0</v>
      </c>
    </row>
    <row r="19" spans="1:2" ht="15" x14ac:dyDescent="0.25">
      <c r="A19" s="2" t="s">
        <v>84</v>
      </c>
      <c r="B19" s="94">
        <v>0</v>
      </c>
    </row>
    <row r="20" spans="1:2" ht="30" x14ac:dyDescent="0.25">
      <c r="A20" s="8" t="s">
        <v>127</v>
      </c>
      <c r="B20" s="66">
        <v>0</v>
      </c>
    </row>
    <row r="21" spans="1:2" ht="15.75" thickBot="1" x14ac:dyDescent="0.3"/>
    <row r="22" spans="1:2" ht="39" customHeight="1" thickBot="1" x14ac:dyDescent="0.3">
      <c r="A22" s="124" t="s">
        <v>131</v>
      </c>
      <c r="B22" s="125"/>
    </row>
    <row r="23" spans="1:2" ht="15" x14ac:dyDescent="0.25">
      <c r="A23" s="20" t="s">
        <v>86</v>
      </c>
      <c r="B23" s="107">
        <v>0</v>
      </c>
    </row>
    <row r="24" spans="1:2" ht="15" x14ac:dyDescent="0.25">
      <c r="A24" s="21" t="s">
        <v>115</v>
      </c>
      <c r="B24" s="108">
        <v>0</v>
      </c>
    </row>
    <row r="25" spans="1:2" ht="15" x14ac:dyDescent="0.25">
      <c r="A25" s="21" t="s">
        <v>116</v>
      </c>
      <c r="B25" s="108">
        <v>0</v>
      </c>
    </row>
    <row r="26" spans="1:2" ht="15" x14ac:dyDescent="0.25">
      <c r="A26" s="21" t="s">
        <v>87</v>
      </c>
      <c r="B26" s="108">
        <v>0.7142857142857143</v>
      </c>
    </row>
    <row r="27" spans="1:2" ht="15" x14ac:dyDescent="0.25">
      <c r="A27" s="21" t="s">
        <v>88</v>
      </c>
      <c r="B27" s="108">
        <v>0.8571428571428571</v>
      </c>
    </row>
    <row r="28" spans="1:2" ht="15" x14ac:dyDescent="0.25">
      <c r="A28" s="21" t="s">
        <v>89</v>
      </c>
      <c r="B28" s="108">
        <v>0</v>
      </c>
    </row>
    <row r="30" spans="1:2" ht="15" x14ac:dyDescent="0.25">
      <c r="A30" s="113" t="s">
        <v>162</v>
      </c>
    </row>
    <row r="31" spans="1:2" ht="15" x14ac:dyDescent="0.25">
      <c r="A31" s="112" t="s">
        <v>164</v>
      </c>
    </row>
    <row r="32" spans="1:2" x14ac:dyDescent="0.3">
      <c r="A32" s="112" t="s">
        <v>167</v>
      </c>
    </row>
    <row r="33" spans="1:1" x14ac:dyDescent="0.3">
      <c r="A33" s="112" t="s">
        <v>165</v>
      </c>
    </row>
  </sheetData>
  <customSheetViews>
    <customSheetView guid="{CA2A2371-33B3-4689-AE7C-E0BE7AFA26DA}" showGridLines="0" fitToPage="1">
      <selection activeCell="G9" sqref="G9"/>
      <pageMargins left="0.7" right="0.7" top="0.75" bottom="0.75" header="0.3" footer="0.3"/>
      <pageSetup scale="72" fitToHeight="0" orientation="landscape" r:id="rId1"/>
    </customSheetView>
    <customSheetView guid="{BC479B3D-C805-4D30-A4C1-163BA09CB514}" showPageBreaks="1" showGridLines="0" fitToPage="1" printArea="1">
      <selection activeCell="G9" sqref="G9"/>
      <pageMargins left="0.7" right="0.7" top="0.75" bottom="0.75" header="0.3" footer="0.3"/>
      <pageSetup scale="72" fitToHeight="0" orientation="landscape" r:id="rId2"/>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3"/>
    </customSheetView>
    <customSheetView guid="{11E7AAA8-EFF1-4161-9477-B01069D7A9DD}">
      <selection activeCell="B23" sqref="B23:B28"/>
      <pageMargins left="0.7" right="0.7" top="0.75" bottom="0.75" header="0.3" footer="0.3"/>
      <pageSetup orientation="portrait" r:id="rId4"/>
    </customSheetView>
    <customSheetView guid="{2EBEE12D-1162-41CE-8E5A-0AE92F6FE6DD}">
      <selection activeCell="B23" sqref="B23:B28"/>
      <pageMargins left="0.7" right="0.7" top="0.75" bottom="0.75" header="0.3" footer="0.3"/>
      <pageSetup orientation="portrait" r:id="rId5"/>
    </customSheetView>
    <customSheetView guid="{ED8F2B42-E931-4415-B8B7-A24BFA7AF5F7}">
      <selection sqref="A1:F1"/>
      <pageMargins left="0.7" right="0.7" top="0.75" bottom="0.75" header="0.3" footer="0.3"/>
      <pageSetup orientation="portrait" r:id="rId6"/>
    </customSheetView>
    <customSheetView guid="{3510774F-9389-4C97-93CB-0671CE2E305E}">
      <selection activeCell="B23" sqref="B23"/>
      <pageMargins left="0.7" right="0.7" top="0.75" bottom="0.75" header="0.3" footer="0.3"/>
      <pageSetup orientation="portrait" r:id="rId7"/>
    </customSheetView>
    <customSheetView guid="{87541E93-F8E9-4CDE-8C30-7320C062E832}" showGridLines="0" fitToPage="1">
      <selection activeCell="G9" sqref="G9"/>
      <pageMargins left="0.7" right="0.7" top="0.75" bottom="0.75" header="0.3" footer="0.3"/>
      <pageSetup scale="72" fitToHeight="0" orientation="landscape" r:id="rId8"/>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2014-10-22T21:08:04Z</cp:lastPrinted>
  <dcterms:created xsi:type="dcterms:W3CDTF">2006-09-16T00:00:00Z</dcterms:created>
  <dcterms:modified xsi:type="dcterms:W3CDTF">2014-10-23T17:01:25Z</dcterms:modified>
</cp:coreProperties>
</file>