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July 27, 2016\"/>
    </mc:Choice>
  </mc:AlternateContent>
  <bookViews>
    <workbookView xWindow="-15" yWindow="6540" windowWidth="20730" windowHeight="658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<sst xmlns="http://schemas.openxmlformats.org/spreadsheetml/2006/main" count="255" uniqueCount="162">
  <si>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</si>
  <si>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</si>
  <si>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</si>
  <si>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</si>
  <si>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</si>
  <si>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</si>
  <si>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</si>
  <si>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</si>
  <si>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</si>
  <si>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</si>
  <si>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</si>
  <si>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</si>
  <si>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</si>
  <si>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</si>
  <si>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</si>
  <si>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</si>
  <si>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</si>
  <si>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</si>
  <si>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</si>
  <si>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</si>
  <si>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</si>
  <si>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</si>
  <si>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</si>
  <si>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</si>
  <si>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</si>
  <si>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</si>
  <si>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</si>
  <si>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</si>
  <si>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</si>
  <si>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</si>
  <si>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</si>
  <si>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</si>
  <si>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</si>
  <si>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</si>
  <si>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</si>
  <si>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</si>
  <si>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</si>
  <si>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</si>
  <si>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</si>
  <si>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</si>
  <si>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</si>
  <si>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</si>
  <si>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</si>
  <si>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</si>
  <si>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</si>
  <si>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</si>
  <si>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</si>
  <si>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</si>
  <si>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</si>
  <si>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</si>
  <si>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</si>
  <si>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</si>
  <si>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</si>
  <si>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</si>
  <si>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</si>
  <si>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</si>
  <si>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</si>
  <si>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</si>
  <si>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</si>
  <si>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</si>
  <si>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</si>
  <si>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</si>
  <si>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</si>
  <si>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</si>
  <si>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</si>
  <si>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</si>
  <si>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</si>
  <si>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</si>
  <si>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</si>
  <si>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</si>
  <si>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</si>
  <si>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</si>
  <si>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</si>
  <si>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</si>
  <si>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</si>
  <si>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</si>
  <si>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</si>
  <si>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</si>
  <si>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</si>
  <si>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</si>
  <si>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</si>
  <si>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</si>
  <si>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</si>
  <si>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</si>
  <si>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</si>
  <si>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</si>
  <si>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</si>
  <si>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</si>
  <si>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</si>
  <si>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</si>
  <si>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</si>
  <si>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</si>
  <si>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</si>
  <si>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</si>
  <si>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</si>
  <si>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</si>
  <si>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</si>
  <si>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</si>
  <si>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</si>
  <si>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</si>
  <si>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</si>
  <si>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</si>
  <si>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</si>
  <si>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</si>
  <si>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</si>
  <si>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</si>
  <si>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</si>
  <si>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</si>
  <si>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</si>
  <si>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</si>
  <si>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</si>
  <si>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</si>
  <si>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</si>
  <si>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</si>
  <si>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</si>
  <si>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</si>
  <si>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</si>
  <si>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</si>
  <si>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</si>
  <si>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</si>
  <si>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</si>
  <si>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</si>
  <si>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</si>
  <si>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</si>
  <si>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</si>
  <si>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</si>
  <si>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</si>
  <si>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</si>
  <si>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</si>
  <si>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</si>
  <si>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</si>
  <si>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</si>
  <si>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</si>
  <si>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</si>
  <si>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</si>
  <si>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</si>
  <si>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</si>
  <si>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</si>
  <si>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</si>
  <si>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</si>
  <si>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</si>
  <si>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</si>
  <si>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</si>
  <si>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</si>
  <si>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</si>
  <si>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</si>
  <si>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</si>
  <si>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</si>
  <si>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</si>
  <si>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</si>
  <si>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</si>
  <si>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</si>
  <si>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</si>
  <si>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</si>
  <si>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</si>
  <si>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</si>
  <si>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</si>
  <si>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</si>
  <si>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</si>
  <si>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0.00 weeks</t>
  </si>
  <si>
    <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</si>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</sst>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activeCell="B9" sqref="B9"/>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1" t="s">
        <v>151</v>
      </c>
      <c r="B1" s="152"/>
      <c r="C1" s="152"/>
      <c r="D1" s="152"/>
      <c r="E1" s="152"/>
      <c r="F1" s="153"/>
    </row>
    <row r="2" spans="1:8" ht="14.25" customHeight="1" thickBot="1" x14ac:dyDescent="0.3">
      <c r="A2" s="75"/>
      <c r="B2" s="76"/>
      <c r="C2" s="76"/>
      <c r="D2" s="76"/>
      <c r="E2" s="76"/>
      <c r="F2" s="77"/>
    </row>
    <row r="3" spans="1:8" ht="15" customHeight="1" x14ac:dyDescent="0.25">
      <c r="A3" s="146" t="s">
        <v>155</v>
      </c>
      <c r="B3" s="154" t="str">
        <f>"Year: "&amp;YEAR(E3)</f>
        <v>Year: 2016</v>
      </c>
      <c r="C3" s="154" t="str">
        <f>"Reporting Week: "&amp;WEEKNUM(E3,1)</f>
        <v>Reporting Week: 30</v>
      </c>
      <c r="D3" s="55" t="s">
        <v>96</v>
      </c>
      <c r="E3" s="51">
        <v>42568</v>
      </c>
    </row>
    <row r="4" spans="1:8" ht="15.75" thickBot="1" x14ac:dyDescent="0.3">
      <c r="A4" s="147"/>
      <c r="B4" s="155"/>
      <c r="C4" s="155"/>
      <c r="D4" s="54" t="s">
        <v>107</v>
      </c>
      <c r="E4" s="52">
        <f>E3+6</f>
        <v>42574</v>
      </c>
    </row>
    <row r="5" spans="1:8" ht="41.25" customHeight="1" thickBot="1" x14ac:dyDescent="0.3">
      <c r="A5" s="148" t="s">
        <v>114</v>
      </c>
      <c r="B5" s="149"/>
      <c r="C5" s="46"/>
      <c r="D5" s="32"/>
      <c r="E5" s="3"/>
      <c r="F5" s="32"/>
      <c r="G5" s="3"/>
    </row>
    <row r="6" spans="1:8" ht="15.75" customHeight="1" x14ac:dyDescent="0.25">
      <c r="A6" s="48" t="s">
        <v>0</v>
      </c>
      <c r="B6" s="87">
        <v>33.703840172998305</v>
      </c>
      <c r="C6" s="43"/>
      <c r="D6" s="43"/>
      <c r="E6" s="3"/>
      <c r="F6" s="31"/>
      <c r="G6" s="3"/>
    </row>
    <row r="7" spans="1:8" x14ac:dyDescent="0.25">
      <c r="A7" s="49" t="s">
        <v>5</v>
      </c>
      <c r="B7" s="87">
        <v>31.385220158825366</v>
      </c>
      <c r="C7" s="43"/>
      <c r="D7" s="43"/>
      <c r="E7" s="3"/>
      <c r="F7" s="31"/>
      <c r="G7" s="3"/>
    </row>
    <row r="8" spans="1:8" x14ac:dyDescent="0.25">
      <c r="A8" s="49" t="s">
        <v>4</v>
      </c>
      <c r="B8" s="87">
        <v>22.670369953100597</v>
      </c>
      <c r="C8" s="43"/>
      <c r="D8" s="43"/>
      <c r="E8" s="3"/>
      <c r="F8" s="31"/>
      <c r="G8" s="3"/>
    </row>
    <row r="9" spans="1:8" x14ac:dyDescent="0.25">
      <c r="A9" s="49" t="s">
        <v>3</v>
      </c>
      <c r="B9" s="87">
        <v>26.544750772937995</v>
      </c>
      <c r="C9" s="43"/>
      <c r="D9" s="43"/>
      <c r="E9" s="3"/>
      <c r="F9" s="31"/>
      <c r="G9" s="3"/>
    </row>
    <row r="10" spans="1:8" x14ac:dyDescent="0.25">
      <c r="A10" s="49" t="s">
        <v>2</v>
      </c>
      <c r="B10" s="87">
        <v>30.828492032046928</v>
      </c>
      <c r="C10" s="43"/>
      <c r="D10" s="43"/>
      <c r="E10" s="3"/>
      <c r="F10" s="31"/>
      <c r="G10" s="3"/>
    </row>
    <row r="11" spans="1:8" x14ac:dyDescent="0.25">
      <c r="A11" s="49" t="s">
        <v>1</v>
      </c>
      <c r="B11" s="74">
        <v>26.052805280528055</v>
      </c>
      <c r="C11" s="43"/>
      <c r="D11" s="43"/>
      <c r="E11" s="3"/>
      <c r="F11" s="31"/>
      <c r="G11" s="3"/>
    </row>
    <row r="12" spans="1:8" x14ac:dyDescent="0.25">
      <c r="A12" s="49" t="s">
        <v>6</v>
      </c>
      <c r="B12" s="87">
        <v>24.806143502388974</v>
      </c>
      <c r="C12" s="43"/>
      <c r="D12" s="43"/>
      <c r="E12" s="3"/>
      <c r="F12" s="31"/>
      <c r="G12" s="3"/>
    </row>
    <row r="13" spans="1:8" x14ac:dyDescent="0.25">
      <c r="A13" s="49" t="s">
        <v>7</v>
      </c>
      <c r="B13" s="87">
        <v>24.64702335616559</v>
      </c>
      <c r="C13" s="43"/>
      <c r="D13" s="43"/>
      <c r="E13" s="3"/>
      <c r="F13" s="31"/>
      <c r="G13" s="3"/>
    </row>
    <row r="14" spans="1:8" ht="15.75" thickBot="1" x14ac:dyDescent="0.3">
      <c r="A14" s="3"/>
      <c r="B14" s="57"/>
      <c r="C14" s="3"/>
      <c r="D14" s="3"/>
      <c r="E14" s="3"/>
      <c r="F14" s="31"/>
      <c r="G14" s="3"/>
    </row>
    <row r="15" spans="1:8" ht="15.75" thickBot="1" x14ac:dyDescent="0.3">
      <c r="A15" s="148" t="s">
        <v>102</v>
      </c>
      <c r="B15" s="149"/>
      <c r="C15" s="38"/>
      <c r="D15" s="27"/>
      <c r="G15" s="3"/>
    </row>
    <row r="16" spans="1:8" ht="39" customHeight="1" thickBot="1" x14ac:dyDescent="0.3">
      <c r="A16" s="156"/>
      <c r="B16" s="157"/>
      <c r="C16" s="44"/>
      <c r="D16" s="37"/>
      <c r="H16" s="1"/>
    </row>
    <row r="17" spans="1:13" ht="17.25" customHeight="1" x14ac:dyDescent="0.25">
      <c r="A17" s="56" t="s">
        <v>103</v>
      </c>
      <c r="B17" s="87">
        <v>19.82228174117169</v>
      </c>
      <c r="C17" s="41"/>
      <c r="D17" s="41"/>
    </row>
    <row r="18" spans="1:13" ht="21" customHeight="1" thickBot="1" x14ac:dyDescent="0.3">
      <c r="A18" s="40"/>
      <c r="B18" s="40"/>
      <c r="C18" s="41"/>
      <c r="D18" s="41"/>
    </row>
    <row r="19" spans="1:13" ht="49.5" customHeight="1" thickBot="1" x14ac:dyDescent="0.3">
      <c r="A19" s="148" t="s">
        <v>115</v>
      </c>
      <c r="B19" s="149"/>
      <c r="C19" s="44"/>
      <c r="D19" s="37"/>
    </row>
    <row r="20" spans="1:13" x14ac:dyDescent="0.25">
      <c r="A20" s="30" t="s">
        <v>140</v>
      </c>
      <c r="B20" s="87">
        <v>16.995272727272759</v>
      </c>
      <c r="C20" s="41"/>
      <c r="D20" s="41"/>
    </row>
    <row r="21" spans="1:13" x14ac:dyDescent="0.25">
      <c r="A21" s="50" t="s">
        <v>141</v>
      </c>
      <c r="B21" s="87">
        <v>18.777709541551936</v>
      </c>
      <c r="C21" s="41"/>
      <c r="D21" s="41"/>
    </row>
    <row r="22" spans="1:13" x14ac:dyDescent="0.25">
      <c r="A22" s="50" t="s">
        <v>142</v>
      </c>
      <c r="B22" s="87">
        <v>17.510059960681534</v>
      </c>
      <c r="C22" s="41"/>
      <c r="D22" s="41"/>
    </row>
    <row r="23" spans="1:13" x14ac:dyDescent="0.25">
      <c r="A23" s="50" t="s">
        <v>143</v>
      </c>
      <c r="B23" s="87">
        <v>11.629087889141983</v>
      </c>
      <c r="C23" s="41"/>
      <c r="D23" s="41"/>
    </row>
    <row r="24" spans="1:13" x14ac:dyDescent="0.25">
      <c r="A24" s="50" t="s">
        <v>144</v>
      </c>
      <c r="B24" s="87">
        <v>23.603733783277093</v>
      </c>
      <c r="C24" s="41"/>
      <c r="D24" s="41"/>
    </row>
    <row r="25" spans="1:13" x14ac:dyDescent="0.25">
      <c r="A25" s="50" t="s">
        <v>145</v>
      </c>
      <c r="B25" s="74">
        <v>18.385811542390197</v>
      </c>
      <c r="C25" s="41"/>
      <c r="D25" s="41"/>
    </row>
    <row r="26" spans="1:13" x14ac:dyDescent="0.25">
      <c r="A26" s="50" t="s">
        <v>146</v>
      </c>
      <c r="B26" s="87">
        <v>16.972971124286381</v>
      </c>
      <c r="C26" s="41"/>
      <c r="D26" s="41"/>
    </row>
    <row r="27" spans="1:13" x14ac:dyDescent="0.25">
      <c r="A27" s="50" t="s">
        <v>147</v>
      </c>
      <c r="B27" s="87">
        <v>22.258683027923261</v>
      </c>
      <c r="C27" s="41"/>
      <c r="D27" s="41"/>
      <c r="L27" s="5"/>
      <c r="M27" s="5"/>
    </row>
    <row r="28" spans="1:13" x14ac:dyDescent="0.25">
      <c r="A28" s="113" t="s">
        <v>156</v>
      </c>
      <c r="B28" s="87">
        <v>10.714766976264148</v>
      </c>
      <c r="C28" s="41"/>
      <c r="D28" s="41"/>
      <c r="L28" s="1"/>
      <c r="M28" s="1"/>
    </row>
    <row r="29" spans="1:13" x14ac:dyDescent="0.25">
      <c r="A29" s="50" t="s">
        <v>148</v>
      </c>
      <c r="B29" s="87">
        <v>28.316915796651699</v>
      </c>
      <c r="C29" s="41"/>
      <c r="D29" s="41"/>
    </row>
    <row r="30" spans="1:13" ht="30.75" customHeight="1" thickBot="1" x14ac:dyDescent="0.3"/>
    <row r="31" spans="1:13" ht="45" customHeight="1" thickBot="1" x14ac:dyDescent="0.3">
      <c r="A31" s="148" t="s">
        <v>153</v>
      </c>
      <c r="B31" s="149"/>
      <c r="C31" s="46"/>
      <c r="D31" s="32"/>
    </row>
    <row r="32" spans="1:13" x14ac:dyDescent="0.25">
      <c r="A32" s="4" t="s">
        <v>8</v>
      </c>
      <c r="B32" s="84">
        <v>1019</v>
      </c>
      <c r="C32" s="31"/>
      <c r="D32" s="31"/>
    </row>
    <row r="33" spans="1:9" x14ac:dyDescent="0.25">
      <c r="A33" s="2" t="s">
        <v>9</v>
      </c>
      <c r="B33" s="61">
        <v>13168</v>
      </c>
      <c r="C33" s="31"/>
      <c r="D33" s="31"/>
    </row>
    <row r="34" spans="1:9" x14ac:dyDescent="0.25">
      <c r="A34" s="2" t="s">
        <v>10</v>
      </c>
      <c r="B34" s="61">
        <v>1837</v>
      </c>
      <c r="C34" s="31"/>
      <c r="D34" s="31"/>
    </row>
    <row r="35" spans="1:9" x14ac:dyDescent="0.25">
      <c r="A35" s="2" t="s">
        <v>0</v>
      </c>
      <c r="B35" s="61">
        <v>550</v>
      </c>
      <c r="C35" s="31"/>
      <c r="D35" s="31"/>
      <c r="G35" s="5"/>
    </row>
    <row r="36" spans="1:9" x14ac:dyDescent="0.25">
      <c r="A36" s="2" t="s">
        <v>11</v>
      </c>
      <c r="B36" s="61">
        <v>589</v>
      </c>
      <c r="C36" s="31"/>
      <c r="D36" s="31"/>
      <c r="G36" s="1"/>
    </row>
    <row r="37" spans="1:9" x14ac:dyDescent="0.25">
      <c r="A37" s="2" t="s">
        <v>19</v>
      </c>
      <c r="B37" s="61">
        <v>246</v>
      </c>
      <c r="C37" s="31"/>
      <c r="D37" s="31"/>
    </row>
    <row r="38" spans="1:9" x14ac:dyDescent="0.25">
      <c r="A38" s="2" t="s">
        <v>12</v>
      </c>
      <c r="B38" s="61">
        <v>7071</v>
      </c>
      <c r="C38" s="31"/>
      <c r="D38" s="31"/>
    </row>
    <row r="39" spans="1:9" x14ac:dyDescent="0.25">
      <c r="A39" s="2" t="s">
        <v>13</v>
      </c>
      <c r="B39" s="61">
        <v>888</v>
      </c>
      <c r="C39" s="31"/>
      <c r="D39" s="31"/>
    </row>
    <row r="40" spans="1:9" x14ac:dyDescent="0.25">
      <c r="A40" s="2" t="s">
        <v>14</v>
      </c>
      <c r="B40" s="61">
        <f>SUM(B32:B39)</f>
        <v>25368</v>
      </c>
      <c r="C40" s="31"/>
      <c r="D40" s="31"/>
    </row>
    <row r="41" spans="1:9" ht="25.5" customHeight="1" thickBot="1" x14ac:dyDescent="0.3">
      <c r="I41" s="117"/>
    </row>
    <row r="42" spans="1:9" ht="44.25" customHeight="1" thickBot="1" x14ac:dyDescent="0.3">
      <c r="A42" s="148" t="s">
        <v>104</v>
      </c>
      <c r="B42" s="149"/>
      <c r="C42" s="38"/>
      <c r="D42" s="27"/>
      <c r="I42" s="117"/>
    </row>
    <row r="43" spans="1:9" x14ac:dyDescent="0.25">
      <c r="A43" s="4" t="s">
        <v>15</v>
      </c>
      <c r="B43" s="116">
        <v>33.531944444403052</v>
      </c>
      <c r="C43" s="41"/>
      <c r="D43" s="41"/>
    </row>
    <row r="44" spans="1:9" x14ac:dyDescent="0.25">
      <c r="A44" s="2" t="s">
        <v>16</v>
      </c>
      <c r="B44" s="119" t="s">
        <v>158</v>
      </c>
      <c r="C44" s="41"/>
      <c r="D44" s="41"/>
    </row>
    <row r="45" spans="1:9" x14ac:dyDescent="0.25">
      <c r="A45" s="2" t="s">
        <v>17</v>
      </c>
      <c r="B45" s="119" t="s">
        <v>158</v>
      </c>
      <c r="C45" s="41"/>
      <c r="D45" s="41"/>
    </row>
    <row r="46" spans="1:9" x14ac:dyDescent="0.25">
      <c r="A46" s="2" t="s">
        <v>157</v>
      </c>
      <c r="B46" s="116">
        <v>42.458333333255723</v>
      </c>
      <c r="C46" s="41"/>
      <c r="D46" s="41"/>
    </row>
    <row r="47" spans="1:9" x14ac:dyDescent="0.25">
      <c r="A47" s="2" t="s">
        <v>18</v>
      </c>
      <c r="B47" s="116">
        <v>49.608333333366318</v>
      </c>
      <c r="C47" s="41"/>
      <c r="D47" s="41"/>
    </row>
    <row r="48" spans="1:9" x14ac:dyDescent="0.25">
      <c r="A48" s="2" t="s">
        <v>98</v>
      </c>
      <c r="B48" s="119">
        <v>14.279166666718083</v>
      </c>
      <c r="C48" s="41"/>
      <c r="D48" s="41"/>
    </row>
    <row r="49" spans="1:8" ht="24.75" customHeight="1" thickBot="1" x14ac:dyDescent="0.3"/>
    <row r="50" spans="1:8" ht="57" customHeight="1" thickBot="1" x14ac:dyDescent="0.3">
      <c r="A50" s="148" t="s">
        <v>105</v>
      </c>
      <c r="B50" s="150"/>
      <c r="C50" s="150"/>
      <c r="D50" s="150"/>
      <c r="E50" s="150"/>
      <c r="F50" s="150"/>
      <c r="G50" s="150"/>
      <c r="H50" s="149"/>
    </row>
    <row r="51" spans="1:8" ht="15.75" thickBot="1" x14ac:dyDescent="0.3">
      <c r="A51" s="95" t="s">
        <v>99</v>
      </c>
      <c r="B51" s="92" t="s">
        <v>116</v>
      </c>
      <c r="C51" s="94"/>
      <c r="D51" s="94"/>
      <c r="E51" s="94"/>
      <c r="F51" s="94"/>
      <c r="G51" s="94"/>
      <c r="H51" s="93"/>
    </row>
    <row r="52" spans="1:8" ht="15.75" thickBot="1" x14ac:dyDescent="0.3">
      <c r="A52" s="96"/>
      <c r="B52" s="95" t="s">
        <v>21</v>
      </c>
      <c r="C52" s="98" t="s">
        <v>23</v>
      </c>
      <c r="D52" s="98" t="s">
        <v>22</v>
      </c>
      <c r="E52" s="98" t="s">
        <v>106</v>
      </c>
      <c r="F52" s="100" t="s">
        <v>13</v>
      </c>
      <c r="G52" s="101"/>
      <c r="H52" s="102" t="s">
        <v>14</v>
      </c>
    </row>
    <row r="53" spans="1:8" ht="15.75" thickBot="1" x14ac:dyDescent="0.3">
      <c r="A53" s="97"/>
      <c r="B53" s="97"/>
      <c r="C53" s="99"/>
      <c r="D53" s="99"/>
      <c r="E53" s="99"/>
      <c r="F53" s="79" t="s">
        <v>138</v>
      </c>
      <c r="G53" s="105" t="s">
        <v>139</v>
      </c>
      <c r="H53" s="103"/>
    </row>
    <row r="54" spans="1:8" x14ac:dyDescent="0.25">
      <c r="A54" s="48" t="s">
        <v>0</v>
      </c>
      <c r="B54" s="121">
        <v>0</v>
      </c>
      <c r="C54" s="121">
        <v>0</v>
      </c>
      <c r="D54" s="121">
        <v>0</v>
      </c>
      <c r="E54" s="121">
        <v>0</v>
      </c>
      <c r="F54" s="121">
        <v>0</v>
      </c>
      <c r="G54" s="124" t="s">
        <v>160</v>
      </c>
      <c r="H54" s="126">
        <v>0</v>
      </c>
    </row>
    <row r="55" spans="1:8" x14ac:dyDescent="0.25">
      <c r="A55" s="49" t="s">
        <v>5</v>
      </c>
      <c r="B55" s="121">
        <v>0</v>
      </c>
      <c r="C55" s="121">
        <v>0</v>
      </c>
      <c r="D55" s="121">
        <v>0</v>
      </c>
      <c r="E55" s="121">
        <v>0</v>
      </c>
      <c r="F55" s="121">
        <v>0</v>
      </c>
      <c r="G55" s="124" t="s">
        <v>160</v>
      </c>
      <c r="H55" s="126">
        <v>0</v>
      </c>
    </row>
    <row r="56" spans="1:8" x14ac:dyDescent="0.25">
      <c r="A56" s="49" t="s">
        <v>4</v>
      </c>
      <c r="B56" s="121">
        <v>0</v>
      </c>
      <c r="C56" s="121">
        <v>0</v>
      </c>
      <c r="D56" s="121">
        <v>0</v>
      </c>
      <c r="E56" s="121">
        <v>0</v>
      </c>
      <c r="F56" s="121">
        <v>1</v>
      </c>
      <c r="G56" s="124" t="s">
        <v>13</v>
      </c>
      <c r="H56" s="126">
        <v>1</v>
      </c>
    </row>
    <row r="57" spans="1:8" x14ac:dyDescent="0.25">
      <c r="A57" s="49" t="s">
        <v>3</v>
      </c>
      <c r="B57" s="121">
        <v>0</v>
      </c>
      <c r="C57" s="121">
        <v>0</v>
      </c>
      <c r="D57" s="121">
        <v>0</v>
      </c>
      <c r="E57" s="121">
        <v>0</v>
      </c>
      <c r="F57" s="121">
        <v>0</v>
      </c>
      <c r="G57" s="124" t="s">
        <v>160</v>
      </c>
      <c r="H57" s="126">
        <v>0</v>
      </c>
    </row>
    <row r="58" spans="1:8" x14ac:dyDescent="0.25">
      <c r="A58" s="49" t="s">
        <v>2</v>
      </c>
      <c r="B58" s="121">
        <v>0</v>
      </c>
      <c r="C58" s="121">
        <v>0</v>
      </c>
      <c r="D58" s="121">
        <v>0</v>
      </c>
      <c r="E58" s="121">
        <v>0</v>
      </c>
      <c r="F58" s="121">
        <v>0</v>
      </c>
      <c r="G58" s="124" t="s">
        <v>160</v>
      </c>
      <c r="H58" s="126">
        <v>0</v>
      </c>
    </row>
    <row r="59" spans="1:8" x14ac:dyDescent="0.25">
      <c r="A59" s="49" t="s">
        <v>1</v>
      </c>
      <c r="B59" s="121">
        <v>0</v>
      </c>
      <c r="C59" s="121">
        <v>0</v>
      </c>
      <c r="D59" s="121">
        <v>0</v>
      </c>
      <c r="E59" s="121">
        <v>0</v>
      </c>
      <c r="F59" s="121">
        <v>0</v>
      </c>
      <c r="G59" s="124" t="s">
        <v>160</v>
      </c>
      <c r="H59" s="126">
        <v>0</v>
      </c>
    </row>
    <row r="60" spans="1:8" x14ac:dyDescent="0.25">
      <c r="A60" s="49" t="s">
        <v>20</v>
      </c>
      <c r="B60" s="121">
        <v>0</v>
      </c>
      <c r="C60" s="121">
        <v>0</v>
      </c>
      <c r="D60" s="121">
        <v>0</v>
      </c>
      <c r="E60" s="121">
        <v>0</v>
      </c>
      <c r="F60" s="121">
        <v>0</v>
      </c>
      <c r="G60" s="124" t="s">
        <v>160</v>
      </c>
      <c r="H60" s="126">
        <v>0</v>
      </c>
    </row>
    <row r="61" spans="1:8" x14ac:dyDescent="0.25">
      <c r="A61" s="49" t="s">
        <v>117</v>
      </c>
      <c r="B61" s="121">
        <v>7</v>
      </c>
      <c r="C61" s="121">
        <v>3</v>
      </c>
      <c r="D61" s="121">
        <v>0</v>
      </c>
      <c r="E61" s="121">
        <v>2</v>
      </c>
      <c r="F61" s="121">
        <v>22</v>
      </c>
      <c r="G61" s="124" t="s">
        <v>161</v>
      </c>
      <c r="H61" s="126">
        <v>34</v>
      </c>
    </row>
    <row r="62" spans="1:8" x14ac:dyDescent="0.25">
      <c r="A62" s="49" t="s">
        <v>14</v>
      </c>
      <c r="B62" s="122">
        <v>7</v>
      </c>
      <c r="C62" s="122">
        <v>3</v>
      </c>
      <c r="D62" s="122">
        <v>0</v>
      </c>
      <c r="E62" s="122">
        <v>2</v>
      </c>
      <c r="F62" s="122">
        <v>23</v>
      </c>
      <c r="G62" s="123"/>
      <c r="H62" s="126">
        <v>35</v>
      </c>
    </row>
    <row r="63" spans="1:8" ht="30.75" customHeight="1" thickBot="1" x14ac:dyDescent="0.3">
      <c r="C63" s="38"/>
      <c r="D63" s="111"/>
    </row>
    <row r="64" spans="1:8" ht="36" customHeight="1" thickBot="1" x14ac:dyDescent="0.3">
      <c r="A64" s="148" t="s">
        <v>130</v>
      </c>
      <c r="B64" s="150"/>
      <c r="C64" s="150"/>
      <c r="D64" s="150"/>
      <c r="E64" s="149"/>
    </row>
    <row r="65" spans="1:5" ht="46.5" customHeight="1" thickBot="1" x14ac:dyDescent="0.3">
      <c r="A65" s="58"/>
      <c r="B65" s="144" t="s">
        <v>24</v>
      </c>
      <c r="C65" s="145"/>
      <c r="D65" s="148" t="s">
        <v>129</v>
      </c>
      <c r="E65" s="149"/>
    </row>
    <row r="66" spans="1:5" ht="15.75" thickBot="1" x14ac:dyDescent="0.3">
      <c r="A66" s="42"/>
      <c r="B66" s="36" t="s">
        <v>100</v>
      </c>
      <c r="C66" s="47" t="s">
        <v>101</v>
      </c>
      <c r="D66" s="59" t="s">
        <v>100</v>
      </c>
      <c r="E66" s="47" t="s">
        <v>101</v>
      </c>
    </row>
    <row r="67" spans="1:5" x14ac:dyDescent="0.25">
      <c r="A67" s="4" t="s">
        <v>0</v>
      </c>
      <c r="B67" s="60">
        <v>1</v>
      </c>
      <c r="C67" s="118">
        <v>4</v>
      </c>
      <c r="D67" s="118">
        <v>5</v>
      </c>
      <c r="E67" s="60">
        <v>3</v>
      </c>
    </row>
    <row r="68" spans="1:5" x14ac:dyDescent="0.25">
      <c r="A68" s="2" t="s">
        <v>15</v>
      </c>
      <c r="B68" s="61">
        <v>20</v>
      </c>
      <c r="C68" s="61">
        <v>11</v>
      </c>
      <c r="D68" s="61">
        <v>196</v>
      </c>
      <c r="E68" s="61">
        <v>62</v>
      </c>
    </row>
    <row r="69" spans="1:5" x14ac:dyDescent="0.25">
      <c r="A69" s="2" t="s">
        <v>16</v>
      </c>
      <c r="B69" s="118" t="s">
        <v>158</v>
      </c>
      <c r="C69" s="118" t="s">
        <v>158</v>
      </c>
      <c r="D69" s="118">
        <v>116</v>
      </c>
      <c r="E69" s="118">
        <v>1</v>
      </c>
    </row>
    <row r="70" spans="1:5" x14ac:dyDescent="0.25">
      <c r="A70" s="2" t="s">
        <v>25</v>
      </c>
      <c r="B70" s="118" t="s">
        <v>158</v>
      </c>
      <c r="C70" s="118">
        <v>2</v>
      </c>
      <c r="D70" s="118">
        <v>27</v>
      </c>
      <c r="E70" s="118">
        <v>2</v>
      </c>
    </row>
    <row r="71" spans="1:5" x14ac:dyDescent="0.25">
      <c r="A71" s="2" t="s">
        <v>18</v>
      </c>
      <c r="B71" s="118">
        <v>1</v>
      </c>
      <c r="C71" s="61">
        <v>2</v>
      </c>
      <c r="D71" s="118">
        <v>57</v>
      </c>
      <c r="E71" s="61">
        <v>7</v>
      </c>
    </row>
    <row r="72" spans="1:5" x14ac:dyDescent="0.25">
      <c r="A72" s="2" t="s">
        <v>17</v>
      </c>
      <c r="B72" s="61">
        <v>2</v>
      </c>
      <c r="C72" s="118" t="s">
        <v>158</v>
      </c>
      <c r="D72" s="61">
        <v>7</v>
      </c>
      <c r="E72" s="118" t="s">
        <v>158</v>
      </c>
    </row>
    <row r="73" spans="1:5" x14ac:dyDescent="0.25">
      <c r="A73" s="2" t="s">
        <v>7</v>
      </c>
      <c r="B73" s="61">
        <v>35</v>
      </c>
      <c r="C73" s="61">
        <v>64</v>
      </c>
      <c r="D73" s="61">
        <v>273</v>
      </c>
      <c r="E73" s="61">
        <v>285</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40" zoomScale="90" zoomScaleNormal="90" workbookViewId="0">
      <selection activeCell="D37" sqref="D3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8" t="s">
        <v>151</v>
      </c>
      <c r="B1" s="159"/>
      <c r="C1" s="159"/>
      <c r="D1" s="159"/>
      <c r="E1" s="159"/>
      <c r="F1" s="160"/>
      <c r="G1" s="81"/>
      <c r="H1" s="81"/>
      <c r="I1" s="81"/>
      <c r="J1" s="81"/>
      <c r="K1" s="81"/>
    </row>
    <row r="2" spans="1:11" ht="15.75" customHeight="1" thickBot="1" x14ac:dyDescent="0.3"/>
    <row r="3" spans="1:11" ht="15" customHeight="1" x14ac:dyDescent="0.25">
      <c r="A3" s="146" t="str">
        <f>'Service Metrics (items 1-6)'!A3</f>
        <v>Railroad: CPRS</v>
      </c>
      <c r="B3" s="154" t="str">
        <f>'Service Metrics (items 1-6)'!B3:B4</f>
        <v>Year: 2016</v>
      </c>
      <c r="C3" s="154" t="str">
        <f>'Service Metrics (items 1-6)'!C3:C4</f>
        <v>Reporting Week: 30</v>
      </c>
      <c r="D3" s="64" t="s">
        <v>96</v>
      </c>
      <c r="E3" s="51">
        <f>'Service Metrics (items 1-6)'!E3</f>
        <v>42568</v>
      </c>
      <c r="F3" s="38"/>
      <c r="G3" s="44"/>
      <c r="H3" s="44"/>
      <c r="I3" s="38"/>
      <c r="J3" s="3"/>
      <c r="K3" s="63"/>
    </row>
    <row r="4" spans="1:11" ht="15.75" thickBot="1" x14ac:dyDescent="0.3">
      <c r="A4" s="147"/>
      <c r="B4" s="165"/>
      <c r="C4" s="155"/>
      <c r="D4" s="65" t="s">
        <v>107</v>
      </c>
      <c r="E4" s="52">
        <f>'Service Metrics (items 1-6)'!E4</f>
        <v>42574</v>
      </c>
      <c r="F4" s="38"/>
      <c r="G4" s="44"/>
      <c r="H4" s="44"/>
      <c r="I4" s="38"/>
      <c r="J4" s="3"/>
      <c r="K4" s="63"/>
    </row>
    <row r="5" spans="1:11" ht="15.75" thickBot="1" x14ac:dyDescent="0.3">
      <c r="A5" s="27"/>
      <c r="B5" s="27"/>
      <c r="C5" s="3"/>
    </row>
    <row r="6" spans="1:11" ht="125.25" customHeight="1" thickBot="1" x14ac:dyDescent="0.3">
      <c r="A6" s="162" t="s">
        <v>131</v>
      </c>
      <c r="B6" s="163"/>
      <c r="C6" s="163"/>
      <c r="D6" s="164"/>
    </row>
    <row r="7" spans="1:11" ht="15.75" thickBot="1" x14ac:dyDescent="0.3"/>
    <row r="8" spans="1:11" ht="57" customHeight="1" thickBot="1" x14ac:dyDescent="0.3">
      <c r="A8" s="104" t="s">
        <v>89</v>
      </c>
      <c r="B8" s="104" t="s">
        <v>108</v>
      </c>
      <c r="C8" s="105" t="s">
        <v>109</v>
      </c>
      <c r="D8" s="105" t="s">
        <v>110</v>
      </c>
      <c r="E8" s="44"/>
      <c r="F8" s="44"/>
      <c r="G8" s="44"/>
      <c r="H8" s="45"/>
      <c r="I8" s="45"/>
    </row>
    <row r="9" spans="1:11" ht="15.75" customHeight="1" x14ac:dyDescent="0.25">
      <c r="A9" s="106" t="s">
        <v>26</v>
      </c>
      <c r="B9" s="131">
        <v>0</v>
      </c>
      <c r="C9" s="131">
        <v>0</v>
      </c>
      <c r="D9" s="127">
        <v>0</v>
      </c>
      <c r="I9" s="34"/>
    </row>
    <row r="10" spans="1:11" x14ac:dyDescent="0.25">
      <c r="A10" s="107" t="s">
        <v>27</v>
      </c>
      <c r="B10" s="130">
        <v>0</v>
      </c>
      <c r="C10" s="130">
        <v>0</v>
      </c>
      <c r="D10" s="130">
        <v>0</v>
      </c>
    </row>
    <row r="11" spans="1:11" x14ac:dyDescent="0.25">
      <c r="A11" s="108" t="s">
        <v>30</v>
      </c>
      <c r="B11" s="129">
        <v>0</v>
      </c>
      <c r="C11" s="129">
        <v>0</v>
      </c>
      <c r="D11" s="132">
        <v>0</v>
      </c>
    </row>
    <row r="12" spans="1:11" x14ac:dyDescent="0.25">
      <c r="A12" s="107" t="s">
        <v>28</v>
      </c>
      <c r="B12" s="130">
        <v>0</v>
      </c>
      <c r="C12" s="130">
        <v>0</v>
      </c>
      <c r="D12" s="130">
        <v>0</v>
      </c>
    </row>
    <row r="13" spans="1:11" x14ac:dyDescent="0.25">
      <c r="A13" s="108" t="s">
        <v>29</v>
      </c>
      <c r="B13" s="129">
        <v>0</v>
      </c>
      <c r="C13" s="129">
        <v>0</v>
      </c>
      <c r="D13" s="132">
        <v>0</v>
      </c>
    </row>
    <row r="14" spans="1:11" x14ac:dyDescent="0.25">
      <c r="A14" s="107" t="s">
        <v>31</v>
      </c>
      <c r="B14" s="130">
        <v>0</v>
      </c>
      <c r="C14" s="130">
        <v>0</v>
      </c>
      <c r="D14" s="130">
        <v>0</v>
      </c>
    </row>
    <row r="15" spans="1:11" x14ac:dyDescent="0.25">
      <c r="A15" s="108" t="s">
        <v>32</v>
      </c>
      <c r="B15" s="129">
        <v>0</v>
      </c>
      <c r="C15" s="129">
        <v>0</v>
      </c>
      <c r="D15" s="132">
        <v>0</v>
      </c>
    </row>
    <row r="16" spans="1:11" x14ac:dyDescent="0.25">
      <c r="A16" s="107" t="s">
        <v>33</v>
      </c>
      <c r="B16" s="130">
        <v>0</v>
      </c>
      <c r="C16" s="130">
        <v>0</v>
      </c>
      <c r="D16" s="130">
        <v>0</v>
      </c>
    </row>
    <row r="17" spans="1:4" x14ac:dyDescent="0.25">
      <c r="A17" s="108" t="s">
        <v>34</v>
      </c>
      <c r="B17" s="132">
        <v>0</v>
      </c>
      <c r="C17" s="132">
        <v>0</v>
      </c>
      <c r="D17" s="132">
        <v>0</v>
      </c>
    </row>
    <row r="18" spans="1:4" x14ac:dyDescent="0.25">
      <c r="A18" s="107" t="s">
        <v>35</v>
      </c>
      <c r="B18" s="130">
        <v>2</v>
      </c>
      <c r="C18" s="130">
        <v>0</v>
      </c>
      <c r="D18" s="130">
        <v>2</v>
      </c>
    </row>
    <row r="19" spans="1:4" x14ac:dyDescent="0.25">
      <c r="A19" s="108" t="s">
        <v>36</v>
      </c>
      <c r="B19" s="129">
        <v>4</v>
      </c>
      <c r="C19" s="129">
        <v>0</v>
      </c>
      <c r="D19" s="132">
        <v>4</v>
      </c>
    </row>
    <row r="20" spans="1:4" x14ac:dyDescent="0.25">
      <c r="A20" s="107" t="s">
        <v>37</v>
      </c>
      <c r="B20" s="130">
        <v>0</v>
      </c>
      <c r="C20" s="130">
        <v>0</v>
      </c>
      <c r="D20" s="130">
        <v>0</v>
      </c>
    </row>
    <row r="21" spans="1:4" x14ac:dyDescent="0.25">
      <c r="A21" s="108" t="s">
        <v>38</v>
      </c>
      <c r="B21" s="129">
        <v>133</v>
      </c>
      <c r="C21" s="129">
        <v>0</v>
      </c>
      <c r="D21" s="132">
        <v>133</v>
      </c>
    </row>
    <row r="22" spans="1:4" x14ac:dyDescent="0.25">
      <c r="A22" s="107" t="s">
        <v>39</v>
      </c>
      <c r="B22" s="130">
        <v>0</v>
      </c>
      <c r="C22" s="130">
        <v>0</v>
      </c>
      <c r="D22" s="130">
        <v>0</v>
      </c>
    </row>
    <row r="23" spans="1:4" x14ac:dyDescent="0.25">
      <c r="A23" s="108" t="s">
        <v>40</v>
      </c>
      <c r="B23" s="129">
        <v>0</v>
      </c>
      <c r="C23" s="129">
        <v>0</v>
      </c>
      <c r="D23" s="132">
        <v>0</v>
      </c>
    </row>
    <row r="24" spans="1:4" x14ac:dyDescent="0.25">
      <c r="A24" s="107" t="s">
        <v>41</v>
      </c>
      <c r="B24" s="130">
        <v>0</v>
      </c>
      <c r="C24" s="130">
        <v>0</v>
      </c>
      <c r="D24" s="130">
        <v>0</v>
      </c>
    </row>
    <row r="25" spans="1:4" x14ac:dyDescent="0.25">
      <c r="A25" s="109" t="s">
        <v>42</v>
      </c>
      <c r="B25" s="131">
        <v>0</v>
      </c>
      <c r="C25" s="131">
        <v>0</v>
      </c>
      <c r="D25" s="132">
        <v>0</v>
      </c>
    </row>
    <row r="26" spans="1:4" x14ac:dyDescent="0.25">
      <c r="A26" s="107" t="s">
        <v>43</v>
      </c>
      <c r="B26" s="130">
        <v>0</v>
      </c>
      <c r="C26" s="130">
        <v>0</v>
      </c>
      <c r="D26" s="130">
        <v>0</v>
      </c>
    </row>
    <row r="27" spans="1:4" x14ac:dyDescent="0.25">
      <c r="A27" s="108" t="s">
        <v>44</v>
      </c>
      <c r="B27" s="129">
        <v>0</v>
      </c>
      <c r="C27" s="129">
        <v>0</v>
      </c>
      <c r="D27" s="132">
        <v>0</v>
      </c>
    </row>
    <row r="28" spans="1:4" x14ac:dyDescent="0.25">
      <c r="A28" s="107" t="s">
        <v>45</v>
      </c>
      <c r="B28" s="130">
        <v>0</v>
      </c>
      <c r="C28" s="130">
        <v>0</v>
      </c>
      <c r="D28" s="130">
        <v>0</v>
      </c>
    </row>
    <row r="29" spans="1:4" x14ac:dyDescent="0.25">
      <c r="A29" s="108" t="s">
        <v>46</v>
      </c>
      <c r="B29" s="129">
        <v>1031</v>
      </c>
      <c r="C29" s="129">
        <v>313</v>
      </c>
      <c r="D29" s="132">
        <v>718</v>
      </c>
    </row>
    <row r="30" spans="1:4" x14ac:dyDescent="0.25">
      <c r="A30" s="107" t="s">
        <v>47</v>
      </c>
      <c r="B30" s="130">
        <v>0</v>
      </c>
      <c r="C30" s="130">
        <v>0</v>
      </c>
      <c r="D30" s="130">
        <v>0</v>
      </c>
    </row>
    <row r="31" spans="1:4" x14ac:dyDescent="0.25">
      <c r="A31" s="108" t="s">
        <v>152</v>
      </c>
      <c r="B31" s="129">
        <v>0</v>
      </c>
      <c r="C31" s="129">
        <v>0</v>
      </c>
      <c r="D31" s="132">
        <v>0</v>
      </c>
    </row>
    <row r="32" spans="1:4" x14ac:dyDescent="0.25">
      <c r="A32" s="107" t="s">
        <v>48</v>
      </c>
      <c r="B32" s="130">
        <v>0</v>
      </c>
      <c r="C32" s="130">
        <v>0</v>
      </c>
      <c r="D32" s="130">
        <v>0</v>
      </c>
    </row>
    <row r="33" spans="1:4" x14ac:dyDescent="0.25">
      <c r="A33" s="108" t="s">
        <v>49</v>
      </c>
      <c r="B33" s="132">
        <v>0</v>
      </c>
      <c r="C33" s="132">
        <v>0</v>
      </c>
      <c r="D33" s="132">
        <v>0</v>
      </c>
    </row>
    <row r="34" spans="1:4" x14ac:dyDescent="0.25">
      <c r="A34" s="107" t="s">
        <v>50</v>
      </c>
      <c r="B34" s="130">
        <v>0</v>
      </c>
      <c r="C34" s="130">
        <v>0</v>
      </c>
      <c r="D34" s="130">
        <v>0</v>
      </c>
    </row>
    <row r="35" spans="1:4" x14ac:dyDescent="0.25">
      <c r="A35" s="108" t="s">
        <v>51</v>
      </c>
      <c r="B35" s="129">
        <v>0</v>
      </c>
      <c r="C35" s="129">
        <v>0</v>
      </c>
      <c r="D35" s="132">
        <v>0</v>
      </c>
    </row>
    <row r="36" spans="1:4" x14ac:dyDescent="0.25">
      <c r="A36" s="107" t="s">
        <v>52</v>
      </c>
      <c r="B36" s="130">
        <v>0</v>
      </c>
      <c r="C36" s="130">
        <v>0</v>
      </c>
      <c r="D36" s="130">
        <v>0</v>
      </c>
    </row>
    <row r="37" spans="1:4" x14ac:dyDescent="0.25">
      <c r="A37" s="108" t="s">
        <v>53</v>
      </c>
      <c r="B37" s="129">
        <v>0</v>
      </c>
      <c r="C37" s="129">
        <v>0</v>
      </c>
      <c r="D37" s="132">
        <v>0</v>
      </c>
    </row>
    <row r="38" spans="1:4" x14ac:dyDescent="0.25">
      <c r="A38" s="107" t="s">
        <v>54</v>
      </c>
      <c r="B38" s="130">
        <v>0</v>
      </c>
      <c r="C38" s="130">
        <v>0</v>
      </c>
      <c r="D38" s="130">
        <v>0</v>
      </c>
    </row>
    <row r="39" spans="1:4" x14ac:dyDescent="0.25">
      <c r="A39" s="108" t="s">
        <v>55</v>
      </c>
      <c r="B39" s="129">
        <v>0</v>
      </c>
      <c r="C39" s="129">
        <v>0</v>
      </c>
      <c r="D39" s="132">
        <v>0</v>
      </c>
    </row>
    <row r="40" spans="1:4" x14ac:dyDescent="0.25">
      <c r="A40" s="107" t="s">
        <v>56</v>
      </c>
      <c r="B40" s="130">
        <v>981</v>
      </c>
      <c r="C40" s="130">
        <v>414</v>
      </c>
      <c r="D40" s="130">
        <v>567</v>
      </c>
    </row>
    <row r="41" spans="1:4" x14ac:dyDescent="0.25">
      <c r="A41" s="109" t="s">
        <v>57</v>
      </c>
      <c r="B41" s="131">
        <v>0</v>
      </c>
      <c r="C41" s="131">
        <v>0</v>
      </c>
      <c r="D41" s="132">
        <v>0</v>
      </c>
    </row>
    <row r="42" spans="1:4" x14ac:dyDescent="0.25">
      <c r="A42" s="107" t="s">
        <v>58</v>
      </c>
      <c r="B42" s="130">
        <v>0</v>
      </c>
      <c r="C42" s="130">
        <v>0</v>
      </c>
      <c r="D42" s="130">
        <v>0</v>
      </c>
    </row>
    <row r="43" spans="1:4" x14ac:dyDescent="0.25">
      <c r="A43" s="108" t="s">
        <v>59</v>
      </c>
      <c r="B43" s="129">
        <v>0</v>
      </c>
      <c r="C43" s="129">
        <v>0</v>
      </c>
      <c r="D43" s="132">
        <v>0</v>
      </c>
    </row>
    <row r="44" spans="1:4" x14ac:dyDescent="0.25">
      <c r="A44" s="107" t="s">
        <v>60</v>
      </c>
      <c r="B44" s="130">
        <v>0</v>
      </c>
      <c r="C44" s="130">
        <v>0</v>
      </c>
      <c r="D44" s="130">
        <v>0</v>
      </c>
    </row>
    <row r="45" spans="1:4" x14ac:dyDescent="0.25">
      <c r="A45" s="108" t="s">
        <v>61</v>
      </c>
      <c r="B45" s="129">
        <v>0</v>
      </c>
      <c r="C45" s="129">
        <v>0</v>
      </c>
      <c r="D45" s="132">
        <v>0</v>
      </c>
    </row>
    <row r="46" spans="1:4" x14ac:dyDescent="0.25">
      <c r="A46" s="107" t="s">
        <v>62</v>
      </c>
      <c r="B46" s="130">
        <v>0</v>
      </c>
      <c r="C46" s="130">
        <v>0</v>
      </c>
      <c r="D46" s="130">
        <v>0</v>
      </c>
    </row>
    <row r="47" spans="1:4" x14ac:dyDescent="0.25">
      <c r="A47" s="108" t="s">
        <v>63</v>
      </c>
      <c r="B47" s="129">
        <v>0</v>
      </c>
      <c r="C47" s="129">
        <v>0</v>
      </c>
      <c r="D47" s="132">
        <v>0</v>
      </c>
    </row>
    <row r="48" spans="1:4" x14ac:dyDescent="0.25">
      <c r="A48" s="107" t="s">
        <v>64</v>
      </c>
      <c r="B48" s="130">
        <v>0</v>
      </c>
      <c r="C48" s="130">
        <v>0</v>
      </c>
      <c r="D48" s="130">
        <v>0</v>
      </c>
    </row>
    <row r="49" spans="1:19" x14ac:dyDescent="0.25">
      <c r="A49" s="108" t="s">
        <v>65</v>
      </c>
      <c r="B49" s="132">
        <v>0</v>
      </c>
      <c r="C49" s="132">
        <v>0</v>
      </c>
      <c r="D49" s="132">
        <v>0</v>
      </c>
    </row>
    <row r="50" spans="1:19" x14ac:dyDescent="0.25">
      <c r="A50" s="107" t="s">
        <v>66</v>
      </c>
      <c r="B50" s="130">
        <v>0</v>
      </c>
      <c r="C50" s="130">
        <v>0</v>
      </c>
      <c r="D50" s="130">
        <v>0</v>
      </c>
    </row>
    <row r="51" spans="1:19" x14ac:dyDescent="0.25">
      <c r="A51" s="108" t="s">
        <v>67</v>
      </c>
      <c r="B51" s="129">
        <v>0</v>
      </c>
      <c r="C51" s="129">
        <v>0</v>
      </c>
      <c r="D51" s="132">
        <v>0</v>
      </c>
    </row>
    <row r="52" spans="1:19" x14ac:dyDescent="0.25">
      <c r="A52" s="107" t="s">
        <v>68</v>
      </c>
      <c r="B52" s="130">
        <v>0</v>
      </c>
      <c r="C52" s="130">
        <v>0</v>
      </c>
      <c r="D52" s="130">
        <v>0</v>
      </c>
    </row>
    <row r="53" spans="1:19" x14ac:dyDescent="0.25">
      <c r="A53" s="108" t="s">
        <v>69</v>
      </c>
      <c r="B53" s="129">
        <v>0</v>
      </c>
      <c r="C53" s="129">
        <v>0</v>
      </c>
      <c r="D53" s="132">
        <v>0</v>
      </c>
    </row>
    <row r="54" spans="1:19" x14ac:dyDescent="0.25">
      <c r="A54" s="107" t="s">
        <v>70</v>
      </c>
      <c r="B54" s="130">
        <v>0</v>
      </c>
      <c r="C54" s="130">
        <v>0</v>
      </c>
      <c r="D54" s="130">
        <v>0</v>
      </c>
    </row>
    <row r="55" spans="1:19" x14ac:dyDescent="0.25">
      <c r="A55" s="108" t="s">
        <v>71</v>
      </c>
      <c r="B55" s="129">
        <v>0</v>
      </c>
      <c r="C55" s="129">
        <v>0</v>
      </c>
      <c r="D55" s="132">
        <v>0</v>
      </c>
    </row>
    <row r="56" spans="1:19" x14ac:dyDescent="0.25">
      <c r="A56" s="107" t="s">
        <v>72</v>
      </c>
      <c r="B56" s="130">
        <v>0</v>
      </c>
      <c r="C56" s="130">
        <v>0</v>
      </c>
      <c r="D56" s="130">
        <v>0</v>
      </c>
    </row>
    <row r="57" spans="1:19" x14ac:dyDescent="0.25">
      <c r="A57" s="109" t="s">
        <v>14</v>
      </c>
      <c r="B57" s="128">
        <v>2151</v>
      </c>
      <c r="C57" s="128">
        <v>727</v>
      </c>
      <c r="D57" s="133">
        <v>1424</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1"/>
      <c r="D87" s="161"/>
      <c r="E87" s="161"/>
      <c r="F87" s="161"/>
      <c r="G87" s="161"/>
      <c r="H87" s="161"/>
      <c r="I87" s="161"/>
      <c r="J87" s="161"/>
      <c r="K87" s="161"/>
      <c r="L87" s="161"/>
      <c r="M87" s="161"/>
      <c r="N87" s="161"/>
      <c r="O87" s="161"/>
      <c r="P87" s="161"/>
      <c r="Q87" s="161"/>
      <c r="R87" s="161"/>
      <c r="S87" s="161"/>
    </row>
    <row r="88" spans="1:19" x14ac:dyDescent="0.25">
      <c r="A88" s="17"/>
      <c r="B88" s="17"/>
      <c r="C88" s="161"/>
      <c r="D88" s="161"/>
      <c r="E88" s="161"/>
      <c r="F88" s="161"/>
      <c r="G88" s="161"/>
      <c r="H88" s="161"/>
      <c r="I88" s="161"/>
      <c r="J88" s="161"/>
      <c r="K88" s="161"/>
      <c r="L88" s="161"/>
      <c r="M88" s="161"/>
      <c r="N88" s="161"/>
      <c r="O88" s="161"/>
      <c r="P88" s="161"/>
      <c r="Q88" s="161"/>
      <c r="R88" s="161"/>
      <c r="S88" s="16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1"/>
      <c r="D116" s="161"/>
      <c r="E116" s="161"/>
      <c r="F116" s="161"/>
      <c r="G116" s="161"/>
      <c r="H116" s="161"/>
      <c r="I116" s="161"/>
      <c r="J116" s="161"/>
      <c r="K116" s="161"/>
      <c r="L116" s="161"/>
      <c r="M116" s="161"/>
      <c r="N116" s="161"/>
      <c r="O116" s="161"/>
      <c r="P116" s="161"/>
      <c r="Q116" s="161"/>
      <c r="R116" s="161"/>
      <c r="S116" s="161"/>
    </row>
    <row r="117" spans="1:19" x14ac:dyDescent="0.25">
      <c r="A117" s="17"/>
      <c r="B117" s="17"/>
      <c r="C117" s="161"/>
      <c r="D117" s="161"/>
      <c r="E117" s="161"/>
      <c r="F117" s="161"/>
      <c r="G117" s="161"/>
      <c r="H117" s="161"/>
      <c r="I117" s="161"/>
      <c r="J117" s="161"/>
      <c r="K117" s="161"/>
      <c r="L117" s="161"/>
      <c r="M117" s="161"/>
      <c r="N117" s="161"/>
      <c r="O117" s="161"/>
      <c r="P117" s="161"/>
      <c r="Q117" s="161"/>
      <c r="R117" s="161"/>
      <c r="S117" s="16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opLeftCell="A19"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8" t="s">
        <v>151</v>
      </c>
      <c r="B1" s="159"/>
      <c r="C1" s="159"/>
      <c r="D1" s="159"/>
      <c r="E1" s="159"/>
      <c r="F1" s="160"/>
      <c r="G1" s="82"/>
      <c r="H1" s="82"/>
      <c r="I1" s="78"/>
      <c r="J1" s="78"/>
      <c r="K1" s="78"/>
      <c r="L1" s="78"/>
    </row>
    <row r="2" spans="1:12" ht="18" customHeight="1" thickBot="1" x14ac:dyDescent="0.3"/>
    <row r="3" spans="1:12" x14ac:dyDescent="0.25">
      <c r="A3" s="146" t="str">
        <f>'Service Metrics (items 1-6)'!A3</f>
        <v>Railroad: CPRS</v>
      </c>
      <c r="B3" s="154" t="str">
        <f>'Service Metrics (items 1-6)'!B3:B4</f>
        <v>Year: 2016</v>
      </c>
      <c r="C3" s="154" t="str">
        <f>'Service Metrics (items 1-6)'!C3:C4</f>
        <v>Reporting Week: 30</v>
      </c>
      <c r="D3" s="64" t="s">
        <v>96</v>
      </c>
      <c r="E3" s="51">
        <f>'Service Metrics (items 1-6)'!E3+1</f>
        <v>42569</v>
      </c>
      <c r="F3" s="38"/>
      <c r="G3" s="38"/>
      <c r="H3" s="44"/>
      <c r="I3" s="44"/>
      <c r="J3" s="38"/>
      <c r="K3" s="3"/>
      <c r="L3" s="63"/>
    </row>
    <row r="4" spans="1:12" ht="15.75" thickBot="1" x14ac:dyDescent="0.3">
      <c r="A4" s="147"/>
      <c r="B4" s="165"/>
      <c r="C4" s="155"/>
      <c r="D4" s="65" t="s">
        <v>107</v>
      </c>
      <c r="E4" s="52">
        <f>'Service Metrics (items 1-6)'!E4+1</f>
        <v>42575</v>
      </c>
      <c r="F4" s="38"/>
      <c r="G4" s="38"/>
      <c r="H4" s="44"/>
      <c r="I4" s="44"/>
      <c r="J4" s="38"/>
      <c r="K4" s="3"/>
      <c r="L4" s="63"/>
    </row>
    <row r="5" spans="1:12" ht="15.75" thickBot="1" x14ac:dyDescent="0.3"/>
    <row r="6" spans="1:12" s="35" customFormat="1" ht="48.75" customHeight="1" thickBot="1" x14ac:dyDescent="0.3">
      <c r="A6" s="162" t="s">
        <v>134</v>
      </c>
      <c r="B6" s="163"/>
      <c r="C6" s="163"/>
      <c r="D6" s="163"/>
      <c r="E6" s="163"/>
      <c r="F6" s="163"/>
      <c r="G6" s="16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4"/>
      <c r="C9" s="140"/>
      <c r="D9" s="134"/>
      <c r="E9" s="134"/>
      <c r="F9" s="134"/>
      <c r="G9" s="134"/>
    </row>
    <row r="10" spans="1:12" x14ac:dyDescent="0.25">
      <c r="A10" s="6" t="s">
        <v>27</v>
      </c>
      <c r="B10" s="135"/>
      <c r="C10" s="141"/>
      <c r="D10" s="135"/>
      <c r="E10" s="135"/>
      <c r="F10" s="135"/>
      <c r="G10" s="135"/>
    </row>
    <row r="11" spans="1:12" x14ac:dyDescent="0.25">
      <c r="A11" s="11" t="s">
        <v>30</v>
      </c>
      <c r="B11" s="136"/>
      <c r="C11" s="142"/>
      <c r="D11" s="136"/>
      <c r="E11" s="139"/>
      <c r="F11" s="139"/>
      <c r="G11" s="139"/>
    </row>
    <row r="12" spans="1:12" x14ac:dyDescent="0.25">
      <c r="A12" s="6" t="s">
        <v>28</v>
      </c>
      <c r="B12" s="135"/>
      <c r="C12" s="141"/>
      <c r="D12" s="135"/>
      <c r="E12" s="135"/>
      <c r="F12" s="135"/>
      <c r="G12" s="135"/>
    </row>
    <row r="13" spans="1:12" x14ac:dyDescent="0.25">
      <c r="A13" s="11" t="s">
        <v>29</v>
      </c>
      <c r="B13" s="136"/>
      <c r="C13" s="142"/>
      <c r="D13" s="136"/>
      <c r="E13" s="139"/>
      <c r="F13" s="139"/>
      <c r="G13" s="139"/>
    </row>
    <row r="14" spans="1:12" x14ac:dyDescent="0.25">
      <c r="A14" s="6" t="s">
        <v>31</v>
      </c>
      <c r="B14" s="135"/>
      <c r="C14" s="141"/>
      <c r="D14" s="135"/>
      <c r="E14" s="135"/>
      <c r="F14" s="135"/>
      <c r="G14" s="135"/>
    </row>
    <row r="15" spans="1:12" x14ac:dyDescent="0.25">
      <c r="A15" s="11" t="s">
        <v>32</v>
      </c>
      <c r="B15" s="136"/>
      <c r="C15" s="142"/>
      <c r="D15" s="136"/>
      <c r="E15" s="139"/>
      <c r="F15" s="139"/>
      <c r="G15" s="139"/>
    </row>
    <row r="16" spans="1:12" x14ac:dyDescent="0.25">
      <c r="A16" s="6" t="s">
        <v>33</v>
      </c>
      <c r="B16" s="135"/>
      <c r="C16" s="141"/>
      <c r="D16" s="135"/>
      <c r="E16" s="135"/>
      <c r="F16" s="135"/>
      <c r="G16" s="135"/>
    </row>
    <row r="17" spans="1:7" x14ac:dyDescent="0.25">
      <c r="A17" s="11" t="s">
        <v>34</v>
      </c>
      <c r="B17" s="137"/>
      <c r="C17" s="143"/>
      <c r="D17" s="137"/>
      <c r="E17" s="139"/>
      <c r="F17" s="139"/>
      <c r="G17" s="139"/>
    </row>
    <row r="18" spans="1:7" x14ac:dyDescent="0.25">
      <c r="A18" s="6" t="s">
        <v>35</v>
      </c>
      <c r="B18" s="135"/>
      <c r="C18" s="141"/>
      <c r="D18" s="135"/>
      <c r="E18" s="135"/>
      <c r="F18" s="135"/>
      <c r="G18" s="135"/>
    </row>
    <row r="19" spans="1:7" x14ac:dyDescent="0.25">
      <c r="A19" s="11" t="s">
        <v>36</v>
      </c>
      <c r="B19" s="136"/>
      <c r="C19" s="142"/>
      <c r="D19" s="136"/>
      <c r="E19" s="139"/>
      <c r="F19" s="139"/>
      <c r="G19" s="139"/>
    </row>
    <row r="20" spans="1:7" x14ac:dyDescent="0.25">
      <c r="A20" s="6" t="s">
        <v>37</v>
      </c>
      <c r="B20" s="135"/>
      <c r="C20" s="141"/>
      <c r="D20" s="135"/>
      <c r="E20" s="135"/>
      <c r="F20" s="135"/>
      <c r="G20" s="135"/>
    </row>
    <row r="21" spans="1:7" x14ac:dyDescent="0.25">
      <c r="A21" s="11" t="s">
        <v>38</v>
      </c>
      <c r="B21" s="136"/>
      <c r="C21" s="142"/>
      <c r="D21" s="136">
        <v>135</v>
      </c>
      <c r="E21" s="139">
        <v>136</v>
      </c>
      <c r="F21" s="139">
        <v>65</v>
      </c>
      <c r="G21" s="139"/>
    </row>
    <row r="22" spans="1:7" x14ac:dyDescent="0.25">
      <c r="A22" s="6" t="s">
        <v>39</v>
      </c>
      <c r="B22" s="135"/>
      <c r="C22" s="141"/>
      <c r="D22" s="135"/>
      <c r="E22" s="135"/>
      <c r="F22" s="135"/>
      <c r="G22" s="135"/>
    </row>
    <row r="23" spans="1:7" x14ac:dyDescent="0.25">
      <c r="A23" s="11" t="s">
        <v>40</v>
      </c>
      <c r="B23" s="136"/>
      <c r="C23" s="142"/>
      <c r="D23" s="136"/>
      <c r="E23" s="139"/>
      <c r="F23" s="139"/>
      <c r="G23" s="139"/>
    </row>
    <row r="24" spans="1:7" x14ac:dyDescent="0.25">
      <c r="A24" s="6" t="s">
        <v>41</v>
      </c>
      <c r="B24" s="135"/>
      <c r="C24" s="141"/>
      <c r="D24" s="135"/>
      <c r="E24" s="135"/>
      <c r="F24" s="135"/>
      <c r="G24" s="135"/>
    </row>
    <row r="25" spans="1:7" x14ac:dyDescent="0.25">
      <c r="A25" s="9" t="s">
        <v>42</v>
      </c>
      <c r="B25" s="134"/>
      <c r="C25" s="140"/>
      <c r="D25" s="134"/>
      <c r="E25" s="139"/>
      <c r="F25" s="139"/>
      <c r="G25" s="139"/>
    </row>
    <row r="26" spans="1:7" x14ac:dyDescent="0.25">
      <c r="A26" s="6" t="s">
        <v>43</v>
      </c>
      <c r="B26" s="135"/>
      <c r="C26" s="141"/>
      <c r="D26" s="135"/>
      <c r="E26" s="135"/>
      <c r="F26" s="135"/>
      <c r="G26" s="135"/>
    </row>
    <row r="27" spans="1:7" x14ac:dyDescent="0.25">
      <c r="A27" s="11" t="s">
        <v>44</v>
      </c>
      <c r="B27" s="136"/>
      <c r="C27" s="142"/>
      <c r="D27" s="136"/>
      <c r="E27" s="139"/>
      <c r="F27" s="139"/>
      <c r="G27" s="139"/>
    </row>
    <row r="28" spans="1:7" x14ac:dyDescent="0.25">
      <c r="A28" s="6" t="s">
        <v>45</v>
      </c>
      <c r="B28" s="135"/>
      <c r="C28" s="141"/>
      <c r="D28" s="135"/>
      <c r="E28" s="135"/>
      <c r="F28" s="135"/>
      <c r="G28" s="135"/>
    </row>
    <row r="29" spans="1:7" x14ac:dyDescent="0.25">
      <c r="A29" s="11" t="s">
        <v>46</v>
      </c>
      <c r="B29" s="136"/>
      <c r="C29" s="143"/>
      <c r="D29" s="136">
        <v>593</v>
      </c>
      <c r="E29" s="139">
        <v>882</v>
      </c>
      <c r="F29" s="139"/>
      <c r="G29" s="139"/>
    </row>
    <row r="30" spans="1:7" x14ac:dyDescent="0.25">
      <c r="A30" s="6" t="s">
        <v>47</v>
      </c>
      <c r="B30" s="135"/>
      <c r="C30" s="141"/>
      <c r="D30" s="135"/>
      <c r="E30" s="135"/>
      <c r="F30" s="135"/>
      <c r="G30" s="135"/>
    </row>
    <row r="31" spans="1:7" x14ac:dyDescent="0.25">
      <c r="A31" s="11" t="s">
        <v>152</v>
      </c>
      <c r="B31" s="136"/>
      <c r="C31" s="143"/>
      <c r="D31" s="136"/>
      <c r="E31" s="139"/>
      <c r="F31" s="139"/>
      <c r="G31" s="139"/>
    </row>
    <row r="32" spans="1:7" x14ac:dyDescent="0.25">
      <c r="A32" s="6" t="s">
        <v>48</v>
      </c>
      <c r="B32" s="135"/>
      <c r="C32" s="141"/>
      <c r="D32" s="135">
        <v>50</v>
      </c>
      <c r="E32" s="135">
        <v>50</v>
      </c>
      <c r="F32" s="135"/>
      <c r="G32" s="135"/>
    </row>
    <row r="33" spans="1:7" x14ac:dyDescent="0.25">
      <c r="A33" s="11" t="s">
        <v>49</v>
      </c>
      <c r="B33" s="137"/>
      <c r="C33" s="143"/>
      <c r="D33" s="137"/>
      <c r="E33" s="139"/>
      <c r="F33" s="139"/>
      <c r="G33" s="139"/>
    </row>
    <row r="34" spans="1:7" x14ac:dyDescent="0.25">
      <c r="A34" s="6" t="s">
        <v>50</v>
      </c>
      <c r="B34" s="135"/>
      <c r="C34" s="141"/>
      <c r="D34" s="135"/>
      <c r="E34" s="135"/>
      <c r="F34" s="135"/>
      <c r="G34" s="135"/>
    </row>
    <row r="35" spans="1:7" x14ac:dyDescent="0.25">
      <c r="A35" s="11" t="s">
        <v>51</v>
      </c>
      <c r="B35" s="136"/>
      <c r="C35" s="142"/>
      <c r="D35" s="136"/>
      <c r="E35" s="139"/>
      <c r="F35" s="139"/>
      <c r="G35" s="139"/>
    </row>
    <row r="36" spans="1:7" x14ac:dyDescent="0.25">
      <c r="A36" s="6" t="s">
        <v>52</v>
      </c>
      <c r="B36" s="135"/>
      <c r="C36" s="141"/>
      <c r="D36" s="135"/>
      <c r="E36" s="135"/>
      <c r="F36" s="135"/>
      <c r="G36" s="135"/>
    </row>
    <row r="37" spans="1:7" x14ac:dyDescent="0.25">
      <c r="A37" s="11" t="s">
        <v>53</v>
      </c>
      <c r="B37" s="136"/>
      <c r="C37" s="142"/>
      <c r="D37" s="136"/>
      <c r="E37" s="139"/>
      <c r="F37" s="139"/>
      <c r="G37" s="139"/>
    </row>
    <row r="38" spans="1:7" x14ac:dyDescent="0.25">
      <c r="A38" s="6" t="s">
        <v>54</v>
      </c>
      <c r="B38" s="135"/>
      <c r="C38" s="141"/>
      <c r="D38" s="135"/>
      <c r="E38" s="135"/>
      <c r="F38" s="135"/>
      <c r="G38" s="135"/>
    </row>
    <row r="39" spans="1:7" x14ac:dyDescent="0.25">
      <c r="A39" s="11" t="s">
        <v>55</v>
      </c>
      <c r="B39" s="136"/>
      <c r="C39" s="142"/>
      <c r="D39" s="136"/>
      <c r="E39" s="139"/>
      <c r="F39" s="139"/>
      <c r="G39" s="139"/>
    </row>
    <row r="40" spans="1:7" x14ac:dyDescent="0.25">
      <c r="A40" s="6" t="s">
        <v>56</v>
      </c>
      <c r="B40" s="135"/>
      <c r="C40" s="141"/>
      <c r="D40" s="135">
        <v>459</v>
      </c>
      <c r="E40" s="135">
        <v>1001</v>
      </c>
      <c r="F40" s="135">
        <v>40</v>
      </c>
      <c r="G40" s="135"/>
    </row>
    <row r="41" spans="1:7" x14ac:dyDescent="0.25">
      <c r="A41" s="9" t="s">
        <v>57</v>
      </c>
      <c r="B41" s="134"/>
      <c r="C41" s="140"/>
      <c r="D41" s="134"/>
      <c r="E41" s="139"/>
      <c r="F41" s="139"/>
      <c r="G41" s="139"/>
    </row>
    <row r="42" spans="1:7" x14ac:dyDescent="0.25">
      <c r="A42" s="6" t="s">
        <v>58</v>
      </c>
      <c r="B42" s="135"/>
      <c r="C42" s="141"/>
      <c r="D42" s="135"/>
      <c r="E42" s="135"/>
      <c r="F42" s="135"/>
      <c r="G42" s="135"/>
    </row>
    <row r="43" spans="1:7" x14ac:dyDescent="0.25">
      <c r="A43" s="11" t="s">
        <v>59</v>
      </c>
      <c r="B43" s="136"/>
      <c r="C43" s="142"/>
      <c r="D43" s="136"/>
      <c r="E43" s="139"/>
      <c r="F43" s="139"/>
      <c r="G43" s="139"/>
    </row>
    <row r="44" spans="1:7" x14ac:dyDescent="0.25">
      <c r="A44" s="6" t="s">
        <v>60</v>
      </c>
      <c r="B44" s="135"/>
      <c r="C44" s="141"/>
      <c r="D44" s="135"/>
      <c r="E44" s="135"/>
      <c r="F44" s="135"/>
      <c r="G44" s="135"/>
    </row>
    <row r="45" spans="1:7" x14ac:dyDescent="0.25">
      <c r="A45" s="11" t="s">
        <v>61</v>
      </c>
      <c r="B45" s="136"/>
      <c r="C45" s="142"/>
      <c r="D45" s="136"/>
      <c r="E45" s="139"/>
      <c r="F45" s="139"/>
      <c r="G45" s="139"/>
    </row>
    <row r="46" spans="1:7" x14ac:dyDescent="0.25">
      <c r="A46" s="6" t="s">
        <v>62</v>
      </c>
      <c r="B46" s="135"/>
      <c r="C46" s="141"/>
      <c r="D46" s="135"/>
      <c r="E46" s="135"/>
      <c r="F46" s="135"/>
      <c r="G46" s="135"/>
    </row>
    <row r="47" spans="1:7" x14ac:dyDescent="0.25">
      <c r="A47" s="11" t="s">
        <v>63</v>
      </c>
      <c r="B47" s="136"/>
      <c r="C47" s="142"/>
      <c r="D47" s="136"/>
      <c r="E47" s="139"/>
      <c r="F47" s="139"/>
      <c r="G47" s="139"/>
    </row>
    <row r="48" spans="1:7" x14ac:dyDescent="0.25">
      <c r="A48" s="6" t="s">
        <v>64</v>
      </c>
      <c r="B48" s="135"/>
      <c r="C48" s="141"/>
      <c r="D48" s="135"/>
      <c r="E48" s="135"/>
      <c r="F48" s="135"/>
      <c r="G48" s="135"/>
    </row>
    <row r="49" spans="1:7" x14ac:dyDescent="0.25">
      <c r="A49" s="11" t="s">
        <v>65</v>
      </c>
      <c r="B49" s="137"/>
      <c r="C49" s="143"/>
      <c r="D49" s="137"/>
      <c r="E49" s="139"/>
      <c r="F49" s="139"/>
      <c r="G49" s="139"/>
    </row>
    <row r="50" spans="1:7" x14ac:dyDescent="0.25">
      <c r="A50" s="6" t="s">
        <v>66</v>
      </c>
      <c r="B50" s="135"/>
      <c r="C50" s="141"/>
      <c r="D50" s="135"/>
      <c r="E50" s="135"/>
      <c r="F50" s="135"/>
      <c r="G50" s="135"/>
    </row>
    <row r="51" spans="1:7" x14ac:dyDescent="0.25">
      <c r="A51" s="11" t="s">
        <v>67</v>
      </c>
      <c r="B51" s="136"/>
      <c r="C51" s="142"/>
      <c r="D51" s="136"/>
      <c r="E51" s="139"/>
      <c r="F51" s="139"/>
      <c r="G51" s="139"/>
    </row>
    <row r="52" spans="1:7" x14ac:dyDescent="0.25">
      <c r="A52" s="6" t="s">
        <v>68</v>
      </c>
      <c r="B52" s="135"/>
      <c r="C52" s="141"/>
      <c r="D52" s="135"/>
      <c r="E52" s="135"/>
      <c r="F52" s="135"/>
      <c r="G52" s="135"/>
    </row>
    <row r="53" spans="1:7" x14ac:dyDescent="0.25">
      <c r="A53" s="11" t="s">
        <v>69</v>
      </c>
      <c r="B53" s="136"/>
      <c r="C53" s="142"/>
      <c r="D53" s="136"/>
      <c r="E53" s="139"/>
      <c r="F53" s="139"/>
      <c r="G53" s="139"/>
    </row>
    <row r="54" spans="1:7" x14ac:dyDescent="0.25">
      <c r="A54" s="6" t="s">
        <v>70</v>
      </c>
      <c r="B54" s="135"/>
      <c r="C54" s="141"/>
      <c r="D54" s="135"/>
      <c r="E54" s="135"/>
      <c r="F54" s="135"/>
      <c r="G54" s="135"/>
    </row>
    <row r="55" spans="1:7" x14ac:dyDescent="0.25">
      <c r="A55" s="11" t="s">
        <v>71</v>
      </c>
      <c r="B55" s="136"/>
      <c r="C55" s="142"/>
      <c r="D55" s="136"/>
      <c r="E55" s="139"/>
      <c r="F55" s="139"/>
      <c r="G55" s="139"/>
    </row>
    <row r="56" spans="1:7" x14ac:dyDescent="0.25">
      <c r="A56" s="6" t="s">
        <v>72</v>
      </c>
      <c r="B56" s="135"/>
      <c r="C56" s="141"/>
      <c r="D56" s="135"/>
      <c r="E56" s="135"/>
      <c r="F56" s="135"/>
      <c r="G56" s="135"/>
    </row>
    <row r="57" spans="1:7" x14ac:dyDescent="0.25">
      <c r="A57" s="18" t="s">
        <v>84</v>
      </c>
      <c r="B57" s="138">
        <v>0</v>
      </c>
      <c r="C57" s="143" t="s">
        <v>159</v>
      </c>
      <c r="D57" s="138">
        <v>1237</v>
      </c>
      <c r="E57" s="138">
        <v>2069</v>
      </c>
      <c r="F57" s="138">
        <v>105</v>
      </c>
      <c r="G57" s="138">
        <v>0</v>
      </c>
    </row>
    <row r="58" spans="1:7" s="17" customFormat="1" x14ac:dyDescent="0.25">
      <c r="A58" s="110"/>
      <c r="B58" s="120"/>
      <c r="C58" s="120"/>
      <c r="D58" s="120"/>
      <c r="E58" s="120"/>
      <c r="F58" s="120"/>
      <c r="G58" s="120"/>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C46" sqref="C46"/>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8" t="s">
        <v>151</v>
      </c>
      <c r="B1" s="159"/>
      <c r="C1" s="159"/>
      <c r="D1" s="159"/>
      <c r="E1" s="159"/>
      <c r="F1" s="160"/>
      <c r="G1" s="83"/>
      <c r="H1" s="83"/>
      <c r="I1" s="83"/>
      <c r="J1" s="83"/>
      <c r="K1" s="83"/>
      <c r="L1" s="83"/>
    </row>
    <row r="2" spans="1:12" ht="16.5" customHeight="1" thickBot="1" x14ac:dyDescent="0.3"/>
    <row r="3" spans="1:12" x14ac:dyDescent="0.25">
      <c r="A3" s="146" t="str">
        <f>'Service Metrics (items 1-6)'!A3</f>
        <v>Railroad: CPRS</v>
      </c>
      <c r="B3" s="154" t="str">
        <f>'Service Metrics (items 1-6)'!B3:B4</f>
        <v>Year: 2016</v>
      </c>
      <c r="C3" s="154" t="str">
        <f>'Service Metrics (items 1-6)'!C3:C4</f>
        <v>Reporting Week: 30</v>
      </c>
      <c r="D3" s="66" t="s">
        <v>96</v>
      </c>
      <c r="E3" s="68">
        <f>'Service Metrics (items 1-6)'!E3</f>
        <v>42568</v>
      </c>
      <c r="F3" s="38"/>
      <c r="G3" s="38"/>
      <c r="H3" s="44"/>
      <c r="I3" s="44"/>
      <c r="J3" s="38"/>
      <c r="K3" s="3"/>
      <c r="L3" s="63"/>
    </row>
    <row r="4" spans="1:12" ht="15.75" thickBot="1" x14ac:dyDescent="0.3">
      <c r="A4" s="147"/>
      <c r="B4" s="155"/>
      <c r="C4" s="155"/>
      <c r="D4" s="67" t="s">
        <v>107</v>
      </c>
      <c r="E4" s="69">
        <f>'Service Metrics (items 1-6)'!E4</f>
        <v>42574</v>
      </c>
      <c r="F4" s="38"/>
      <c r="G4" s="38"/>
      <c r="H4" s="44"/>
      <c r="I4" s="44"/>
      <c r="J4" s="38"/>
      <c r="K4" s="3"/>
      <c r="L4" s="63"/>
    </row>
    <row r="5" spans="1:12" ht="15.75" thickBot="1" x14ac:dyDescent="0.3">
      <c r="E5" s="1"/>
      <c r="F5" s="24"/>
      <c r="G5" s="3"/>
      <c r="H5" s="3"/>
    </row>
    <row r="6" spans="1:12" ht="43.5" customHeight="1" thickBot="1" x14ac:dyDescent="0.3">
      <c r="A6" s="148" t="s">
        <v>135</v>
      </c>
      <c r="B6" s="150"/>
      <c r="C6" s="149"/>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4">
        <v>2.6</v>
      </c>
      <c r="D8" s="3"/>
    </row>
    <row r="9" spans="1:12" ht="15" customHeight="1" x14ac:dyDescent="0.25">
      <c r="A9" s="89" t="s">
        <v>13</v>
      </c>
      <c r="B9" s="73">
        <v>2.2000000000000002</v>
      </c>
      <c r="C9" s="115">
        <v>2.2000000000000002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48" t="s">
        <v>136</v>
      </c>
      <c r="B20" s="150"/>
      <c r="C20" s="149"/>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C62" sqref="C62"/>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1" t="s">
        <v>151</v>
      </c>
      <c r="B1" s="172"/>
      <c r="C1" s="172"/>
      <c r="D1" s="172"/>
      <c r="E1" s="172"/>
      <c r="F1" s="173"/>
      <c r="G1" s="80"/>
      <c r="H1" s="78"/>
      <c r="I1" s="78"/>
      <c r="J1" s="78"/>
      <c r="K1" s="78"/>
      <c r="L1" s="78"/>
    </row>
    <row r="2" spans="1:12" ht="9" customHeight="1" thickBot="1" x14ac:dyDescent="0.3"/>
    <row r="3" spans="1:12" ht="15" customHeight="1" x14ac:dyDescent="0.25">
      <c r="A3" s="146" t="str">
        <f>'Service Metrics (items 1-6)'!A3</f>
        <v>Railroad: CPRS</v>
      </c>
      <c r="B3" s="154" t="str">
        <f>'Service Metrics (items 1-6)'!B3:B4</f>
        <v>Year: 2016</v>
      </c>
      <c r="C3" s="154" t="str">
        <f>'Service Metrics (items 1-6)'!C3:C4</f>
        <v>Reporting Week: 30</v>
      </c>
      <c r="D3" s="66" t="s">
        <v>96</v>
      </c>
      <c r="E3" s="68">
        <f>'Service Metrics (items 1-6)'!E3</f>
        <v>42568</v>
      </c>
      <c r="F3" s="170"/>
      <c r="G3" s="170"/>
      <c r="H3" s="167"/>
      <c r="I3" s="167"/>
      <c r="J3" s="38"/>
      <c r="K3" s="3"/>
      <c r="L3" s="63"/>
    </row>
    <row r="4" spans="1:12" ht="15.75" thickBot="1" x14ac:dyDescent="0.3">
      <c r="A4" s="147"/>
      <c r="B4" s="155"/>
      <c r="C4" s="155"/>
      <c r="D4" s="67" t="s">
        <v>107</v>
      </c>
      <c r="E4" s="69">
        <f>'Service Metrics (items 1-6)'!E4</f>
        <v>42574</v>
      </c>
      <c r="F4" s="170"/>
      <c r="G4" s="170"/>
      <c r="H4" s="167"/>
      <c r="I4" s="167"/>
      <c r="J4" s="38"/>
      <c r="K4" s="3"/>
      <c r="L4" s="63"/>
    </row>
    <row r="5" spans="1:12" ht="15.75" thickBot="1" x14ac:dyDescent="0.3">
      <c r="A5" s="27"/>
      <c r="B5" s="53"/>
      <c r="C5" s="53"/>
      <c r="D5" s="70"/>
      <c r="E5" s="71"/>
      <c r="F5" s="27"/>
      <c r="G5" s="27"/>
      <c r="H5" s="37"/>
      <c r="I5" s="37"/>
      <c r="J5" s="38"/>
      <c r="K5" s="3"/>
      <c r="L5" s="63"/>
    </row>
    <row r="6" spans="1:12" ht="15.75" thickBot="1" x14ac:dyDescent="0.3">
      <c r="A6" s="168" t="s">
        <v>123</v>
      </c>
      <c r="B6" s="169"/>
      <c r="C6" s="53"/>
      <c r="D6" s="70"/>
      <c r="E6" s="71"/>
      <c r="F6" s="27"/>
      <c r="G6" s="27"/>
      <c r="H6" s="37"/>
      <c r="I6" s="37"/>
      <c r="J6" s="38"/>
      <c r="K6" s="3"/>
      <c r="L6" s="63"/>
    </row>
    <row r="7" spans="1:12" ht="15.75" thickBot="1" x14ac:dyDescent="0.3"/>
    <row r="8" spans="1:12" ht="15.75" thickBot="1" x14ac:dyDescent="0.3">
      <c r="A8" s="168" t="s">
        <v>127</v>
      </c>
      <c r="B8" s="169"/>
    </row>
    <row r="9" spans="1:12" x14ac:dyDescent="0.25">
      <c r="A9" s="4" t="s">
        <v>73</v>
      </c>
      <c r="B9" s="85"/>
    </row>
    <row r="10" spans="1:12" x14ac:dyDescent="0.25">
      <c r="A10" s="2" t="s">
        <v>74</v>
      </c>
      <c r="B10" s="86">
        <v>1225</v>
      </c>
    </row>
    <row r="11" spans="1:12" x14ac:dyDescent="0.25">
      <c r="A11" s="2" t="s">
        <v>75</v>
      </c>
      <c r="B11" s="86"/>
    </row>
    <row r="12" spans="1:12" x14ac:dyDescent="0.25">
      <c r="A12" s="2" t="s">
        <v>76</v>
      </c>
      <c r="B12" s="86">
        <v>7</v>
      </c>
    </row>
    <row r="13" spans="1:12" x14ac:dyDescent="0.25">
      <c r="A13" s="2" t="s">
        <v>77</v>
      </c>
      <c r="B13" s="86"/>
    </row>
    <row r="14" spans="1:12" x14ac:dyDescent="0.25">
      <c r="A14" s="2" t="s">
        <v>78</v>
      </c>
      <c r="B14" s="86">
        <v>145</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48" t="s">
        <v>128</v>
      </c>
      <c r="B22" s="149"/>
    </row>
    <row r="23" spans="1:2" x14ac:dyDescent="0.25">
      <c r="A23" s="19" t="s">
        <v>85</v>
      </c>
      <c r="B23" s="125">
        <v>0</v>
      </c>
    </row>
    <row r="24" spans="1:2" x14ac:dyDescent="0.25">
      <c r="A24" s="20" t="s">
        <v>112</v>
      </c>
      <c r="B24" s="125">
        <v>0</v>
      </c>
    </row>
    <row r="25" spans="1:2" x14ac:dyDescent="0.25">
      <c r="A25" s="20" t="s">
        <v>113</v>
      </c>
      <c r="B25" s="125">
        <v>0</v>
      </c>
    </row>
    <row r="26" spans="1:2" x14ac:dyDescent="0.25">
      <c r="A26" s="20" t="s">
        <v>86</v>
      </c>
      <c r="B26" s="125">
        <v>0</v>
      </c>
    </row>
    <row r="27" spans="1:2" x14ac:dyDescent="0.25">
      <c r="A27" s="20" t="s">
        <v>87</v>
      </c>
      <c r="B27" s="125">
        <v>0</v>
      </c>
    </row>
    <row r="28" spans="1:2" x14ac:dyDescent="0.25">
      <c r="A28" s="20" t="s">
        <v>88</v>
      </c>
      <c r="B28" s="125">
        <v>0</v>
      </c>
    </row>
    <row r="30" spans="1:2" x14ac:dyDescent="0.25">
      <c r="A30" s="91" t="s">
        <v>150</v>
      </c>
    </row>
    <row r="31" spans="1:2" x14ac:dyDescent="0.25">
      <c r="A31" s="112" t="s">
        <v>154</v>
      </c>
    </row>
    <row r="32" spans="1:2" x14ac:dyDescent="0.25">
      <c r="A32" s="90"/>
    </row>
    <row r="33" spans="1:1" x14ac:dyDescent="0.25">
      <c r="A33" s="90"/>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2016-07-19T14:55:46Z</cp:lastPrinted>
  <dcterms:created xsi:type="dcterms:W3CDTF">2006-09-16T00:00:00Z</dcterms:created>
  <dcterms:modified xsi:type="dcterms:W3CDTF">2016-07-27T16:29:27Z</dcterms:modified>
</cp:coreProperties>
</file>