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March 22, 2017\"/>
    </mc:Choice>
  </mc:AlternateContent>
  <bookViews>
    <workbookView xWindow="-15" yWindow="6690" windowWidth="28830" windowHeight="673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4" i="1"/>
  <c r="E3" i="5" l="1"/>
  <c r="E3" i="4"/>
  <c r="E3" i="3"/>
  <c r="E3" i="2"/>
  <c r="C3" i="1" l="1"/>
  <c r="C3" i="4" s="1"/>
  <c r="B3" i="1"/>
  <c r="B3" i="5" s="1"/>
  <c r="C3" i="3" l="1"/>
  <c r="C3" i="5"/>
  <c r="B3" i="2"/>
  <c r="B3" i="3"/>
  <c r="C3" i="2"/>
  <c r="B3" i="4"/>
  <c r="A3" i="2" l="1"/>
  <c r="A3" i="3"/>
  <c r="E4" i="2" l="1"/>
  <c r="E4" i="3"/>
  <c r="E4" i="4"/>
  <c r="E4" i="5" l="1"/>
  <c r="A3" i="5" l="1"/>
  <c r="A3" i="4"/>
</calcChain>
</file>

<file path=xl/sharedStrings.xml><?xml version="1.0" encoding="utf-8"?>
<sst xmlns="http://schemas.openxmlformats.org/spreadsheetml/2006/main" count="258" uniqueCount="164">
  <si>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</si>
  <si>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</si>
  <si>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</si>
  <si>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</si>
  <si>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</si>
  <si>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</si>
  <si>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</si>
  <si>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</si>
  <si>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</si>
  <si>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</si>
  <si>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</si>
  <si>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</si>
  <si>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</si>
  <si>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</si>
  <si>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</si>
  <si>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</si>
  <si>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</si>
  <si>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</si>
  <si>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</si>
  <si>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</si>
  <si>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</si>
  <si>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</si>
  <si>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</si>
  <si>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</si>
  <si>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</si>
  <si>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</si>
  <si>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</si>
  <si>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</si>
  <si>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</si>
  <si>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</si>
  <si>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</si>
  <si>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</si>
  <si>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</si>
  <si>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</si>
  <si>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</si>
  <si>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</si>
  <si>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</si>
  <si>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</si>
  <si>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</si>
  <si>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</si>
  <si>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</si>
  <si>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</si>
  <si>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</si>
  <si>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</si>
  <si>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</si>
  <si>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</si>
  <si>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</si>
  <si>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</si>
  <si>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</si>
  <si>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</si>
  <si>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</si>
  <si>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</si>
  <si>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</si>
  <si>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</si>
  <si>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</si>
  <si>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</si>
  <si>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</si>
  <si>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</si>
  <si>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</si>
  <si>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</si>
  <si>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</si>
  <si>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</si>
  <si>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</si>
  <si>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</si>
  <si>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</si>
  <si>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</si>
  <si>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</si>
  <si>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</si>
  <si>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</si>
  <si>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</si>
  <si>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</si>
  <si>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</si>
  <si>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</si>
  <si>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</si>
  <si>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</si>
  <si>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</si>
  <si>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</si>
  <si>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</si>
  <si>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</si>
  <si>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</si>
  <si>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</si>
  <si>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</si>
  <si>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</si>
  <si>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</si>
  <si>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</si>
  <si>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</si>
  <si>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</si>
  <si>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</si>
  <si>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</si>
  <si>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</si>
  <si>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</si>
  <si>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</si>
  <si>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</si>
  <si>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</si>
  <si>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</si>
  <si>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</si>
  <si>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</si>
  <si>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</si>
  <si>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</si>
  <si>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</si>
  <si>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</si>
  <si>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</si>
  <si>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</si>
  <si>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</si>
  <si>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</si>
  <si>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</si>
  <si>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</si>
  <si>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</si>
  <si>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</si>
  <si>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</si>
  <si>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</si>
  <si>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</si>
  <si>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</si>
  <si>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</si>
  <si>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</si>
  <si>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</si>
  <si>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</si>
  <si>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</si>
  <si>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</si>
  <si>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</si>
  <si>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</si>
  <si>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</si>
  <si>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</si>
  <si>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</si>
  <si>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</si>
  <si>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</si>
  <si>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</si>
  <si>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</si>
  <si>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</si>
  <si>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</si>
  <si>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</si>
  <si>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</si>
  <si>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</si>
  <si>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</si>
  <si>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</si>
  <si>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</si>
  <si>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</si>
  <si>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</si>
  <si>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</si>
  <si>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</si>
  <si>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</si>
  <si>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</si>
  <si>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</si>
  <si>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</si>
  <si>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</si>
  <si>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</si>
  <si>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</si>
  <si>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</si>
  <si>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</si>
  <si>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</si>
  <si>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</si>
  <si>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</si>
  <si>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</si>
  <si>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</si>
  <si>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</si>
  <si>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</si>
  <si>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</si>
  <si>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
  </si>
  <si>
    <t>Various, Customer, Foreign, Operations, Outages.</t>
  </si>
  <si>
    <t>-</t>
  </si>
  <si>
    <t xml:space="preserve"> </t>
  </si>
  <si>
    <t>2.25 weeks</t>
  </si>
  <si>
    <t>1.96 weeks</t>
  </si>
  <si>
    <t>2.06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</si>
</sst>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7"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
      <sz val="10"/>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xf numFmtId="0" fontId="13" fillId="0" borderId="0"/>
    <xf numFmtId="0" fontId="13" fillId="0" borderId="0"/>
    <xf numFmtId="0" fontId="16" fillId="0" borderId="0"/>
    <xf numFmtId="0" fontId="13" fillId="0" borderId="0"/>
    <xf numFmtId="0" fontId="36" fillId="0" borderId="0"/>
    <xf numFmtId="0" fontId="36" fillId="0" borderId="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6">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2 2" xfId="55"/>
    <cellStyle name="Normal 3" xfId="4"/>
    <cellStyle name="Normal 4" xfId="1"/>
    <cellStyle name="Normal 5" xfId="5"/>
    <cellStyle name="Normal 5 2" xfId="50"/>
    <cellStyle name="Normal 6" xfId="6"/>
    <cellStyle name="Normal 6 2" xfId="51"/>
    <cellStyle name="Normal 7" xfId="48"/>
    <cellStyle name="Normal 7 2" xfId="52"/>
    <cellStyle name="Normal 8" xfId="49"/>
    <cellStyle name="Normal 8 2" xfId="53"/>
    <cellStyle name="Normal 9" xfId="54"/>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1" t="s">
        <v>150</v>
      </c>
      <c r="B1" s="152"/>
      <c r="C1" s="152"/>
      <c r="D1" s="152"/>
      <c r="E1" s="152"/>
      <c r="F1" s="153"/>
    </row>
    <row r="2" spans="1:8" ht="14.25" customHeight="1" thickBot="1" x14ac:dyDescent="0.3">
      <c r="A2" s="70"/>
      <c r="B2" s="71"/>
      <c r="C2" s="71"/>
      <c r="D2" s="71"/>
      <c r="E2" s="71"/>
      <c r="F2" s="72"/>
    </row>
    <row r="3" spans="1:8" ht="15" customHeight="1" x14ac:dyDescent="0.25">
      <c r="A3" s="146" t="s">
        <v>154</v>
      </c>
      <c r="B3" s="154" t="str">
        <f>"Year: "&amp;YEAR(E3)</f>
        <v>Year: 2017</v>
      </c>
      <c r="C3" s="154" t="str">
        <f>"Reporting Week: "&amp;WEEKNUM(E3,1)</f>
        <v>Reporting Week: 11</v>
      </c>
      <c r="D3" s="50" t="s">
        <v>96</v>
      </c>
      <c r="E3" s="46">
        <v>42806</v>
      </c>
    </row>
    <row r="4" spans="1:8" ht="15.75" thickBot="1" x14ac:dyDescent="0.3">
      <c r="A4" s="147"/>
      <c r="B4" s="155"/>
      <c r="C4" s="155"/>
      <c r="D4" s="49" t="s">
        <v>106</v>
      </c>
      <c r="E4" s="47">
        <f>E3+6</f>
        <v>42812</v>
      </c>
    </row>
    <row r="5" spans="1:8" ht="41.25" customHeight="1" thickBot="1" x14ac:dyDescent="0.3">
      <c r="A5" s="148" t="s">
        <v>113</v>
      </c>
      <c r="B5" s="149"/>
      <c r="C5" s="41"/>
      <c r="D5" s="27"/>
      <c r="E5" s="3"/>
      <c r="F5" s="27"/>
      <c r="G5" s="3"/>
    </row>
    <row r="6" spans="1:8" ht="15.75" customHeight="1" x14ac:dyDescent="0.25">
      <c r="A6" s="43" t="s">
        <v>0</v>
      </c>
      <c r="B6" s="82">
        <v>29.379925849999999</v>
      </c>
      <c r="C6" s="38"/>
      <c r="D6" s="38"/>
      <c r="E6" s="3"/>
      <c r="F6" s="26"/>
      <c r="G6" s="3"/>
    </row>
    <row r="7" spans="1:8" x14ac:dyDescent="0.25">
      <c r="A7" s="44" t="s">
        <v>5</v>
      </c>
      <c r="B7" s="82">
        <v>26.60049261</v>
      </c>
      <c r="C7" s="38"/>
      <c r="D7" s="38"/>
      <c r="E7" s="3"/>
      <c r="F7" s="26"/>
      <c r="G7" s="3"/>
    </row>
    <row r="8" spans="1:8" x14ac:dyDescent="0.25">
      <c r="A8" s="44" t="s">
        <v>4</v>
      </c>
      <c r="B8" s="82">
        <v>23.526215100000002</v>
      </c>
      <c r="C8" s="38"/>
      <c r="D8" s="38"/>
      <c r="E8" s="3"/>
      <c r="F8" s="26"/>
      <c r="G8" s="3"/>
    </row>
    <row r="9" spans="1:8" x14ac:dyDescent="0.25">
      <c r="A9" s="44" t="s">
        <v>3</v>
      </c>
      <c r="B9" s="82">
        <v>26.764636320000001</v>
      </c>
      <c r="C9" s="38"/>
      <c r="D9" s="38"/>
      <c r="E9" s="3"/>
      <c r="F9" s="26"/>
      <c r="G9" s="3"/>
    </row>
    <row r="10" spans="1:8" x14ac:dyDescent="0.25">
      <c r="A10" s="44" t="s">
        <v>2</v>
      </c>
      <c r="B10" s="82">
        <v>26.960605919999999</v>
      </c>
      <c r="C10" s="38"/>
      <c r="D10" s="38"/>
      <c r="E10" s="3"/>
      <c r="F10" s="26"/>
      <c r="G10" s="3"/>
    </row>
    <row r="11" spans="1:8" x14ac:dyDescent="0.25">
      <c r="A11" s="44" t="s">
        <v>1</v>
      </c>
      <c r="B11" s="82">
        <v>27.068135730000002</v>
      </c>
      <c r="C11" s="38"/>
      <c r="D11" s="38"/>
      <c r="E11" s="3"/>
      <c r="F11" s="26"/>
      <c r="G11" s="3"/>
    </row>
    <row r="12" spans="1:8" x14ac:dyDescent="0.25">
      <c r="A12" s="44" t="s">
        <v>6</v>
      </c>
      <c r="B12" s="82">
        <v>24.617498730000001</v>
      </c>
      <c r="C12" s="38"/>
      <c r="D12" s="38"/>
      <c r="E12" s="3"/>
      <c r="F12" s="26"/>
      <c r="G12" s="3"/>
    </row>
    <row r="13" spans="1:8" x14ac:dyDescent="0.25">
      <c r="A13" s="44" t="s">
        <v>7</v>
      </c>
      <c r="B13" s="82">
        <v>23.74469083</v>
      </c>
      <c r="C13" s="38"/>
      <c r="D13" s="38"/>
      <c r="E13" s="3"/>
      <c r="F13" s="26"/>
      <c r="G13" s="3"/>
    </row>
    <row r="14" spans="1:8" ht="15.75" thickBot="1" x14ac:dyDescent="0.3">
      <c r="A14" s="3"/>
      <c r="B14" s="52"/>
      <c r="C14" s="3"/>
      <c r="D14" s="3"/>
      <c r="E14" s="3"/>
      <c r="F14" s="26"/>
      <c r="G14" s="3"/>
    </row>
    <row r="15" spans="1:8" ht="15.75" thickBot="1" x14ac:dyDescent="0.3">
      <c r="A15" s="148" t="s">
        <v>101</v>
      </c>
      <c r="B15" s="149"/>
      <c r="C15" s="33"/>
      <c r="D15" s="22"/>
      <c r="G15" s="3"/>
    </row>
    <row r="16" spans="1:8" ht="39" customHeight="1" thickBot="1" x14ac:dyDescent="0.3">
      <c r="A16" s="156"/>
      <c r="B16" s="157"/>
      <c r="C16" s="39"/>
      <c r="D16" s="32"/>
      <c r="H16" s="1"/>
    </row>
    <row r="17" spans="1:13" ht="17.25" customHeight="1" x14ac:dyDescent="0.25">
      <c r="A17" s="51" t="s">
        <v>102</v>
      </c>
      <c r="B17" s="82">
        <v>19.8</v>
      </c>
      <c r="C17" s="36"/>
      <c r="D17" s="36"/>
    </row>
    <row r="18" spans="1:13" ht="21" customHeight="1" thickBot="1" x14ac:dyDescent="0.3">
      <c r="A18" s="35"/>
      <c r="B18" s="35"/>
      <c r="C18" s="36"/>
      <c r="D18" s="36"/>
    </row>
    <row r="19" spans="1:13" ht="49.5" customHeight="1" thickBot="1" x14ac:dyDescent="0.3">
      <c r="A19" s="148" t="s">
        <v>114</v>
      </c>
      <c r="B19" s="149"/>
      <c r="C19" s="39"/>
      <c r="D19" s="32"/>
    </row>
    <row r="20" spans="1:13" x14ac:dyDescent="0.25">
      <c r="A20" s="25" t="s">
        <v>139</v>
      </c>
      <c r="B20" s="82">
        <v>7.1</v>
      </c>
      <c r="C20" s="36"/>
      <c r="D20" s="36"/>
    </row>
    <row r="21" spans="1:13" x14ac:dyDescent="0.25">
      <c r="A21" s="45" t="s">
        <v>140</v>
      </c>
      <c r="B21" s="82">
        <v>13.9</v>
      </c>
      <c r="C21" s="36"/>
      <c r="D21" s="36"/>
    </row>
    <row r="22" spans="1:13" x14ac:dyDescent="0.25">
      <c r="A22" s="45" t="s">
        <v>141</v>
      </c>
      <c r="B22" s="82">
        <v>30.5</v>
      </c>
      <c r="C22" s="36"/>
      <c r="D22" s="36"/>
    </row>
    <row r="23" spans="1:13" x14ac:dyDescent="0.25">
      <c r="A23" s="45" t="s">
        <v>142</v>
      </c>
      <c r="B23" s="82">
        <v>21.6</v>
      </c>
      <c r="C23" s="36"/>
      <c r="D23" s="36"/>
    </row>
    <row r="24" spans="1:13" x14ac:dyDescent="0.25">
      <c r="A24" s="45" t="s">
        <v>143</v>
      </c>
      <c r="B24" s="82">
        <v>20</v>
      </c>
      <c r="C24" s="36"/>
      <c r="D24" s="36"/>
    </row>
    <row r="25" spans="1:13" x14ac:dyDescent="0.25">
      <c r="A25" s="45" t="s">
        <v>144</v>
      </c>
      <c r="B25" s="82">
        <v>15.5</v>
      </c>
      <c r="C25" s="36"/>
      <c r="D25" s="36"/>
    </row>
    <row r="26" spans="1:13" x14ac:dyDescent="0.25">
      <c r="A26" s="45" t="s">
        <v>145</v>
      </c>
      <c r="B26" s="82">
        <v>22.4</v>
      </c>
      <c r="C26" s="36"/>
      <c r="D26" s="36"/>
    </row>
    <row r="27" spans="1:13" x14ac:dyDescent="0.25">
      <c r="A27" s="45" t="s">
        <v>146</v>
      </c>
      <c r="B27" s="82">
        <v>20.5</v>
      </c>
      <c r="C27" s="36"/>
      <c r="D27" s="36"/>
      <c r="L27" s="5"/>
      <c r="M27" s="5"/>
    </row>
    <row r="28" spans="1:13" x14ac:dyDescent="0.25">
      <c r="A28" s="108" t="s">
        <v>155</v>
      </c>
      <c r="B28" s="82">
        <v>8.3000000000000007</v>
      </c>
      <c r="C28" s="36"/>
      <c r="D28" s="36"/>
      <c r="L28" s="1"/>
      <c r="M28" s="1"/>
    </row>
    <row r="29" spans="1:13" x14ac:dyDescent="0.25">
      <c r="A29" s="45" t="s">
        <v>147</v>
      </c>
      <c r="B29" s="82">
        <v>26.1</v>
      </c>
      <c r="C29" s="36"/>
      <c r="D29" s="36"/>
    </row>
    <row r="30" spans="1:13" ht="30.75" customHeight="1" thickBot="1" x14ac:dyDescent="0.3"/>
    <row r="31" spans="1:13" ht="45" customHeight="1" thickBot="1" x14ac:dyDescent="0.3">
      <c r="A31" s="148" t="s">
        <v>152</v>
      </c>
      <c r="B31" s="149"/>
      <c r="C31" s="41"/>
      <c r="D31" s="27"/>
    </row>
    <row r="32" spans="1:13" x14ac:dyDescent="0.25">
      <c r="A32" s="4" t="s">
        <v>8</v>
      </c>
      <c r="B32" s="79">
        <v>877</v>
      </c>
      <c r="C32" s="26"/>
      <c r="D32" s="26"/>
    </row>
    <row r="33" spans="1:9" x14ac:dyDescent="0.25">
      <c r="A33" s="2" t="s">
        <v>9</v>
      </c>
      <c r="B33" s="56">
        <v>13700</v>
      </c>
      <c r="C33" s="26"/>
      <c r="D33" s="26"/>
    </row>
    <row r="34" spans="1:9" x14ac:dyDescent="0.25">
      <c r="A34" s="2" t="s">
        <v>10</v>
      </c>
      <c r="B34" s="56">
        <v>1890</v>
      </c>
      <c r="C34" s="26"/>
      <c r="D34" s="26"/>
    </row>
    <row r="35" spans="1:9" x14ac:dyDescent="0.25">
      <c r="A35" s="2" t="s">
        <v>0</v>
      </c>
      <c r="B35" s="56">
        <v>735</v>
      </c>
      <c r="C35" s="26"/>
      <c r="D35" s="26"/>
      <c r="G35" s="5"/>
    </row>
    <row r="36" spans="1:9" x14ac:dyDescent="0.25">
      <c r="A36" s="2" t="s">
        <v>11</v>
      </c>
      <c r="B36" s="56">
        <v>486</v>
      </c>
      <c r="C36" s="26"/>
      <c r="D36" s="26"/>
      <c r="G36" s="1"/>
    </row>
    <row r="37" spans="1:9" x14ac:dyDescent="0.25">
      <c r="A37" s="2" t="s">
        <v>19</v>
      </c>
      <c r="B37" s="56">
        <v>280</v>
      </c>
      <c r="C37" s="26"/>
      <c r="D37" s="26"/>
    </row>
    <row r="38" spans="1:9" x14ac:dyDescent="0.25">
      <c r="A38" s="2" t="s">
        <v>12</v>
      </c>
      <c r="B38" s="56">
        <v>7123</v>
      </c>
      <c r="C38" s="26"/>
      <c r="D38" s="26"/>
    </row>
    <row r="39" spans="1:9" x14ac:dyDescent="0.25">
      <c r="A39" s="2" t="s">
        <v>13</v>
      </c>
      <c r="B39" s="56">
        <v>942</v>
      </c>
      <c r="C39" s="26"/>
      <c r="D39" s="26"/>
    </row>
    <row r="40" spans="1:9" x14ac:dyDescent="0.25">
      <c r="A40" s="2" t="s">
        <v>14</v>
      </c>
      <c r="B40" s="56">
        <f>SUM(B32:B39)</f>
        <v>26033</v>
      </c>
      <c r="C40" s="26"/>
      <c r="D40" s="26"/>
    </row>
    <row r="41" spans="1:9" ht="25.5" customHeight="1" thickBot="1" x14ac:dyDescent="0.3">
      <c r="I41" s="111"/>
    </row>
    <row r="42" spans="1:9" ht="44.25" customHeight="1" thickBot="1" x14ac:dyDescent="0.3">
      <c r="A42" s="148" t="s">
        <v>103</v>
      </c>
      <c r="B42" s="149"/>
      <c r="C42" s="33"/>
      <c r="D42" s="22"/>
      <c r="I42" s="111"/>
    </row>
    <row r="43" spans="1:9" x14ac:dyDescent="0.25">
      <c r="A43" s="4" t="s">
        <v>15</v>
      </c>
      <c r="B43" s="110">
        <v>71.046666666690726</v>
      </c>
      <c r="C43" s="36"/>
      <c r="D43" s="36"/>
    </row>
    <row r="44" spans="1:9" x14ac:dyDescent="0.25">
      <c r="A44" s="2" t="s">
        <v>16</v>
      </c>
      <c r="B44" s="112" t="s">
        <v>159</v>
      </c>
      <c r="C44" s="36"/>
      <c r="D44" s="36"/>
    </row>
    <row r="45" spans="1:9" x14ac:dyDescent="0.25">
      <c r="A45" s="2" t="s">
        <v>17</v>
      </c>
      <c r="B45" s="112" t="s">
        <v>159</v>
      </c>
      <c r="C45" s="36"/>
      <c r="D45" s="36"/>
    </row>
    <row r="46" spans="1:9" x14ac:dyDescent="0.25">
      <c r="A46" s="2" t="s">
        <v>156</v>
      </c>
      <c r="B46" s="110">
        <v>11.666666666627862</v>
      </c>
      <c r="C46" s="36"/>
      <c r="D46" s="36"/>
    </row>
    <row r="47" spans="1:9" x14ac:dyDescent="0.25">
      <c r="A47" s="2" t="s">
        <v>18</v>
      </c>
      <c r="B47" s="110">
        <v>39.786666666646489</v>
      </c>
      <c r="C47" s="36"/>
      <c r="D47" s="36"/>
    </row>
    <row r="48" spans="1:9" x14ac:dyDescent="0.25">
      <c r="A48" s="2" t="s">
        <v>13</v>
      </c>
      <c r="B48" s="113">
        <v>22.201388888861402</v>
      </c>
      <c r="C48" s="36"/>
      <c r="D48" s="36"/>
    </row>
    <row r="49" spans="1:8" ht="24.75" customHeight="1" thickBot="1" x14ac:dyDescent="0.3"/>
    <row r="50" spans="1:8" ht="57" customHeight="1" thickBot="1" x14ac:dyDescent="0.3">
      <c r="A50" s="148" t="s">
        <v>104</v>
      </c>
      <c r="B50" s="150"/>
      <c r="C50" s="150"/>
      <c r="D50" s="150"/>
      <c r="E50" s="150"/>
      <c r="F50" s="150"/>
      <c r="G50" s="150"/>
      <c r="H50" s="149"/>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28">
        <v>0</v>
      </c>
      <c r="C54" s="128">
        <v>0</v>
      </c>
      <c r="D54" s="128">
        <v>0</v>
      </c>
      <c r="E54" s="128">
        <v>0</v>
      </c>
      <c r="F54" s="128">
        <v>1</v>
      </c>
      <c r="G54" s="132" t="s">
        <v>47</v>
      </c>
      <c r="H54" s="130">
        <v>1</v>
      </c>
    </row>
    <row r="55" spans="1:8" x14ac:dyDescent="0.25">
      <c r="A55" s="44" t="s">
        <v>5</v>
      </c>
      <c r="B55" s="128">
        <v>0</v>
      </c>
      <c r="C55" s="128">
        <v>0</v>
      </c>
      <c r="D55" s="128">
        <v>0</v>
      </c>
      <c r="E55" s="128">
        <v>0</v>
      </c>
      <c r="F55" s="128">
        <v>0</v>
      </c>
      <c r="G55" s="132" t="s">
        <v>157</v>
      </c>
      <c r="H55" s="130">
        <v>0</v>
      </c>
    </row>
    <row r="56" spans="1:8" x14ac:dyDescent="0.25">
      <c r="A56" s="44" t="s">
        <v>4</v>
      </c>
      <c r="B56" s="128">
        <v>0</v>
      </c>
      <c r="C56" s="128">
        <v>0</v>
      </c>
      <c r="D56" s="128">
        <v>0</v>
      </c>
      <c r="E56" s="128">
        <v>0</v>
      </c>
      <c r="F56" s="128">
        <v>0</v>
      </c>
      <c r="G56" s="132" t="s">
        <v>157</v>
      </c>
      <c r="H56" s="130">
        <v>0</v>
      </c>
    </row>
    <row r="57" spans="1:8" x14ac:dyDescent="0.25">
      <c r="A57" s="44" t="s">
        <v>3</v>
      </c>
      <c r="B57" s="128">
        <v>0</v>
      </c>
      <c r="C57" s="128">
        <v>0</v>
      </c>
      <c r="D57" s="128">
        <v>0</v>
      </c>
      <c r="E57" s="128">
        <v>0</v>
      </c>
      <c r="F57" s="128">
        <v>0</v>
      </c>
      <c r="G57" s="132" t="s">
        <v>157</v>
      </c>
      <c r="H57" s="130">
        <v>0</v>
      </c>
    </row>
    <row r="58" spans="1:8" x14ac:dyDescent="0.25">
      <c r="A58" s="44" t="s">
        <v>2</v>
      </c>
      <c r="B58" s="128">
        <v>0</v>
      </c>
      <c r="C58" s="128">
        <v>0</v>
      </c>
      <c r="D58" s="128">
        <v>0</v>
      </c>
      <c r="E58" s="128">
        <v>0</v>
      </c>
      <c r="F58" s="128">
        <v>0</v>
      </c>
      <c r="G58" s="132" t="s">
        <v>157</v>
      </c>
      <c r="H58" s="130">
        <v>0</v>
      </c>
    </row>
    <row r="59" spans="1:8" x14ac:dyDescent="0.25">
      <c r="A59" s="44" t="s">
        <v>1</v>
      </c>
      <c r="B59" s="128">
        <v>0</v>
      </c>
      <c r="C59" s="128">
        <v>0</v>
      </c>
      <c r="D59" s="128">
        <v>0</v>
      </c>
      <c r="E59" s="128">
        <v>0</v>
      </c>
      <c r="F59" s="128">
        <v>0</v>
      </c>
      <c r="G59" s="132" t="s">
        <v>157</v>
      </c>
      <c r="H59" s="130">
        <v>0</v>
      </c>
    </row>
    <row r="60" spans="1:8" x14ac:dyDescent="0.25">
      <c r="A60" s="44" t="s">
        <v>20</v>
      </c>
      <c r="B60" s="128">
        <v>0</v>
      </c>
      <c r="C60" s="128">
        <v>0</v>
      </c>
      <c r="D60" s="128">
        <v>0</v>
      </c>
      <c r="E60" s="128">
        <v>0</v>
      </c>
      <c r="F60" s="128">
        <v>0</v>
      </c>
      <c r="G60" s="132" t="s">
        <v>157</v>
      </c>
      <c r="H60" s="130">
        <v>0</v>
      </c>
    </row>
    <row r="61" spans="1:8" x14ac:dyDescent="0.25">
      <c r="A61" s="44" t="s">
        <v>116</v>
      </c>
      <c r="B61" s="128">
        <v>2</v>
      </c>
      <c r="C61" s="128">
        <v>2</v>
      </c>
      <c r="D61" s="128">
        <v>1</v>
      </c>
      <c r="E61" s="128">
        <v>1</v>
      </c>
      <c r="F61" s="128">
        <v>8</v>
      </c>
      <c r="G61" s="132" t="s">
        <v>158</v>
      </c>
      <c r="H61" s="130">
        <v>14</v>
      </c>
    </row>
    <row r="62" spans="1:8" x14ac:dyDescent="0.25">
      <c r="A62" s="44" t="s">
        <v>14</v>
      </c>
      <c r="B62" s="129">
        <v>2</v>
      </c>
      <c r="C62" s="129">
        <v>2</v>
      </c>
      <c r="D62" s="129">
        <v>1</v>
      </c>
      <c r="E62" s="129">
        <v>1</v>
      </c>
      <c r="F62" s="129">
        <v>9</v>
      </c>
      <c r="G62" s="131"/>
      <c r="H62" s="130">
        <v>15</v>
      </c>
    </row>
    <row r="63" spans="1:8" ht="30.75" customHeight="1" thickBot="1" x14ac:dyDescent="0.3">
      <c r="C63" s="33"/>
      <c r="D63" s="106"/>
    </row>
    <row r="64" spans="1:8" ht="36" customHeight="1" thickBot="1" x14ac:dyDescent="0.3">
      <c r="A64" s="148" t="s">
        <v>129</v>
      </c>
      <c r="B64" s="150"/>
      <c r="C64" s="150"/>
      <c r="D64" s="150"/>
      <c r="E64" s="149"/>
    </row>
    <row r="65" spans="1:5" ht="46.5" customHeight="1" thickBot="1" x14ac:dyDescent="0.3">
      <c r="A65" s="53"/>
      <c r="B65" s="144" t="s">
        <v>24</v>
      </c>
      <c r="C65" s="145"/>
      <c r="D65" s="148" t="s">
        <v>128</v>
      </c>
      <c r="E65" s="149"/>
    </row>
    <row r="66" spans="1:5" ht="15.75" thickBot="1" x14ac:dyDescent="0.3">
      <c r="A66" s="37"/>
      <c r="B66" s="31" t="s">
        <v>99</v>
      </c>
      <c r="C66" s="42" t="s">
        <v>100</v>
      </c>
      <c r="D66" s="54" t="s">
        <v>99</v>
      </c>
      <c r="E66" s="42" t="s">
        <v>100</v>
      </c>
    </row>
    <row r="67" spans="1:5" x14ac:dyDescent="0.25">
      <c r="A67" s="4" t="s">
        <v>0</v>
      </c>
      <c r="B67" s="55">
        <v>7</v>
      </c>
      <c r="C67" s="112">
        <v>6</v>
      </c>
      <c r="D67" s="112">
        <v>5</v>
      </c>
      <c r="E67" s="112">
        <v>1</v>
      </c>
    </row>
    <row r="68" spans="1:5" x14ac:dyDescent="0.25">
      <c r="A68" s="2" t="s">
        <v>15</v>
      </c>
      <c r="B68" s="56">
        <v>188</v>
      </c>
      <c r="C68" s="56">
        <v>16</v>
      </c>
      <c r="D68" s="56">
        <v>582</v>
      </c>
      <c r="E68" s="56">
        <v>69</v>
      </c>
    </row>
    <row r="69" spans="1:5" x14ac:dyDescent="0.25">
      <c r="A69" s="2" t="s">
        <v>16</v>
      </c>
      <c r="B69" s="112">
        <v>1</v>
      </c>
      <c r="C69" s="112">
        <v>1</v>
      </c>
      <c r="D69" s="112"/>
      <c r="E69" s="112">
        <v>30</v>
      </c>
    </row>
    <row r="70" spans="1:5" x14ac:dyDescent="0.25">
      <c r="A70" s="2" t="s">
        <v>25</v>
      </c>
      <c r="B70" s="112"/>
      <c r="C70" s="112">
        <v>1</v>
      </c>
      <c r="D70" s="112"/>
      <c r="E70" s="112"/>
    </row>
    <row r="71" spans="1:5" x14ac:dyDescent="0.25">
      <c r="A71" s="2" t="s">
        <v>18</v>
      </c>
      <c r="B71" s="112"/>
      <c r="C71" s="112">
        <v>1</v>
      </c>
      <c r="D71" s="112">
        <v>50</v>
      </c>
      <c r="E71" s="56">
        <v>10</v>
      </c>
    </row>
    <row r="72" spans="1:5" x14ac:dyDescent="0.25">
      <c r="A72" s="2" t="s">
        <v>17</v>
      </c>
      <c r="B72" s="56">
        <v>2</v>
      </c>
      <c r="C72" s="112"/>
      <c r="D72" s="112">
        <v>2</v>
      </c>
      <c r="E72" s="112"/>
    </row>
    <row r="73" spans="1:5" x14ac:dyDescent="0.25">
      <c r="A73" s="2" t="s">
        <v>7</v>
      </c>
      <c r="B73" s="56">
        <v>146</v>
      </c>
      <c r="C73" s="56">
        <v>185</v>
      </c>
      <c r="D73" s="56">
        <v>373</v>
      </c>
      <c r="E73" s="56">
        <v>403</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70" zoomScaleNormal="7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150</v>
      </c>
      <c r="B1" s="159"/>
      <c r="C1" s="159"/>
      <c r="D1" s="159"/>
      <c r="E1" s="159"/>
      <c r="F1" s="160"/>
      <c r="G1" s="76"/>
      <c r="H1" s="76"/>
      <c r="I1" s="76"/>
      <c r="J1" s="76"/>
      <c r="K1" s="76"/>
    </row>
    <row r="2" spans="1:11" ht="15.75" customHeight="1" thickBot="1" x14ac:dyDescent="0.3"/>
    <row r="3" spans="1:11" ht="15" customHeight="1" x14ac:dyDescent="0.25">
      <c r="A3" s="146" t="str">
        <f>'Service Metrics (items 1-6)'!A3</f>
        <v>Railroad: CPRS</v>
      </c>
      <c r="B3" s="154" t="str">
        <f>'Service Metrics (items 1-6)'!B3:B4</f>
        <v>Year: 2017</v>
      </c>
      <c r="C3" s="154" t="str">
        <f>'Service Metrics (items 1-6)'!C3:C4</f>
        <v>Reporting Week: 11</v>
      </c>
      <c r="D3" s="59" t="s">
        <v>96</v>
      </c>
      <c r="E3" s="46">
        <f>'Service Metrics (items 1-6)'!E3</f>
        <v>42806</v>
      </c>
      <c r="F3" s="33"/>
      <c r="G3" s="39"/>
      <c r="H3" s="39"/>
      <c r="I3" s="33"/>
      <c r="J3" s="3"/>
      <c r="K3" s="58"/>
    </row>
    <row r="4" spans="1:11" ht="15.75" thickBot="1" x14ac:dyDescent="0.3">
      <c r="A4" s="147"/>
      <c r="B4" s="165"/>
      <c r="C4" s="155"/>
      <c r="D4" s="60" t="s">
        <v>106</v>
      </c>
      <c r="E4" s="47">
        <f>'Service Metrics (items 1-6)'!E4</f>
        <v>42812</v>
      </c>
      <c r="F4" s="33"/>
      <c r="G4" s="39"/>
      <c r="H4" s="39"/>
      <c r="I4" s="33"/>
      <c r="J4" s="3"/>
      <c r="K4" s="58"/>
    </row>
    <row r="5" spans="1:11" ht="15.75" thickBot="1" x14ac:dyDescent="0.3">
      <c r="A5" s="22"/>
      <c r="B5" s="22"/>
      <c r="C5" s="3"/>
    </row>
    <row r="6" spans="1:11" ht="125.25" customHeight="1" thickBot="1" x14ac:dyDescent="0.3">
      <c r="A6" s="162" t="s">
        <v>130</v>
      </c>
      <c r="B6" s="163"/>
      <c r="C6" s="163"/>
      <c r="D6" s="164"/>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25">
        <v>0</v>
      </c>
      <c r="C9" s="125">
        <v>0</v>
      </c>
      <c r="D9" s="121">
        <v>0</v>
      </c>
      <c r="I9" s="29"/>
    </row>
    <row r="10" spans="1:11" x14ac:dyDescent="0.25">
      <c r="A10" s="102" t="s">
        <v>27</v>
      </c>
      <c r="B10" s="124">
        <v>0</v>
      </c>
      <c r="C10" s="124">
        <v>0</v>
      </c>
      <c r="D10" s="124">
        <v>0</v>
      </c>
    </row>
    <row r="11" spans="1:11" x14ac:dyDescent="0.25">
      <c r="A11" s="103" t="s">
        <v>30</v>
      </c>
      <c r="B11" s="123">
        <v>0</v>
      </c>
      <c r="C11" s="123">
        <v>0</v>
      </c>
      <c r="D11" s="126">
        <v>0</v>
      </c>
    </row>
    <row r="12" spans="1:11" x14ac:dyDescent="0.25">
      <c r="A12" s="102" t="s">
        <v>28</v>
      </c>
      <c r="B12" s="124">
        <v>0</v>
      </c>
      <c r="C12" s="124">
        <v>0</v>
      </c>
      <c r="D12" s="124">
        <v>0</v>
      </c>
    </row>
    <row r="13" spans="1:11" x14ac:dyDescent="0.25">
      <c r="A13" s="103" t="s">
        <v>29</v>
      </c>
      <c r="B13" s="123">
        <v>0</v>
      </c>
      <c r="C13" s="123">
        <v>0</v>
      </c>
      <c r="D13" s="126">
        <v>0</v>
      </c>
    </row>
    <row r="14" spans="1:11" x14ac:dyDescent="0.25">
      <c r="A14" s="102" t="s">
        <v>31</v>
      </c>
      <c r="B14" s="124">
        <v>0</v>
      </c>
      <c r="C14" s="124">
        <v>0</v>
      </c>
      <c r="D14" s="124">
        <v>0</v>
      </c>
    </row>
    <row r="15" spans="1:11" x14ac:dyDescent="0.25">
      <c r="A15" s="103" t="s">
        <v>32</v>
      </c>
      <c r="B15" s="123">
        <v>0</v>
      </c>
      <c r="C15" s="123">
        <v>0</v>
      </c>
      <c r="D15" s="126">
        <v>0</v>
      </c>
    </row>
    <row r="16" spans="1:11" x14ac:dyDescent="0.25">
      <c r="A16" s="102" t="s">
        <v>33</v>
      </c>
      <c r="B16" s="124">
        <v>0</v>
      </c>
      <c r="C16" s="124">
        <v>0</v>
      </c>
      <c r="D16" s="124">
        <v>0</v>
      </c>
    </row>
    <row r="17" spans="1:4" x14ac:dyDescent="0.25">
      <c r="A17" s="103" t="s">
        <v>34</v>
      </c>
      <c r="B17" s="126">
        <v>0</v>
      </c>
      <c r="C17" s="126">
        <v>0</v>
      </c>
      <c r="D17" s="126">
        <v>0</v>
      </c>
    </row>
    <row r="18" spans="1:4" x14ac:dyDescent="0.25">
      <c r="A18" s="102" t="s">
        <v>35</v>
      </c>
      <c r="B18" s="124">
        <v>0</v>
      </c>
      <c r="C18" s="124">
        <v>0</v>
      </c>
      <c r="D18" s="124">
        <v>0</v>
      </c>
    </row>
    <row r="19" spans="1:4" x14ac:dyDescent="0.25">
      <c r="A19" s="103" t="s">
        <v>36</v>
      </c>
      <c r="B19" s="123">
        <v>3</v>
      </c>
      <c r="C19" s="123">
        <v>0</v>
      </c>
      <c r="D19" s="126">
        <v>3</v>
      </c>
    </row>
    <row r="20" spans="1:4" x14ac:dyDescent="0.25">
      <c r="A20" s="102" t="s">
        <v>37</v>
      </c>
      <c r="B20" s="124">
        <v>0</v>
      </c>
      <c r="C20" s="124">
        <v>0</v>
      </c>
      <c r="D20" s="124">
        <v>0</v>
      </c>
    </row>
    <row r="21" spans="1:4" x14ac:dyDescent="0.25">
      <c r="A21" s="103" t="s">
        <v>38</v>
      </c>
      <c r="B21" s="123">
        <v>26</v>
      </c>
      <c r="C21" s="123">
        <v>0</v>
      </c>
      <c r="D21" s="126">
        <v>26</v>
      </c>
    </row>
    <row r="22" spans="1:4" x14ac:dyDescent="0.25">
      <c r="A22" s="102" t="s">
        <v>39</v>
      </c>
      <c r="B22" s="124">
        <v>0</v>
      </c>
      <c r="C22" s="124">
        <v>0</v>
      </c>
      <c r="D22" s="124">
        <v>0</v>
      </c>
    </row>
    <row r="23" spans="1:4" x14ac:dyDescent="0.25">
      <c r="A23" s="103" t="s">
        <v>40</v>
      </c>
      <c r="B23" s="123">
        <v>0</v>
      </c>
      <c r="C23" s="123">
        <v>0</v>
      </c>
      <c r="D23" s="126">
        <v>0</v>
      </c>
    </row>
    <row r="24" spans="1:4" x14ac:dyDescent="0.25">
      <c r="A24" s="102" t="s">
        <v>41</v>
      </c>
      <c r="B24" s="124">
        <v>0</v>
      </c>
      <c r="C24" s="124">
        <v>0</v>
      </c>
      <c r="D24" s="124">
        <v>0</v>
      </c>
    </row>
    <row r="25" spans="1:4" x14ac:dyDescent="0.25">
      <c r="A25" s="104" t="s">
        <v>42</v>
      </c>
      <c r="B25" s="125">
        <v>0</v>
      </c>
      <c r="C25" s="125">
        <v>0</v>
      </c>
      <c r="D25" s="126">
        <v>0</v>
      </c>
    </row>
    <row r="26" spans="1:4" x14ac:dyDescent="0.25">
      <c r="A26" s="102" t="s">
        <v>43</v>
      </c>
      <c r="B26" s="124">
        <v>0</v>
      </c>
      <c r="C26" s="124">
        <v>0</v>
      </c>
      <c r="D26" s="124">
        <v>0</v>
      </c>
    </row>
    <row r="27" spans="1:4" x14ac:dyDescent="0.25">
      <c r="A27" s="103" t="s">
        <v>44</v>
      </c>
      <c r="B27" s="123">
        <v>0</v>
      </c>
      <c r="C27" s="123">
        <v>0</v>
      </c>
      <c r="D27" s="126">
        <v>0</v>
      </c>
    </row>
    <row r="28" spans="1:4" x14ac:dyDescent="0.25">
      <c r="A28" s="102" t="s">
        <v>45</v>
      </c>
      <c r="B28" s="124">
        <v>0</v>
      </c>
      <c r="C28" s="124">
        <v>0</v>
      </c>
      <c r="D28" s="124">
        <v>0</v>
      </c>
    </row>
    <row r="29" spans="1:4" x14ac:dyDescent="0.25">
      <c r="A29" s="103" t="s">
        <v>46</v>
      </c>
      <c r="B29" s="123">
        <v>807</v>
      </c>
      <c r="C29" s="123">
        <v>309</v>
      </c>
      <c r="D29" s="126">
        <v>498</v>
      </c>
    </row>
    <row r="30" spans="1:4" x14ac:dyDescent="0.25">
      <c r="A30" s="102" t="s">
        <v>47</v>
      </c>
      <c r="B30" s="124">
        <v>0</v>
      </c>
      <c r="C30" s="124">
        <v>0</v>
      </c>
      <c r="D30" s="124">
        <v>0</v>
      </c>
    </row>
    <row r="31" spans="1:4" x14ac:dyDescent="0.25">
      <c r="A31" s="103" t="s">
        <v>151</v>
      </c>
      <c r="B31" s="123">
        <v>0</v>
      </c>
      <c r="C31" s="123">
        <v>0</v>
      </c>
      <c r="D31" s="126">
        <v>0</v>
      </c>
    </row>
    <row r="32" spans="1:4" x14ac:dyDescent="0.25">
      <c r="A32" s="102" t="s">
        <v>48</v>
      </c>
      <c r="B32" s="124">
        <v>15</v>
      </c>
      <c r="C32" s="124">
        <v>0</v>
      </c>
      <c r="D32" s="124">
        <v>15</v>
      </c>
    </row>
    <row r="33" spans="1:4" x14ac:dyDescent="0.25">
      <c r="A33" s="103" t="s">
        <v>49</v>
      </c>
      <c r="B33" s="126">
        <v>0</v>
      </c>
      <c r="C33" s="126">
        <v>0</v>
      </c>
      <c r="D33" s="126">
        <v>0</v>
      </c>
    </row>
    <row r="34" spans="1:4" x14ac:dyDescent="0.25">
      <c r="A34" s="102" t="s">
        <v>50</v>
      </c>
      <c r="B34" s="124">
        <v>0</v>
      </c>
      <c r="C34" s="124">
        <v>0</v>
      </c>
      <c r="D34" s="124">
        <v>0</v>
      </c>
    </row>
    <row r="35" spans="1:4" x14ac:dyDescent="0.25">
      <c r="A35" s="103" t="s">
        <v>51</v>
      </c>
      <c r="B35" s="123">
        <v>0</v>
      </c>
      <c r="C35" s="123">
        <v>0</v>
      </c>
      <c r="D35" s="126">
        <v>0</v>
      </c>
    </row>
    <row r="36" spans="1:4" x14ac:dyDescent="0.25">
      <c r="A36" s="102" t="s">
        <v>52</v>
      </c>
      <c r="B36" s="124">
        <v>0</v>
      </c>
      <c r="C36" s="124">
        <v>0</v>
      </c>
      <c r="D36" s="124">
        <v>0</v>
      </c>
    </row>
    <row r="37" spans="1:4" x14ac:dyDescent="0.25">
      <c r="A37" s="103" t="s">
        <v>53</v>
      </c>
      <c r="B37" s="123">
        <v>0</v>
      </c>
      <c r="C37" s="123">
        <v>0</v>
      </c>
      <c r="D37" s="126">
        <v>0</v>
      </c>
    </row>
    <row r="38" spans="1:4" x14ac:dyDescent="0.25">
      <c r="A38" s="102" t="s">
        <v>54</v>
      </c>
      <c r="B38" s="124">
        <v>6</v>
      </c>
      <c r="C38" s="124">
        <v>0</v>
      </c>
      <c r="D38" s="124">
        <v>6</v>
      </c>
    </row>
    <row r="39" spans="1:4" x14ac:dyDescent="0.25">
      <c r="A39" s="103" t="s">
        <v>55</v>
      </c>
      <c r="B39" s="123">
        <v>0</v>
      </c>
      <c r="C39" s="123">
        <v>0</v>
      </c>
      <c r="D39" s="126">
        <v>0</v>
      </c>
    </row>
    <row r="40" spans="1:4" x14ac:dyDescent="0.25">
      <c r="A40" s="102" t="s">
        <v>56</v>
      </c>
      <c r="B40" s="124">
        <v>1034</v>
      </c>
      <c r="C40" s="124">
        <v>785</v>
      </c>
      <c r="D40" s="124">
        <v>249</v>
      </c>
    </row>
    <row r="41" spans="1:4" x14ac:dyDescent="0.25">
      <c r="A41" s="104" t="s">
        <v>57</v>
      </c>
      <c r="B41" s="125">
        <v>0</v>
      </c>
      <c r="C41" s="125">
        <v>0</v>
      </c>
      <c r="D41" s="126">
        <v>0</v>
      </c>
    </row>
    <row r="42" spans="1:4" x14ac:dyDescent="0.25">
      <c r="A42" s="102" t="s">
        <v>58</v>
      </c>
      <c r="B42" s="124">
        <v>0</v>
      </c>
      <c r="C42" s="124">
        <v>0</v>
      </c>
      <c r="D42" s="124">
        <v>0</v>
      </c>
    </row>
    <row r="43" spans="1:4" x14ac:dyDescent="0.25">
      <c r="A43" s="103" t="s">
        <v>59</v>
      </c>
      <c r="B43" s="123">
        <v>0</v>
      </c>
      <c r="C43" s="123">
        <v>0</v>
      </c>
      <c r="D43" s="126">
        <v>0</v>
      </c>
    </row>
    <row r="44" spans="1:4" x14ac:dyDescent="0.25">
      <c r="A44" s="102" t="s">
        <v>60</v>
      </c>
      <c r="B44" s="124">
        <v>0</v>
      </c>
      <c r="C44" s="124">
        <v>0</v>
      </c>
      <c r="D44" s="124">
        <v>0</v>
      </c>
    </row>
    <row r="45" spans="1:4" x14ac:dyDescent="0.25">
      <c r="A45" s="103" t="s">
        <v>61</v>
      </c>
      <c r="B45" s="123">
        <v>0</v>
      </c>
      <c r="C45" s="123">
        <v>0</v>
      </c>
      <c r="D45" s="126">
        <v>0</v>
      </c>
    </row>
    <row r="46" spans="1:4" x14ac:dyDescent="0.25">
      <c r="A46" s="102" t="s">
        <v>62</v>
      </c>
      <c r="B46" s="124">
        <v>0</v>
      </c>
      <c r="C46" s="124">
        <v>0</v>
      </c>
      <c r="D46" s="124">
        <v>0</v>
      </c>
    </row>
    <row r="47" spans="1:4" x14ac:dyDescent="0.25">
      <c r="A47" s="103" t="s">
        <v>63</v>
      </c>
      <c r="B47" s="123">
        <v>0</v>
      </c>
      <c r="C47" s="123">
        <v>0</v>
      </c>
      <c r="D47" s="126">
        <v>0</v>
      </c>
    </row>
    <row r="48" spans="1:4" x14ac:dyDescent="0.25">
      <c r="A48" s="102" t="s">
        <v>64</v>
      </c>
      <c r="B48" s="124">
        <v>0</v>
      </c>
      <c r="C48" s="124">
        <v>0</v>
      </c>
      <c r="D48" s="124">
        <v>0</v>
      </c>
    </row>
    <row r="49" spans="1:19" x14ac:dyDescent="0.25">
      <c r="A49" s="103" t="s">
        <v>65</v>
      </c>
      <c r="B49" s="126">
        <v>0</v>
      </c>
      <c r="C49" s="126">
        <v>0</v>
      </c>
      <c r="D49" s="126">
        <v>0</v>
      </c>
    </row>
    <row r="50" spans="1:19" x14ac:dyDescent="0.25">
      <c r="A50" s="102" t="s">
        <v>66</v>
      </c>
      <c r="B50" s="124">
        <v>0</v>
      </c>
      <c r="C50" s="124">
        <v>0</v>
      </c>
      <c r="D50" s="124">
        <v>0</v>
      </c>
    </row>
    <row r="51" spans="1:19" x14ac:dyDescent="0.25">
      <c r="A51" s="103" t="s">
        <v>67</v>
      </c>
      <c r="B51" s="123">
        <v>0</v>
      </c>
      <c r="C51" s="123">
        <v>0</v>
      </c>
      <c r="D51" s="126">
        <v>0</v>
      </c>
    </row>
    <row r="52" spans="1:19" x14ac:dyDescent="0.25">
      <c r="A52" s="102" t="s">
        <v>68</v>
      </c>
      <c r="B52" s="124">
        <v>0</v>
      </c>
      <c r="C52" s="124">
        <v>0</v>
      </c>
      <c r="D52" s="124">
        <v>0</v>
      </c>
    </row>
    <row r="53" spans="1:19" x14ac:dyDescent="0.25">
      <c r="A53" s="103" t="s">
        <v>69</v>
      </c>
      <c r="B53" s="123">
        <v>0</v>
      </c>
      <c r="C53" s="123">
        <v>0</v>
      </c>
      <c r="D53" s="126">
        <v>0</v>
      </c>
    </row>
    <row r="54" spans="1:19" x14ac:dyDescent="0.25">
      <c r="A54" s="102" t="s">
        <v>70</v>
      </c>
      <c r="B54" s="124">
        <v>0</v>
      </c>
      <c r="C54" s="124">
        <v>0</v>
      </c>
      <c r="D54" s="124">
        <v>0</v>
      </c>
    </row>
    <row r="55" spans="1:19" x14ac:dyDescent="0.25">
      <c r="A55" s="103" t="s">
        <v>71</v>
      </c>
      <c r="B55" s="123">
        <v>24</v>
      </c>
      <c r="C55" s="123">
        <v>0</v>
      </c>
      <c r="D55" s="126">
        <v>24</v>
      </c>
    </row>
    <row r="56" spans="1:19" x14ac:dyDescent="0.25">
      <c r="A56" s="102" t="s">
        <v>72</v>
      </c>
      <c r="B56" s="124">
        <v>0</v>
      </c>
      <c r="C56" s="124">
        <v>0</v>
      </c>
      <c r="D56" s="124">
        <v>0</v>
      </c>
    </row>
    <row r="57" spans="1:19" x14ac:dyDescent="0.25">
      <c r="A57" s="104" t="s">
        <v>14</v>
      </c>
      <c r="B57" s="122">
        <v>1915</v>
      </c>
      <c r="C57" s="122">
        <v>1094</v>
      </c>
      <c r="D57" s="127">
        <v>821</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1"/>
      <c r="D87" s="161"/>
      <c r="E87" s="161"/>
      <c r="F87" s="161"/>
      <c r="G87" s="161"/>
      <c r="H87" s="161"/>
      <c r="I87" s="161"/>
      <c r="J87" s="161"/>
      <c r="K87" s="161"/>
      <c r="L87" s="161"/>
      <c r="M87" s="161"/>
      <c r="N87" s="161"/>
      <c r="O87" s="161"/>
      <c r="P87" s="161"/>
      <c r="Q87" s="161"/>
      <c r="R87" s="161"/>
      <c r="S87" s="161"/>
    </row>
    <row r="88" spans="1:19" x14ac:dyDescent="0.25">
      <c r="A88" s="13"/>
      <c r="B88" s="13"/>
      <c r="C88" s="161"/>
      <c r="D88" s="161"/>
      <c r="E88" s="161"/>
      <c r="F88" s="161"/>
      <c r="G88" s="161"/>
      <c r="H88" s="161"/>
      <c r="I88" s="161"/>
      <c r="J88" s="161"/>
      <c r="K88" s="161"/>
      <c r="L88" s="161"/>
      <c r="M88" s="161"/>
      <c r="N88" s="161"/>
      <c r="O88" s="161"/>
      <c r="P88" s="161"/>
      <c r="Q88" s="161"/>
      <c r="R88" s="161"/>
      <c r="S88" s="161"/>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1"/>
      <c r="D116" s="161"/>
      <c r="E116" s="161"/>
      <c r="F116" s="161"/>
      <c r="G116" s="161"/>
      <c r="H116" s="161"/>
      <c r="I116" s="161"/>
      <c r="J116" s="161"/>
      <c r="K116" s="161"/>
      <c r="L116" s="161"/>
      <c r="M116" s="161"/>
      <c r="N116" s="161"/>
      <c r="O116" s="161"/>
      <c r="P116" s="161"/>
      <c r="Q116" s="161"/>
      <c r="R116" s="161"/>
      <c r="S116" s="161"/>
    </row>
    <row r="117" spans="1:19" x14ac:dyDescent="0.25">
      <c r="A117" s="13"/>
      <c r="B117" s="13"/>
      <c r="C117" s="161"/>
      <c r="D117" s="161"/>
      <c r="E117" s="161"/>
      <c r="F117" s="161"/>
      <c r="G117" s="161"/>
      <c r="H117" s="161"/>
      <c r="I117" s="161"/>
      <c r="J117" s="161"/>
      <c r="K117" s="161"/>
      <c r="L117" s="161"/>
      <c r="M117" s="161"/>
      <c r="N117" s="161"/>
      <c r="O117" s="161"/>
      <c r="P117" s="161"/>
      <c r="Q117" s="161"/>
      <c r="R117" s="161"/>
      <c r="S117" s="161"/>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150</v>
      </c>
      <c r="B1" s="159"/>
      <c r="C1" s="159"/>
      <c r="D1" s="159"/>
      <c r="E1" s="159"/>
      <c r="F1" s="160"/>
      <c r="G1" s="77"/>
      <c r="H1" s="77"/>
      <c r="I1" s="73"/>
      <c r="J1" s="73"/>
      <c r="K1" s="73"/>
      <c r="L1" s="73"/>
    </row>
    <row r="2" spans="1:12" ht="18" customHeight="1" thickBot="1" x14ac:dyDescent="0.3"/>
    <row r="3" spans="1:12" x14ac:dyDescent="0.25">
      <c r="A3" s="146" t="str">
        <f>'Service Metrics (items 1-6)'!A3</f>
        <v>Railroad: CPRS</v>
      </c>
      <c r="B3" s="154" t="str">
        <f>'Service Metrics (items 1-6)'!B3:B4</f>
        <v>Year: 2017</v>
      </c>
      <c r="C3" s="154" t="str">
        <f>'Service Metrics (items 1-6)'!C3:C4</f>
        <v>Reporting Week: 11</v>
      </c>
      <c r="D3" s="59" t="s">
        <v>96</v>
      </c>
      <c r="E3" s="46">
        <f>'Service Metrics (items 1-6)'!E3+1</f>
        <v>42807</v>
      </c>
      <c r="F3" s="33"/>
      <c r="G3" s="33"/>
      <c r="H3" s="39"/>
      <c r="I3" s="39"/>
      <c r="J3" s="33"/>
      <c r="K3" s="3"/>
      <c r="L3" s="58"/>
    </row>
    <row r="4" spans="1:12" ht="15.75" thickBot="1" x14ac:dyDescent="0.3">
      <c r="A4" s="147"/>
      <c r="B4" s="165"/>
      <c r="C4" s="155"/>
      <c r="D4" s="60" t="s">
        <v>106</v>
      </c>
      <c r="E4" s="47">
        <f>'Service Metrics (items 1-6)'!E4+1</f>
        <v>42813</v>
      </c>
      <c r="F4" s="33"/>
      <c r="G4" s="33"/>
      <c r="H4" s="39"/>
      <c r="I4" s="39"/>
      <c r="J4" s="33"/>
      <c r="K4" s="3"/>
      <c r="L4" s="58"/>
    </row>
    <row r="5" spans="1:12" ht="15.75" thickBot="1" x14ac:dyDescent="0.3"/>
    <row r="6" spans="1:12" s="30" customFormat="1" ht="48.75" customHeight="1" thickBot="1" x14ac:dyDescent="0.3">
      <c r="A6" s="162" t="s">
        <v>133</v>
      </c>
      <c r="B6" s="163"/>
      <c r="C6" s="163"/>
      <c r="D6" s="163"/>
      <c r="E6" s="163"/>
      <c r="F6" s="163"/>
      <c r="G6" s="166"/>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15" t="s">
        <v>26</v>
      </c>
      <c r="B9" s="134"/>
      <c r="C9" s="140"/>
      <c r="D9" s="134"/>
      <c r="E9" s="134"/>
      <c r="F9" s="134"/>
      <c r="G9" s="134"/>
    </row>
    <row r="10" spans="1:12" x14ac:dyDescent="0.25">
      <c r="A10" s="116" t="s">
        <v>27</v>
      </c>
      <c r="B10" s="135"/>
      <c r="C10" s="141"/>
      <c r="D10" s="135"/>
      <c r="E10" s="135"/>
      <c r="F10" s="135"/>
      <c r="G10" s="135"/>
    </row>
    <row r="11" spans="1:12" x14ac:dyDescent="0.25">
      <c r="A11" s="117" t="s">
        <v>30</v>
      </c>
      <c r="B11" s="136"/>
      <c r="C11" s="142"/>
      <c r="D11" s="136"/>
      <c r="E11" s="139"/>
      <c r="F11" s="139"/>
      <c r="G11" s="139"/>
    </row>
    <row r="12" spans="1:12" x14ac:dyDescent="0.25">
      <c r="A12" s="116" t="s">
        <v>28</v>
      </c>
      <c r="B12" s="135"/>
      <c r="C12" s="141"/>
      <c r="D12" s="135"/>
      <c r="E12" s="135"/>
      <c r="F12" s="135"/>
      <c r="G12" s="135"/>
    </row>
    <row r="13" spans="1:12" x14ac:dyDescent="0.25">
      <c r="A13" s="117" t="s">
        <v>29</v>
      </c>
      <c r="B13" s="136"/>
      <c r="C13" s="142"/>
      <c r="D13" s="136"/>
      <c r="E13" s="139"/>
      <c r="F13" s="139"/>
      <c r="G13" s="139"/>
    </row>
    <row r="14" spans="1:12" x14ac:dyDescent="0.25">
      <c r="A14" s="116" t="s">
        <v>31</v>
      </c>
      <c r="B14" s="135"/>
      <c r="C14" s="141"/>
      <c r="D14" s="135"/>
      <c r="E14" s="135"/>
      <c r="F14" s="135"/>
      <c r="G14" s="135"/>
    </row>
    <row r="15" spans="1:12" x14ac:dyDescent="0.25">
      <c r="A15" s="117" t="s">
        <v>32</v>
      </c>
      <c r="B15" s="136"/>
      <c r="C15" s="142"/>
      <c r="D15" s="136"/>
      <c r="E15" s="139"/>
      <c r="F15" s="139"/>
      <c r="G15" s="139"/>
    </row>
    <row r="16" spans="1:12" x14ac:dyDescent="0.25">
      <c r="A16" s="116" t="s">
        <v>33</v>
      </c>
      <c r="B16" s="135"/>
      <c r="C16" s="141"/>
      <c r="D16" s="135"/>
      <c r="E16" s="135"/>
      <c r="F16" s="135"/>
      <c r="G16" s="135"/>
    </row>
    <row r="17" spans="1:7" x14ac:dyDescent="0.25">
      <c r="A17" s="117" t="s">
        <v>34</v>
      </c>
      <c r="B17" s="137"/>
      <c r="C17" s="143"/>
      <c r="D17" s="137"/>
      <c r="E17" s="139"/>
      <c r="F17" s="139"/>
      <c r="G17" s="139"/>
    </row>
    <row r="18" spans="1:7" x14ac:dyDescent="0.25">
      <c r="A18" s="116" t="s">
        <v>35</v>
      </c>
      <c r="B18" s="135"/>
      <c r="C18" s="141"/>
      <c r="D18" s="135"/>
      <c r="E18" s="135"/>
      <c r="F18" s="135"/>
      <c r="G18" s="135"/>
    </row>
    <row r="19" spans="1:7" x14ac:dyDescent="0.25">
      <c r="A19" s="117" t="s">
        <v>36</v>
      </c>
      <c r="B19" s="136"/>
      <c r="C19" s="142"/>
      <c r="D19" s="136"/>
      <c r="E19" s="139"/>
      <c r="F19" s="139"/>
      <c r="G19" s="139"/>
    </row>
    <row r="20" spans="1:7" x14ac:dyDescent="0.25">
      <c r="A20" s="116" t="s">
        <v>37</v>
      </c>
      <c r="B20" s="135"/>
      <c r="C20" s="141"/>
      <c r="D20" s="135"/>
      <c r="E20" s="135"/>
      <c r="F20" s="135"/>
      <c r="G20" s="135"/>
    </row>
    <row r="21" spans="1:7" x14ac:dyDescent="0.25">
      <c r="A21" s="117" t="s">
        <v>38</v>
      </c>
      <c r="B21" s="136"/>
      <c r="C21" s="143"/>
      <c r="D21" s="136" t="s">
        <v>160</v>
      </c>
      <c r="E21" s="139"/>
      <c r="F21" s="139">
        <v>8</v>
      </c>
      <c r="G21" s="139"/>
    </row>
    <row r="22" spans="1:7" x14ac:dyDescent="0.25">
      <c r="A22" s="116" t="s">
        <v>39</v>
      </c>
      <c r="B22" s="135"/>
      <c r="C22" s="141"/>
      <c r="D22" s="135"/>
      <c r="E22" s="135"/>
      <c r="F22" s="135"/>
      <c r="G22" s="135"/>
    </row>
    <row r="23" spans="1:7" x14ac:dyDescent="0.25">
      <c r="A23" s="117" t="s">
        <v>40</v>
      </c>
      <c r="B23" s="136"/>
      <c r="C23" s="142"/>
      <c r="D23" s="136"/>
      <c r="E23" s="139"/>
      <c r="F23" s="139"/>
      <c r="G23" s="139"/>
    </row>
    <row r="24" spans="1:7" x14ac:dyDescent="0.25">
      <c r="A24" s="116" t="s">
        <v>41</v>
      </c>
      <c r="B24" s="135"/>
      <c r="C24" s="141"/>
      <c r="D24" s="135"/>
      <c r="E24" s="135"/>
      <c r="F24" s="135"/>
      <c r="G24" s="135"/>
    </row>
    <row r="25" spans="1:7" x14ac:dyDescent="0.25">
      <c r="A25" s="118" t="s">
        <v>42</v>
      </c>
      <c r="B25" s="134"/>
      <c r="C25" s="140"/>
      <c r="D25" s="134"/>
      <c r="E25" s="139"/>
      <c r="F25" s="139"/>
      <c r="G25" s="139"/>
    </row>
    <row r="26" spans="1:7" x14ac:dyDescent="0.25">
      <c r="A26" s="116" t="s">
        <v>43</v>
      </c>
      <c r="B26" s="135"/>
      <c r="C26" s="141"/>
      <c r="D26" s="135"/>
      <c r="E26" s="135"/>
      <c r="F26" s="135"/>
      <c r="G26" s="135"/>
    </row>
    <row r="27" spans="1:7" x14ac:dyDescent="0.25">
      <c r="A27" s="117" t="s">
        <v>44</v>
      </c>
      <c r="B27" s="136"/>
      <c r="C27" s="142"/>
      <c r="D27" s="136"/>
      <c r="E27" s="139"/>
      <c r="F27" s="139"/>
      <c r="G27" s="139"/>
    </row>
    <row r="28" spans="1:7" x14ac:dyDescent="0.25">
      <c r="A28" s="116" t="s">
        <v>45</v>
      </c>
      <c r="B28" s="135"/>
      <c r="C28" s="141"/>
      <c r="D28" s="135"/>
      <c r="E28" s="135"/>
      <c r="F28" s="135"/>
      <c r="G28" s="135"/>
    </row>
    <row r="29" spans="1:7" x14ac:dyDescent="0.25">
      <c r="A29" s="117" t="s">
        <v>46</v>
      </c>
      <c r="B29" s="136">
        <v>707</v>
      </c>
      <c r="C29" s="136" t="s">
        <v>161</v>
      </c>
      <c r="D29" s="136">
        <v>38</v>
      </c>
      <c r="E29" s="139">
        <v>572</v>
      </c>
      <c r="F29" s="139">
        <v>25</v>
      </c>
      <c r="G29" s="139"/>
    </row>
    <row r="30" spans="1:7" x14ac:dyDescent="0.25">
      <c r="A30" s="116" t="s">
        <v>47</v>
      </c>
      <c r="B30" s="135"/>
      <c r="C30" s="135"/>
      <c r="D30" s="135"/>
      <c r="E30" s="135"/>
      <c r="F30" s="135"/>
      <c r="G30" s="135"/>
    </row>
    <row r="31" spans="1:7" x14ac:dyDescent="0.25">
      <c r="A31" s="117" t="s">
        <v>151</v>
      </c>
      <c r="B31" s="136"/>
      <c r="C31" s="136"/>
      <c r="D31" s="136"/>
      <c r="E31" s="139"/>
      <c r="F31" s="139"/>
      <c r="G31" s="139"/>
    </row>
    <row r="32" spans="1:7" x14ac:dyDescent="0.25">
      <c r="A32" s="116" t="s">
        <v>48</v>
      </c>
      <c r="B32" s="135" t="s">
        <v>160</v>
      </c>
      <c r="C32" s="135" t="s">
        <v>160</v>
      </c>
      <c r="D32" s="135"/>
      <c r="E32" s="135">
        <v>120</v>
      </c>
      <c r="F32" s="135"/>
      <c r="G32" s="135"/>
    </row>
    <row r="33" spans="1:7" x14ac:dyDescent="0.25">
      <c r="A33" s="117" t="s">
        <v>49</v>
      </c>
      <c r="B33" s="137"/>
      <c r="C33" s="137"/>
      <c r="D33" s="137"/>
      <c r="E33" s="139"/>
      <c r="F33" s="139"/>
      <c r="G33" s="139"/>
    </row>
    <row r="34" spans="1:7" x14ac:dyDescent="0.25">
      <c r="A34" s="116" t="s">
        <v>50</v>
      </c>
      <c r="B34" s="135"/>
      <c r="C34" s="135"/>
      <c r="D34" s="135"/>
      <c r="E34" s="135"/>
      <c r="F34" s="135"/>
      <c r="G34" s="135"/>
    </row>
    <row r="35" spans="1:7" x14ac:dyDescent="0.25">
      <c r="A35" s="117" t="s">
        <v>51</v>
      </c>
      <c r="B35" s="136"/>
      <c r="C35" s="136"/>
      <c r="D35" s="136"/>
      <c r="E35" s="139"/>
      <c r="F35" s="139"/>
      <c r="G35" s="139"/>
    </row>
    <row r="36" spans="1:7" x14ac:dyDescent="0.25">
      <c r="A36" s="116" t="s">
        <v>52</v>
      </c>
      <c r="B36" s="135"/>
      <c r="C36" s="135"/>
      <c r="D36" s="135"/>
      <c r="E36" s="135"/>
      <c r="F36" s="135"/>
      <c r="G36" s="135"/>
    </row>
    <row r="37" spans="1:7" x14ac:dyDescent="0.25">
      <c r="A37" s="117" t="s">
        <v>53</v>
      </c>
      <c r="B37" s="136"/>
      <c r="C37" s="136"/>
      <c r="D37" s="136"/>
      <c r="E37" s="139"/>
      <c r="F37" s="139"/>
      <c r="G37" s="139"/>
    </row>
    <row r="38" spans="1:7" x14ac:dyDescent="0.25">
      <c r="A38" s="116" t="s">
        <v>54</v>
      </c>
      <c r="B38" s="135"/>
      <c r="C38" s="135"/>
      <c r="D38" s="135"/>
      <c r="E38" s="135"/>
      <c r="F38" s="135"/>
      <c r="G38" s="135"/>
    </row>
    <row r="39" spans="1:7" x14ac:dyDescent="0.25">
      <c r="A39" s="117" t="s">
        <v>55</v>
      </c>
      <c r="B39" s="136"/>
      <c r="C39" s="136"/>
      <c r="D39" s="136"/>
      <c r="E39" s="139"/>
      <c r="F39" s="139"/>
      <c r="G39" s="139"/>
    </row>
    <row r="40" spans="1:7" x14ac:dyDescent="0.25">
      <c r="A40" s="116" t="s">
        <v>56</v>
      </c>
      <c r="B40" s="135">
        <v>1783</v>
      </c>
      <c r="C40" s="135" t="s">
        <v>162</v>
      </c>
      <c r="D40" s="135">
        <v>130</v>
      </c>
      <c r="E40" s="135">
        <v>665</v>
      </c>
      <c r="F40" s="135"/>
      <c r="G40" s="135"/>
    </row>
    <row r="41" spans="1:7" x14ac:dyDescent="0.25">
      <c r="A41" s="118" t="s">
        <v>57</v>
      </c>
      <c r="B41" s="134"/>
      <c r="C41" s="134"/>
      <c r="D41" s="134"/>
      <c r="E41" s="139"/>
      <c r="F41" s="139"/>
      <c r="G41" s="139"/>
    </row>
    <row r="42" spans="1:7" x14ac:dyDescent="0.25">
      <c r="A42" s="116" t="s">
        <v>58</v>
      </c>
      <c r="B42" s="135"/>
      <c r="C42" s="135"/>
      <c r="D42" s="135"/>
      <c r="E42" s="135"/>
      <c r="F42" s="135"/>
      <c r="G42" s="135"/>
    </row>
    <row r="43" spans="1:7" x14ac:dyDescent="0.25">
      <c r="A43" s="117" t="s">
        <v>59</v>
      </c>
      <c r="B43" s="136"/>
      <c r="C43" s="136"/>
      <c r="D43" s="136"/>
      <c r="E43" s="139"/>
      <c r="F43" s="139"/>
      <c r="G43" s="139"/>
    </row>
    <row r="44" spans="1:7" x14ac:dyDescent="0.25">
      <c r="A44" s="116" t="s">
        <v>60</v>
      </c>
      <c r="B44" s="135"/>
      <c r="C44" s="135"/>
      <c r="D44" s="135"/>
      <c r="E44" s="135"/>
      <c r="F44" s="135"/>
      <c r="G44" s="135"/>
    </row>
    <row r="45" spans="1:7" x14ac:dyDescent="0.25">
      <c r="A45" s="117" t="s">
        <v>61</v>
      </c>
      <c r="B45" s="136"/>
      <c r="C45" s="136"/>
      <c r="D45" s="136"/>
      <c r="E45" s="139"/>
      <c r="F45" s="139"/>
      <c r="G45" s="139"/>
    </row>
    <row r="46" spans="1:7" x14ac:dyDescent="0.25">
      <c r="A46" s="116" t="s">
        <v>62</v>
      </c>
      <c r="B46" s="135"/>
      <c r="C46" s="135"/>
      <c r="D46" s="135"/>
      <c r="E46" s="135"/>
      <c r="F46" s="135"/>
      <c r="G46" s="135"/>
    </row>
    <row r="47" spans="1:7" x14ac:dyDescent="0.25">
      <c r="A47" s="117" t="s">
        <v>63</v>
      </c>
      <c r="B47" s="136"/>
      <c r="C47" s="136"/>
      <c r="D47" s="136"/>
      <c r="E47" s="139"/>
      <c r="F47" s="139"/>
      <c r="G47" s="139"/>
    </row>
    <row r="48" spans="1:7" x14ac:dyDescent="0.25">
      <c r="A48" s="116" t="s">
        <v>64</v>
      </c>
      <c r="B48" s="135"/>
      <c r="C48" s="135"/>
      <c r="D48" s="135"/>
      <c r="E48" s="135"/>
      <c r="F48" s="135"/>
      <c r="G48" s="135"/>
    </row>
    <row r="49" spans="1:7" x14ac:dyDescent="0.25">
      <c r="A49" s="117" t="s">
        <v>65</v>
      </c>
      <c r="B49" s="137"/>
      <c r="C49" s="137"/>
      <c r="D49" s="137"/>
      <c r="E49" s="139"/>
      <c r="F49" s="139"/>
      <c r="G49" s="139"/>
    </row>
    <row r="50" spans="1:7" x14ac:dyDescent="0.25">
      <c r="A50" s="116" t="s">
        <v>66</v>
      </c>
      <c r="B50" s="135"/>
      <c r="C50" s="135"/>
      <c r="D50" s="135"/>
      <c r="E50" s="135"/>
      <c r="F50" s="135"/>
      <c r="G50" s="135"/>
    </row>
    <row r="51" spans="1:7" x14ac:dyDescent="0.25">
      <c r="A51" s="117" t="s">
        <v>67</v>
      </c>
      <c r="B51" s="136"/>
      <c r="C51" s="136"/>
      <c r="D51" s="136"/>
      <c r="E51" s="139"/>
      <c r="F51" s="139"/>
      <c r="G51" s="139"/>
    </row>
    <row r="52" spans="1:7" x14ac:dyDescent="0.25">
      <c r="A52" s="116" t="s">
        <v>68</v>
      </c>
      <c r="B52" s="135"/>
      <c r="C52" s="135"/>
      <c r="D52" s="135"/>
      <c r="E52" s="135"/>
      <c r="F52" s="135"/>
      <c r="G52" s="135"/>
    </row>
    <row r="53" spans="1:7" x14ac:dyDescent="0.25">
      <c r="A53" s="117" t="s">
        <v>69</v>
      </c>
      <c r="B53" s="136"/>
      <c r="C53" s="136"/>
      <c r="D53" s="136"/>
      <c r="E53" s="139"/>
      <c r="F53" s="139"/>
      <c r="G53" s="139"/>
    </row>
    <row r="54" spans="1:7" x14ac:dyDescent="0.25">
      <c r="A54" s="116" t="s">
        <v>70</v>
      </c>
      <c r="B54" s="135"/>
      <c r="C54" s="135"/>
      <c r="D54" s="135"/>
      <c r="E54" s="135"/>
      <c r="F54" s="135"/>
      <c r="G54" s="135"/>
    </row>
    <row r="55" spans="1:7" x14ac:dyDescent="0.25">
      <c r="A55" s="117" t="s">
        <v>71</v>
      </c>
      <c r="B55" s="136" t="s">
        <v>160</v>
      </c>
      <c r="C55" s="136" t="s">
        <v>160</v>
      </c>
      <c r="D55" s="136"/>
      <c r="E55" s="139">
        <v>155</v>
      </c>
      <c r="F55" s="139"/>
      <c r="G55" s="139"/>
    </row>
    <row r="56" spans="1:7" x14ac:dyDescent="0.25">
      <c r="A56" s="116" t="s">
        <v>72</v>
      </c>
      <c r="B56" s="135"/>
      <c r="C56" s="135"/>
      <c r="D56" s="135"/>
      <c r="E56" s="135"/>
      <c r="F56" s="135"/>
      <c r="G56" s="135"/>
    </row>
    <row r="57" spans="1:7" x14ac:dyDescent="0.25">
      <c r="A57" s="119" t="s">
        <v>84</v>
      </c>
      <c r="B57" s="138">
        <v>2490</v>
      </c>
      <c r="C57" s="138" t="s">
        <v>163</v>
      </c>
      <c r="D57" s="138">
        <v>168</v>
      </c>
      <c r="E57" s="138">
        <v>1512</v>
      </c>
      <c r="F57" s="138">
        <v>33</v>
      </c>
      <c r="G57" s="138">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150</v>
      </c>
      <c r="B1" s="159"/>
      <c r="C1" s="159"/>
      <c r="D1" s="159"/>
      <c r="E1" s="159"/>
      <c r="F1" s="160"/>
      <c r="G1" s="78"/>
      <c r="H1" s="78"/>
      <c r="I1" s="78"/>
      <c r="J1" s="78"/>
      <c r="K1" s="78"/>
      <c r="L1" s="78"/>
    </row>
    <row r="2" spans="1:12" ht="16.5" customHeight="1" thickBot="1" x14ac:dyDescent="0.3"/>
    <row r="3" spans="1:12" x14ac:dyDescent="0.25">
      <c r="A3" s="146" t="str">
        <f>'Service Metrics (items 1-6)'!A3</f>
        <v>Railroad: CPRS</v>
      </c>
      <c r="B3" s="154" t="str">
        <f>'Service Metrics (items 1-6)'!B3:B4</f>
        <v>Year: 2017</v>
      </c>
      <c r="C3" s="154" t="str">
        <f>'Service Metrics (items 1-6)'!C3:C4</f>
        <v>Reporting Week: 11</v>
      </c>
      <c r="D3" s="61" t="s">
        <v>96</v>
      </c>
      <c r="E3" s="63">
        <f>'Service Metrics (items 1-6)'!E3</f>
        <v>42806</v>
      </c>
      <c r="F3" s="33"/>
      <c r="G3" s="33"/>
      <c r="H3" s="39"/>
      <c r="I3" s="39"/>
      <c r="J3" s="33"/>
      <c r="K3" s="3"/>
      <c r="L3" s="58"/>
    </row>
    <row r="4" spans="1:12" ht="15.75" thickBot="1" x14ac:dyDescent="0.3">
      <c r="A4" s="147"/>
      <c r="B4" s="155"/>
      <c r="C4" s="155"/>
      <c r="D4" s="62" t="s">
        <v>106</v>
      </c>
      <c r="E4" s="64">
        <f>'Service Metrics (items 1-6)'!E4</f>
        <v>42812</v>
      </c>
      <c r="F4" s="33"/>
      <c r="G4" s="33"/>
      <c r="H4" s="39"/>
      <c r="I4" s="39"/>
      <c r="J4" s="33"/>
      <c r="K4" s="3"/>
      <c r="L4" s="58"/>
    </row>
    <row r="5" spans="1:12" ht="15.75" thickBot="1" x14ac:dyDescent="0.3">
      <c r="E5" s="1"/>
      <c r="F5" s="19"/>
      <c r="G5" s="3"/>
      <c r="H5" s="3"/>
    </row>
    <row r="6" spans="1:12" ht="43.5" customHeight="1" thickBot="1" x14ac:dyDescent="0.3">
      <c r="A6" s="148" t="s">
        <v>134</v>
      </c>
      <c r="B6" s="150"/>
      <c r="C6" s="149"/>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1.59</v>
      </c>
      <c r="D8" s="3"/>
    </row>
    <row r="9" spans="1:12" ht="15" customHeight="1" x14ac:dyDescent="0.25">
      <c r="A9" s="84" t="s">
        <v>13</v>
      </c>
      <c r="B9" s="68">
        <v>2.2000000000000002</v>
      </c>
      <c r="C9" s="120" t="s">
        <v>159</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8" t="s">
        <v>135</v>
      </c>
      <c r="B20" s="150"/>
      <c r="C20" s="149"/>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150</v>
      </c>
      <c r="B1" s="172"/>
      <c r="C1" s="172"/>
      <c r="D1" s="172"/>
      <c r="E1" s="172"/>
      <c r="F1" s="173"/>
      <c r="G1" s="75"/>
      <c r="H1" s="73"/>
      <c r="I1" s="73"/>
      <c r="J1" s="73"/>
      <c r="K1" s="73"/>
      <c r="L1" s="73"/>
    </row>
    <row r="2" spans="1:12" ht="9" customHeight="1" thickBot="1" x14ac:dyDescent="0.3"/>
    <row r="3" spans="1:12" ht="15" customHeight="1" x14ac:dyDescent="0.25">
      <c r="A3" s="146" t="str">
        <f>'Service Metrics (items 1-6)'!A3</f>
        <v>Railroad: CPRS</v>
      </c>
      <c r="B3" s="154" t="str">
        <f>'Service Metrics (items 1-6)'!B3:B4</f>
        <v>Year: 2017</v>
      </c>
      <c r="C3" s="154" t="str">
        <f>'Service Metrics (items 1-6)'!C3:C4</f>
        <v>Reporting Week: 11</v>
      </c>
      <c r="D3" s="61" t="s">
        <v>96</v>
      </c>
      <c r="E3" s="63">
        <f>'Service Metrics (items 1-6)'!E3</f>
        <v>42806</v>
      </c>
      <c r="F3" s="170"/>
      <c r="G3" s="170"/>
      <c r="H3" s="167"/>
      <c r="I3" s="167"/>
      <c r="J3" s="33"/>
      <c r="K3" s="3"/>
      <c r="L3" s="58"/>
    </row>
    <row r="4" spans="1:12" ht="15.75" thickBot="1" x14ac:dyDescent="0.3">
      <c r="A4" s="147"/>
      <c r="B4" s="155"/>
      <c r="C4" s="155"/>
      <c r="D4" s="62" t="s">
        <v>106</v>
      </c>
      <c r="E4" s="64">
        <f>'Service Metrics (items 1-6)'!E4</f>
        <v>42812</v>
      </c>
      <c r="F4" s="170"/>
      <c r="G4" s="170"/>
      <c r="H4" s="167"/>
      <c r="I4" s="167"/>
      <c r="J4" s="33"/>
      <c r="K4" s="3"/>
      <c r="L4" s="58"/>
    </row>
    <row r="5" spans="1:12" ht="15.75" thickBot="1" x14ac:dyDescent="0.3">
      <c r="A5" s="22"/>
      <c r="B5" s="48"/>
      <c r="C5" s="48"/>
      <c r="D5" s="65"/>
      <c r="E5" s="66"/>
      <c r="F5" s="22"/>
      <c r="G5" s="22"/>
      <c r="H5" s="32"/>
      <c r="I5" s="32"/>
      <c r="J5" s="33"/>
      <c r="K5" s="3"/>
      <c r="L5" s="58"/>
    </row>
    <row r="6" spans="1:12" ht="15.75" thickBot="1" x14ac:dyDescent="0.3">
      <c r="A6" s="168" t="s">
        <v>122</v>
      </c>
      <c r="B6" s="169"/>
      <c r="C6" s="48"/>
      <c r="D6" s="65"/>
      <c r="E6" s="66"/>
      <c r="F6" s="22"/>
      <c r="G6" s="22"/>
      <c r="H6" s="32"/>
      <c r="I6" s="32"/>
      <c r="J6" s="33"/>
      <c r="K6" s="3"/>
      <c r="L6" s="58"/>
    </row>
    <row r="7" spans="1:12" ht="15.75" thickBot="1" x14ac:dyDescent="0.3"/>
    <row r="8" spans="1:12" ht="15.75" thickBot="1" x14ac:dyDescent="0.3">
      <c r="A8" s="168" t="s">
        <v>126</v>
      </c>
      <c r="B8" s="169"/>
    </row>
    <row r="9" spans="1:12" x14ac:dyDescent="0.25">
      <c r="A9" s="4" t="s">
        <v>73</v>
      </c>
      <c r="B9" s="80"/>
    </row>
    <row r="10" spans="1:12" x14ac:dyDescent="0.25">
      <c r="A10" s="2" t="s">
        <v>74</v>
      </c>
      <c r="B10" s="81">
        <v>1116</v>
      </c>
    </row>
    <row r="11" spans="1:12" x14ac:dyDescent="0.25">
      <c r="A11" s="2" t="s">
        <v>75</v>
      </c>
      <c r="B11" s="81"/>
    </row>
    <row r="12" spans="1:12" x14ac:dyDescent="0.25">
      <c r="A12" s="2" t="s">
        <v>76</v>
      </c>
      <c r="B12" s="81">
        <v>9</v>
      </c>
    </row>
    <row r="13" spans="1:12" x14ac:dyDescent="0.25">
      <c r="A13" s="2" t="s">
        <v>77</v>
      </c>
      <c r="B13" s="81"/>
    </row>
    <row r="14" spans="1:12" x14ac:dyDescent="0.25">
      <c r="A14" s="2" t="s">
        <v>78</v>
      </c>
      <c r="B14" s="81">
        <v>23</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row>
    <row r="20" spans="1:2" ht="30" x14ac:dyDescent="0.25">
      <c r="A20" s="7" t="s">
        <v>123</v>
      </c>
      <c r="B20" s="57"/>
    </row>
    <row r="21" spans="1:2" ht="15.75" thickBot="1" x14ac:dyDescent="0.3"/>
    <row r="22" spans="1:2" ht="39" customHeight="1" thickBot="1" x14ac:dyDescent="0.3">
      <c r="A22" s="148" t="s">
        <v>127</v>
      </c>
      <c r="B22" s="149"/>
    </row>
    <row r="23" spans="1:2" x14ac:dyDescent="0.25">
      <c r="A23" s="14" t="s">
        <v>85</v>
      </c>
      <c r="B23" s="133">
        <v>0</v>
      </c>
    </row>
    <row r="24" spans="1:2" x14ac:dyDescent="0.25">
      <c r="A24" s="15" t="s">
        <v>111</v>
      </c>
      <c r="B24" s="133">
        <v>0</v>
      </c>
    </row>
    <row r="25" spans="1:2" x14ac:dyDescent="0.25">
      <c r="A25" s="15" t="s">
        <v>112</v>
      </c>
      <c r="B25" s="133">
        <v>0</v>
      </c>
    </row>
    <row r="26" spans="1:2" x14ac:dyDescent="0.25">
      <c r="A26" s="15" t="s">
        <v>86</v>
      </c>
      <c r="B26" s="133">
        <v>0</v>
      </c>
    </row>
    <row r="27" spans="1:2" x14ac:dyDescent="0.25">
      <c r="A27" s="15" t="s">
        <v>87</v>
      </c>
      <c r="B27" s="133">
        <v>0</v>
      </c>
    </row>
    <row r="28" spans="1:2" x14ac:dyDescent="0.25">
      <c r="A28" s="15" t="s">
        <v>88</v>
      </c>
      <c r="B28" s="133">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2017-03-21T15:04:47Z</cp:lastPrinted>
  <dcterms:created xsi:type="dcterms:W3CDTF">2006-09-16T00:00:00Z</dcterms:created>
  <dcterms:modified xsi:type="dcterms:W3CDTF">2017-03-23T12:56:41Z</dcterms:modified>
</cp:coreProperties>
</file>