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R:\CGY_GCS\PASS\STB Data\STB Submissions (CPRS &amp; KCS)\CPKC\2025\"/>
    </mc:Choice>
  </mc:AlternateContent>
  <xr:revisionPtr revIDLastSave="0" documentId="8_{DD54B454-1047-4E11-A131-6E97CD80CA78}" xr6:coauthVersionLast="47" xr6:coauthVersionMax="47" xr10:uidLastSave="{00000000-0000-0000-0000-000000000000}"/>
  <bookViews>
    <workbookView xWindow="10620" yWindow="0" windowWidth="26010" windowHeight="20985"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<sst xmlns="http://schemas.openxmlformats.org/spreadsheetml/2006/main" count="346" uniqueCount="211">
  <si>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</si>
  <si>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</si>
  <si>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</si>
  <si>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</si>
  <si>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</si>
  <si>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</si>
  <si>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05/24/2025</t>
  </si>
  <si>
    <t xml:space="preserve">Date Week Ended: </t>
  </si>
  <si>
    <t>05/30/2025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</si>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</sst>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mm/dd/yy;@"/>
    <numFmt numFmtId="166" formatCode="[$-F800]dddd\,\ mmmm\ dd\,\ yyyy"/>
    <numFmt numFmtId="167" formatCode="0.0;\-0.0"/>
    <numFmt numFmtId="168" formatCode="###,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
      <sz val="8"/>
      <name val="Arial"/>
    </font>
    <font>
      <sz val="8"/>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s>
  <fills count="45">
    <fill>
      <patternFill patternType="none"/>
    </fill>
    <fill>
      <patternFill patternType="gray125"/>
    </fill>
    <fill>
      <patternFill patternType="solid">
        <fgColor theme="0"/>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right/>
      <top style="thin">
        <color indexed="48"/>
      </top>
      <bottom style="double">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99">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xf numFmtId="0" fontId="20" fillId="3" borderId="0"/>
    <xf numFmtId="0" fontId="22"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9" borderId="0" applyNumberFormat="0" applyBorder="0" applyAlignment="0" applyProtection="0"/>
    <xf numFmtId="0" fontId="23" fillId="17" borderId="0" applyNumberFormat="0" applyBorder="0" applyAlignment="0" applyProtection="0"/>
    <xf numFmtId="0" fontId="22" fillId="10" borderId="0" applyNumberFormat="0" applyBorder="0" applyAlignment="0" applyProtection="0"/>
    <xf numFmtId="0" fontId="22" fillId="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2" fillId="7"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4" fillId="21" borderId="0" applyNumberFormat="0" applyBorder="0" applyAlignment="0" applyProtection="0"/>
    <xf numFmtId="0" fontId="25" fillId="24" borderId="30" applyNumberFormat="0" applyAlignment="0" applyProtection="0"/>
    <xf numFmtId="0" fontId="26" fillId="16" borderId="31" applyNumberFormat="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3" fillId="14" borderId="0" applyNumberFormat="0" applyBorder="0" applyAlignment="0" applyProtection="0"/>
    <xf numFmtId="0" fontId="28" fillId="0" borderId="32" applyNumberFormat="0" applyFill="0" applyAlignment="0" applyProtection="0"/>
    <xf numFmtId="0" fontId="29" fillId="0" borderId="33" applyNumberFormat="0" applyFill="0" applyAlignment="0" applyProtection="0"/>
    <xf numFmtId="0" fontId="30" fillId="0" borderId="34" applyNumberFormat="0" applyFill="0" applyAlignment="0" applyProtection="0"/>
    <xf numFmtId="0" fontId="30" fillId="0" borderId="0" applyNumberFormat="0" applyFill="0" applyBorder="0" applyAlignment="0" applyProtection="0"/>
    <xf numFmtId="0" fontId="31" fillId="22" borderId="30" applyNumberFormat="0" applyAlignment="0" applyProtection="0"/>
    <xf numFmtId="0" fontId="32" fillId="0" borderId="35" applyNumberFormat="0" applyFill="0" applyAlignment="0" applyProtection="0"/>
    <xf numFmtId="0" fontId="32" fillId="22" borderId="0" applyNumberFormat="0" applyBorder="0" applyAlignment="0" applyProtection="0"/>
    <xf numFmtId="0" fontId="21" fillId="21" borderId="30" applyNumberFormat="0" applyFont="0" applyAlignment="0" applyProtection="0"/>
    <xf numFmtId="0" fontId="33" fillId="24" borderId="29" applyNumberFormat="0" applyAlignment="0" applyProtection="0"/>
    <xf numFmtId="0" fontId="34" fillId="0" borderId="0" applyNumberFormat="0" applyFill="0" applyBorder="0" applyAlignment="0" applyProtection="0"/>
    <xf numFmtId="0" fontId="27" fillId="0" borderId="36" applyNumberFormat="0" applyFill="0" applyAlignment="0" applyProtection="0"/>
    <xf numFmtId="0" fontId="35" fillId="0" borderId="0" applyNumberFormat="0" applyFill="0" applyBorder="0" applyAlignment="0" applyProtection="0"/>
    <xf numFmtId="0" fontId="21" fillId="3" borderId="0"/>
    <xf numFmtId="0" fontId="23" fillId="14" borderId="0" applyNumberFormat="0" applyBorder="0" applyAlignment="0" applyProtection="0"/>
    <xf numFmtId="0" fontId="32" fillId="22" borderId="0" applyNumberFormat="0" applyBorder="0" applyAlignment="0" applyProtection="0"/>
    <xf numFmtId="43" fontId="21" fillId="0" borderId="0" applyFont="0" applyFill="0" applyBorder="0" applyAlignment="0" applyProtection="0"/>
    <xf numFmtId="0" fontId="36" fillId="28" borderId="37" applyNumberFormat="0" applyAlignment="0" applyProtection="0">
      <alignment horizontal="left" vertical="center" indent="1"/>
    </xf>
    <xf numFmtId="168" fontId="37" fillId="0" borderId="38" applyNumberFormat="0" applyProtection="0">
      <alignment horizontal="right" vertical="center"/>
    </xf>
    <xf numFmtId="168" fontId="36" fillId="0" borderId="39" applyNumberFormat="0" applyProtection="0">
      <alignment horizontal="right" vertical="center"/>
    </xf>
    <xf numFmtId="168" fontId="37" fillId="29" borderId="37" applyNumberFormat="0" applyAlignment="0" applyProtection="0">
      <alignment horizontal="left" vertical="center" indent="1"/>
    </xf>
    <xf numFmtId="0" fontId="38" fillId="30" borderId="39" applyNumberFormat="0" applyAlignment="0">
      <alignment horizontal="left" vertical="center" indent="1"/>
      <protection locked="0"/>
    </xf>
    <xf numFmtId="0" fontId="38" fillId="31" borderId="39" applyNumberFormat="0" applyAlignment="0" applyProtection="0">
      <alignment horizontal="left" vertical="center" indent="1"/>
    </xf>
    <xf numFmtId="168" fontId="37" fillId="32" borderId="38" applyNumberFormat="0" applyBorder="0">
      <alignment horizontal="right" vertical="center"/>
      <protection locked="0"/>
    </xf>
    <xf numFmtId="0" fontId="38" fillId="30" borderId="39" applyNumberFormat="0" applyAlignment="0">
      <alignment horizontal="left" vertical="center" indent="1"/>
      <protection locked="0"/>
    </xf>
    <xf numFmtId="168" fontId="36" fillId="31" borderId="39" applyNumberFormat="0" applyProtection="0">
      <alignment horizontal="right" vertical="center"/>
    </xf>
    <xf numFmtId="168" fontId="36" fillId="32" borderId="39" applyNumberFormat="0" applyBorder="0">
      <alignment horizontal="right" vertical="center"/>
      <protection locked="0"/>
    </xf>
    <xf numFmtId="168" fontId="39" fillId="33" borderId="40" applyNumberFormat="0" applyBorder="0" applyAlignment="0" applyProtection="0">
      <alignment horizontal="right" vertical="center" indent="1"/>
    </xf>
    <xf numFmtId="168" fontId="40" fillId="34" borderId="40" applyNumberFormat="0" applyBorder="0" applyAlignment="0" applyProtection="0">
      <alignment horizontal="right" vertical="center" indent="1"/>
    </xf>
    <xf numFmtId="168" fontId="40" fillId="35" borderId="40" applyNumberFormat="0" applyBorder="0" applyAlignment="0" applyProtection="0">
      <alignment horizontal="right" vertical="center" indent="1"/>
    </xf>
    <xf numFmtId="168" fontId="41" fillId="36" borderId="40" applyNumberFormat="0" applyBorder="0" applyAlignment="0" applyProtection="0">
      <alignment horizontal="right" vertical="center" indent="1"/>
    </xf>
    <xf numFmtId="168" fontId="41" fillId="37" borderId="40" applyNumberFormat="0" applyBorder="0" applyAlignment="0" applyProtection="0">
      <alignment horizontal="right" vertical="center" indent="1"/>
    </xf>
    <xf numFmtId="168" fontId="41" fillId="38" borderId="40" applyNumberFormat="0" applyBorder="0" applyAlignment="0" applyProtection="0">
      <alignment horizontal="right" vertical="center" indent="1"/>
    </xf>
    <xf numFmtId="168" fontId="42" fillId="39" borderId="40" applyNumberFormat="0" applyBorder="0" applyAlignment="0" applyProtection="0">
      <alignment horizontal="right" vertical="center" indent="1"/>
    </xf>
    <xf numFmtId="168" fontId="42" fillId="40" borderId="40" applyNumberFormat="0" applyBorder="0" applyAlignment="0" applyProtection="0">
      <alignment horizontal="right" vertical="center" indent="1"/>
    </xf>
    <xf numFmtId="168" fontId="42" fillId="41" borderId="40" applyNumberFormat="0" applyBorder="0" applyAlignment="0" applyProtection="0">
      <alignment horizontal="right" vertical="center" indent="1"/>
    </xf>
    <xf numFmtId="0" fontId="43" fillId="0" borderId="37" applyNumberFormat="0" applyFont="0" applyFill="0" applyAlignment="0" applyProtection="0"/>
    <xf numFmtId="168" fontId="44" fillId="29" borderId="0" applyNumberFormat="0" applyAlignment="0" applyProtection="0">
      <alignment horizontal="left" vertical="center" indent="1"/>
    </xf>
    <xf numFmtId="0" fontId="43" fillId="0" borderId="41" applyNumberFormat="0" applyFont="0" applyFill="0" applyAlignment="0" applyProtection="0"/>
    <xf numFmtId="168" fontId="37" fillId="0" borderId="38" applyNumberFormat="0" applyFill="0" applyBorder="0" applyAlignment="0" applyProtection="0">
      <alignment horizontal="right" vertical="center"/>
    </xf>
    <xf numFmtId="168" fontId="37" fillId="29" borderId="37" applyNumberFormat="0" applyAlignment="0" applyProtection="0">
      <alignment horizontal="left" vertical="center" indent="1"/>
    </xf>
    <xf numFmtId="0" fontId="36" fillId="28" borderId="39" applyNumberFormat="0" applyAlignment="0" applyProtection="0">
      <alignment horizontal="left" vertical="center" indent="1"/>
    </xf>
    <xf numFmtId="0" fontId="38" fillId="42" borderId="37" applyNumberFormat="0" applyAlignment="0" applyProtection="0">
      <alignment horizontal="left" vertical="center" indent="1"/>
    </xf>
    <xf numFmtId="0" fontId="38" fillId="43" borderId="37" applyNumberFormat="0" applyAlignment="0" applyProtection="0">
      <alignment horizontal="left" vertical="center" indent="1"/>
    </xf>
    <xf numFmtId="0" fontId="38" fillId="44" borderId="37" applyNumberFormat="0" applyAlignment="0" applyProtection="0">
      <alignment horizontal="left" vertical="center" indent="1"/>
    </xf>
    <xf numFmtId="0" fontId="38" fillId="32" borderId="37" applyNumberFormat="0" applyAlignment="0" applyProtection="0">
      <alignment horizontal="left" vertical="center" indent="1"/>
    </xf>
    <xf numFmtId="0" fontId="38" fillId="31" borderId="39" applyNumberFormat="0" applyAlignment="0" applyProtection="0">
      <alignment horizontal="left" vertical="center" indent="1"/>
    </xf>
    <xf numFmtId="0" fontId="45" fillId="0" borderId="42" applyNumberFormat="0" applyFill="0" applyBorder="0" applyAlignment="0" applyProtection="0"/>
    <xf numFmtId="0" fontId="46" fillId="0" borderId="42" applyNumberFormat="0" applyBorder="0" applyAlignment="0" applyProtection="0"/>
    <xf numFmtId="0" fontId="45" fillId="30" borderId="39" applyNumberFormat="0" applyAlignment="0">
      <alignment horizontal="left" vertical="center" indent="1"/>
      <protection locked="0"/>
    </xf>
    <xf numFmtId="0" fontId="45" fillId="30" borderId="39" applyNumberFormat="0" applyAlignment="0">
      <alignment horizontal="left" vertical="center" indent="1"/>
      <protection locked="0"/>
    </xf>
    <xf numFmtId="0" fontId="45" fillId="31" borderId="39" applyNumberFormat="0" applyAlignment="0" applyProtection="0">
      <alignment horizontal="left" vertical="center" indent="1"/>
    </xf>
    <xf numFmtId="168" fontId="47" fillId="31" borderId="39" applyNumberFormat="0" applyProtection="0">
      <alignment horizontal="right" vertical="center"/>
    </xf>
    <xf numFmtId="168" fontId="48" fillId="32" borderId="38" applyNumberFormat="0" applyBorder="0">
      <alignment horizontal="right" vertical="center"/>
      <protection locked="0"/>
    </xf>
    <xf numFmtId="168" fontId="47" fillId="32" borderId="39" applyNumberFormat="0" applyBorder="0">
      <alignment horizontal="right" vertical="center"/>
      <protection locked="0"/>
    </xf>
    <xf numFmtId="168" fontId="37" fillId="0" borderId="38" applyNumberFormat="0" applyFill="0" applyBorder="0" applyAlignment="0" applyProtection="0">
      <alignment horizontal="right" vertical="center"/>
    </xf>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3" fontId="2" fillId="0" borderId="12" xfId="0" applyNumberFormat="1" applyFont="1" applyBorder="1" applyAlignment="1">
      <alignment horizontal="center" vertical="center"/>
    </xf>
    <xf numFmtId="4" fontId="4" fillId="2" borderId="14"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99">
    <cellStyle name="Accent1 - 20%" xfId="14" xr:uid="{11C66F57-EF65-4BED-9DF7-3A2495BD1204}"/>
    <cellStyle name="Accent1 - 40%" xfId="15" xr:uid="{2AAC8E23-CFBB-416D-8279-B420862148B9}"/>
    <cellStyle name="Accent1 - 60%" xfId="16" xr:uid="{09261211-C9E2-4076-ACD2-6721DF736A36}"/>
    <cellStyle name="Accent1 2" xfId="13" xr:uid="{3D444963-CB9A-487B-8EAF-3392454F39D5}"/>
    <cellStyle name="Accent2 - 20%" xfId="18" xr:uid="{37ED7AA5-7FCF-46BF-A2D1-FD89E21F16C0}"/>
    <cellStyle name="Accent2 - 40%" xfId="19" xr:uid="{79336C85-9538-444D-80ED-9DC06AE63245}"/>
    <cellStyle name="Accent2 - 60%" xfId="20" xr:uid="{FB9E29A5-09BA-4440-A79E-0C675ABAB71F}"/>
    <cellStyle name="Accent2 2" xfId="17" xr:uid="{37E7EA0C-ACE1-4B8A-8056-F0DA8B8F178B}"/>
    <cellStyle name="Accent3 - 20%" xfId="22" xr:uid="{E669F540-A32C-4B88-9FA7-87AC95303908}"/>
    <cellStyle name="Accent3 - 40%" xfId="23" xr:uid="{F2CA74DF-DB15-4D8D-8BA1-A443ED625027}"/>
    <cellStyle name="Accent3 - 60%" xfId="24" xr:uid="{2CA2B247-7B03-475C-962E-879CC01592DE}"/>
    <cellStyle name="Accent3 2" xfId="21" xr:uid="{4104DCDB-C8BC-45A5-98F4-784A8D9932E6}"/>
    <cellStyle name="Accent4 - 20%" xfId="26" xr:uid="{A3B34BAB-E632-42C7-A5F6-DB793B514473}"/>
    <cellStyle name="Accent4 - 40%" xfId="27" xr:uid="{DCB464D8-1CC2-46AB-AD4A-225B36903763}"/>
    <cellStyle name="Accent4 - 60%" xfId="28" xr:uid="{A0DDF50B-D3A1-4049-9D00-FE7DA6E043A8}"/>
    <cellStyle name="Accent4 2" xfId="25" xr:uid="{AC147207-2567-416C-938F-A683F427E06A}"/>
    <cellStyle name="Accent5 - 20%" xfId="30" xr:uid="{BF61613D-1030-46AA-9D68-1585D26A07A4}"/>
    <cellStyle name="Accent5 - 40%" xfId="31" xr:uid="{D5B0244A-B078-443B-BE0D-ACCC294FC8A2}"/>
    <cellStyle name="Accent5 - 60%" xfId="32" xr:uid="{FBF0C9A6-DA28-48EF-AB28-E00BCE70A09A}"/>
    <cellStyle name="Accent5 2" xfId="29" xr:uid="{912DE80A-1A2C-4064-9193-E9B29E479B18}"/>
    <cellStyle name="Accent6 - 20%" xfId="34" xr:uid="{8A43BF1B-5B2E-4E79-B8C6-F74151458674}"/>
    <cellStyle name="Accent6 - 40%" xfId="35" xr:uid="{D5AF8C5A-A24D-484E-A664-B1B65AEF9C1F}"/>
    <cellStyle name="Accent6 - 60%" xfId="36" xr:uid="{643C8FF7-7EFF-4300-957F-87E01B1BFC09}"/>
    <cellStyle name="Accent6 2" xfId="33" xr:uid="{26731FB2-4B25-487B-8D24-72367D709099}"/>
    <cellStyle name="Bad 2" xfId="37" xr:uid="{36EC57BD-EF45-4E5A-8FF0-36CA7D0B9F5E}"/>
    <cellStyle name="Calculation 2" xfId="38" xr:uid="{8AA6383C-5D37-4290-AFCE-D31F876E6922}"/>
    <cellStyle name="Check Cell 2" xfId="39" xr:uid="{785CD750-C0F0-46BE-8E63-548C4F18597B}"/>
    <cellStyle name="Comma 2" xfId="59" xr:uid="{ED8AF228-BAEC-4629-B86A-F3D204A6DBC9}"/>
    <cellStyle name="Currency" xfId="1" builtinId="4"/>
    <cellStyle name="Emphasis 1" xfId="40" xr:uid="{C4FBDCF9-E05A-4EF1-B38E-36A4D756CDEC}"/>
    <cellStyle name="Emphasis 2" xfId="41" xr:uid="{67CA31FC-6D93-4608-BAF8-0174445F6972}"/>
    <cellStyle name="Emphasis 3" xfId="42" xr:uid="{FCA82483-7454-4AA7-AE8E-A08ECE122D42}"/>
    <cellStyle name="Good 2" xfId="57" xr:uid="{452B3B6C-0A5A-49A1-BE68-FD532445F25F}"/>
    <cellStyle name="Good 3" xfId="43" xr:uid="{326F13BF-5E56-4BE6-B432-92240341DDCD}"/>
    <cellStyle name="Heading 1 2" xfId="44" xr:uid="{A5B6EEE9-9A1A-444A-893E-76A54420F01E}"/>
    <cellStyle name="Heading 2 2" xfId="45" xr:uid="{701D10DA-302A-431C-8D24-CA64DA6ADD03}"/>
    <cellStyle name="Heading 3 2" xfId="46" xr:uid="{4AAA562C-F772-476C-9DA1-FD29516F003A}"/>
    <cellStyle name="Heading 4 2" xfId="47" xr:uid="{8048D0B7-98E7-4022-935E-3BCAD1C80C16}"/>
    <cellStyle name="Input 2" xfId="48" xr:uid="{D24604D4-9519-4F19-8DE6-DAE3A5DDB739}"/>
    <cellStyle name="Linked Cell 2" xfId="49" xr:uid="{5E5C4E45-ADF9-4C8B-AFBB-4E01C44C7AF6}"/>
    <cellStyle name="Neutral 2" xfId="58" xr:uid="{B5A9049A-DC96-4155-8A8B-D19B4B79E966}"/>
    <cellStyle name="Neutral 3" xfId="50" xr:uid="{406DE632-173F-488D-AE2C-938ED53C1043}"/>
    <cellStyle name="Normal" xfId="0" builtinId="0"/>
    <cellStyle name="Normal 2" xfId="3" xr:uid="{00000000-0005-0000-0000-000003000000}"/>
    <cellStyle name="Normal 2 2" xfId="7" xr:uid="{00000000-0005-0000-0000-000007000000}"/>
    <cellStyle name="Normal 2 3" xfId="56" xr:uid="{BB00914F-E365-4594-BA71-C8EF367ACFC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15E53519-BED7-423E-A5A5-188008EE7EBD}"/>
    <cellStyle name="Normal 8" xfId="4" xr:uid="{00000000-0005-0000-0000-000004000000}"/>
    <cellStyle name="Note 2" xfId="51" xr:uid="{4E0BCCC9-E20F-48AF-9DB6-C3B688235820}"/>
    <cellStyle name="Output 2" xfId="52" xr:uid="{1ADDFF9F-F47B-4847-BBD8-F9F9DF9F4A7C}"/>
    <cellStyle name="SAPBEXstdData" xfId="6" xr:uid="{00000000-0005-0000-0000-000006000000}"/>
    <cellStyle name="SAPBorder" xfId="79" xr:uid="{198D9E2C-ACF7-4D3B-A7BD-BBCF7C134128}"/>
    <cellStyle name="SAPDataCell" xfId="61" xr:uid="{6E19F0F7-B644-49FD-AA1E-9178E122D1E7}"/>
    <cellStyle name="SAPDataRemoved" xfId="80" xr:uid="{85D35D52-6338-4BB3-B3EF-20FB41DA8F4C}"/>
    <cellStyle name="SAPDataTotalCell" xfId="62" xr:uid="{084DCA4A-4C33-4D10-9FCD-53588565B98D}"/>
    <cellStyle name="SAPDimensionCell" xfId="60" xr:uid="{593FCBF5-1C43-4091-9FE1-CF74A5893740}"/>
    <cellStyle name="SAPEditableDataCell" xfId="64" xr:uid="{0A428E5C-9132-45E6-8146-EA4F42842FB8}"/>
    <cellStyle name="SAPEditableDataTotalCell" xfId="67" xr:uid="{99AB4277-90C1-4A3A-9D56-DFFBD7C6F93C}"/>
    <cellStyle name="SAPEmphasized" xfId="90" xr:uid="{19CE54E8-E5B5-4A4B-92F3-A5B8527888FB}"/>
    <cellStyle name="SAPEmphasizedEditableDataCell" xfId="92" xr:uid="{35C46246-AC20-42DD-A2E1-56C529DCADD1}"/>
    <cellStyle name="SAPEmphasizedEditableDataTotalCell" xfId="93" xr:uid="{892CF657-6066-42B4-B888-EB8C2B05CB57}"/>
    <cellStyle name="SAPEmphasizedLockedDataCell" xfId="96" xr:uid="{1D5B3CBA-F75B-40BE-B267-AA1B4DD6D1EF}"/>
    <cellStyle name="SAPEmphasizedLockedDataTotalCell" xfId="97" xr:uid="{0DF91693-B505-4177-BFDC-7CCB0EAE7DDE}"/>
    <cellStyle name="SAPEmphasizedReadonlyDataCell" xfId="94" xr:uid="{6955A4DF-69C2-4CD5-93B8-92741086CD8E}"/>
    <cellStyle name="SAPEmphasizedReadonlyDataTotalCell" xfId="95" xr:uid="{0AE72D06-3C07-4BE4-95CB-0651857CDD9E}"/>
    <cellStyle name="SAPEmphasizedTotal" xfId="91" xr:uid="{B2FC6657-87C8-4FCC-9754-7373C5B65645}"/>
    <cellStyle name="SAPError" xfId="81" xr:uid="{FC2C9A4F-A481-45BA-80FF-F62FE4A3FA87}"/>
    <cellStyle name="SAPExceptionLevel1" xfId="70" xr:uid="{2868719C-5780-48A5-837B-A0F23B87F7F5}"/>
    <cellStyle name="SAPExceptionLevel2" xfId="71" xr:uid="{66901F6F-B388-4A5C-8A99-5D458845AA17}"/>
    <cellStyle name="SAPExceptionLevel3" xfId="72" xr:uid="{3C339F81-AA2C-406D-84E8-F826C791F54E}"/>
    <cellStyle name="SAPExceptionLevel4" xfId="73" xr:uid="{F70FABF8-2364-4971-B554-30A585CB4014}"/>
    <cellStyle name="SAPExceptionLevel5" xfId="74" xr:uid="{2F5B87B9-B2C2-4A67-A0C4-9220757A9251}"/>
    <cellStyle name="SAPExceptionLevel6" xfId="75" xr:uid="{B4FEF3BA-5AE5-4BB5-AEB0-FE90CE5CE839}"/>
    <cellStyle name="SAPExceptionLevel7" xfId="76" xr:uid="{48E705B2-32F8-44C4-8303-051FD434728B}"/>
    <cellStyle name="SAPExceptionLevel8" xfId="77" xr:uid="{1A0D4206-1C39-453C-BB57-7F1220F46C45}"/>
    <cellStyle name="SAPExceptionLevel9" xfId="78" xr:uid="{6999E613-6CAC-410B-980E-DF5AA46B0D20}"/>
    <cellStyle name="SAPFormula" xfId="98" xr:uid="{257CCB95-3466-4570-81B6-C134AA535FD8}"/>
    <cellStyle name="SAPGroupingFillCell" xfId="63" xr:uid="{FD643F00-ED1A-4372-B116-ED38F4840146}"/>
    <cellStyle name="SAPHierarchyCell0" xfId="85" xr:uid="{85489F73-E4DB-4F4A-B395-EB7DC6FE8663}"/>
    <cellStyle name="SAPHierarchyCell1" xfId="86" xr:uid="{99155E77-A45B-45E1-802E-A580D8E2CAA6}"/>
    <cellStyle name="SAPHierarchyCell2" xfId="87" xr:uid="{17A73A82-208B-4EC0-80ED-37D2C1EA41CD}"/>
    <cellStyle name="SAPHierarchyCell3" xfId="88" xr:uid="{AF25E149-4895-453E-BADD-6045FA2621BE}"/>
    <cellStyle name="SAPHierarchyCell4" xfId="89" xr:uid="{1CACB873-FECE-48BB-B522-373BF1D6443A}"/>
    <cellStyle name="SAPLockedDataCell" xfId="66" xr:uid="{F4B96FC4-03A3-4377-A8AC-136520B93A03}"/>
    <cellStyle name="SAPLockedDataTotalCell" xfId="69" xr:uid="{0A16C17B-1B20-4CEE-A254-D7A87D276EE4}"/>
    <cellStyle name="SAPMemberCell" xfId="83" xr:uid="{172B90B8-165C-412D-AD35-EFE292BF2D90}"/>
    <cellStyle name="SAPMemberTotalCell" xfId="84" xr:uid="{717CDA15-4DE5-4034-A14F-62CABE5F5A2C}"/>
    <cellStyle name="SAPMessageText" xfId="82" xr:uid="{7F721393-0AD2-482B-B960-4B4F31B197EE}"/>
    <cellStyle name="SAPReadonlyDataCell" xfId="65" xr:uid="{B37260B5-81C7-49D4-A47F-E907B8FB1CDC}"/>
    <cellStyle name="SAPReadonlyDataTotalCell" xfId="68" xr:uid="{D5446A0E-D4BA-434A-810A-A2F0BB3E2B25}"/>
    <cellStyle name="Sheet Title" xfId="53" xr:uid="{62CA4B77-6998-4BC1-9FC7-D6197A4F9737}"/>
    <cellStyle name="Style 1" xfId="2" xr:uid="{00000000-0005-0000-0000-000002000000}"/>
    <cellStyle name="Total 2" xfId="54" xr:uid="{A3D98F88-09AD-4E81-9F9C-B0F0A2EEA01D}"/>
    <cellStyle name="Warning Text 2" xfId="55" xr:uid="{393E674C-A377-4C3A-A56D-BB8159CF3D8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15" zoomScale="85" zoomScaleNormal="85" workbookViewId="0">
      <selection activeCell="B38" sqref="B3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0</v>
      </c>
      <c r="B1" s="121"/>
      <c r="C1" s="121"/>
      <c r="D1" s="121"/>
      <c r="E1" s="122"/>
    </row>
    <row r="2" spans="1:5" ht="14.25" customHeight="1" thickBot="1" x14ac:dyDescent="0.3">
      <c r="A2" s="1"/>
      <c r="B2" s="2"/>
      <c r="C2" s="2"/>
      <c r="D2" s="94" t="s">
        <v>1</v>
      </c>
      <c r="E2" s="93" t="s">
        <v>2</v>
      </c>
    </row>
    <row r="3" spans="1:5" ht="15" customHeight="1" x14ac:dyDescent="0.25">
      <c r="A3" s="133" t="s">
        <v>3</v>
      </c>
      <c r="B3" s="132" t="s">
        <v>4</v>
      </c>
      <c r="C3" s="131" t="str">
        <f>"Reporting Week: "&amp;WEEKNUM(E4,1)</f>
        <v>Reporting Week: 22</v>
      </c>
      <c r="D3" s="3" t="s">
        <v>5</v>
      </c>
      <c r="E3" s="4" t="s">
        <v>6</v>
      </c>
    </row>
    <row r="4" spans="1:5" ht="15.75" customHeight="1" thickBot="1" x14ac:dyDescent="0.3">
      <c r="A4" s="127"/>
      <c r="B4" s="127"/>
      <c r="C4" s="127"/>
      <c r="D4" s="5" t="s">
        <v>7</v>
      </c>
      <c r="E4" s="6" t="s">
        <v>8</v>
      </c>
    </row>
    <row r="5" spans="1:5" ht="51" customHeight="1" thickBot="1" x14ac:dyDescent="0.3">
      <c r="A5" s="120" t="s">
        <v>9</v>
      </c>
      <c r="B5" s="122"/>
      <c r="C5" s="7"/>
      <c r="D5" s="8"/>
    </row>
    <row r="6" spans="1:5" ht="15.75" customHeight="1" x14ac:dyDescent="0.25">
      <c r="A6" s="9" t="s">
        <v>10</v>
      </c>
      <c r="B6" s="119">
        <v>23.98058877644895</v>
      </c>
      <c r="C6" s="10"/>
      <c r="D6" s="10"/>
    </row>
    <row r="7" spans="1:5" x14ac:dyDescent="0.25">
      <c r="A7" s="11" t="s">
        <v>11</v>
      </c>
      <c r="B7" s="118">
        <v>18.657596641318101</v>
      </c>
      <c r="C7" s="10"/>
      <c r="D7" s="10"/>
    </row>
    <row r="8" spans="1:5" x14ac:dyDescent="0.25">
      <c r="A8" s="11" t="s">
        <v>12</v>
      </c>
      <c r="B8" s="118">
        <v>19.89937698366051</v>
      </c>
      <c r="C8" s="10"/>
      <c r="D8" s="10"/>
    </row>
    <row r="9" spans="1:5" x14ac:dyDescent="0.25">
      <c r="A9" s="11" t="s">
        <v>13</v>
      </c>
      <c r="B9" s="118">
        <v>27.47243052492281</v>
      </c>
      <c r="C9" s="10"/>
      <c r="D9" s="10"/>
    </row>
    <row r="10" spans="1:5" x14ac:dyDescent="0.25">
      <c r="A10" s="11" t="s">
        <v>14</v>
      </c>
      <c r="B10" s="118">
        <v>16.91546150939508</v>
      </c>
      <c r="C10" s="10"/>
      <c r="D10" s="10"/>
    </row>
    <row r="11" spans="1:5" x14ac:dyDescent="0.25">
      <c r="A11" s="11" t="s">
        <v>15</v>
      </c>
      <c r="B11" s="118">
        <v>26.619564317071148</v>
      </c>
      <c r="C11" s="10"/>
      <c r="D11" s="10"/>
    </row>
    <row r="12" spans="1:5" x14ac:dyDescent="0.25">
      <c r="A12" s="11" t="s">
        <v>16</v>
      </c>
      <c r="B12" s="118">
        <v>20.355466624645828</v>
      </c>
      <c r="C12" s="10"/>
      <c r="D12" s="10"/>
    </row>
    <row r="13" spans="1:5" x14ac:dyDescent="0.25">
      <c r="A13" s="11" t="s">
        <v>17</v>
      </c>
      <c r="B13" s="118">
        <v>20.76760925383628</v>
      </c>
      <c r="C13" s="10"/>
      <c r="D13" s="10"/>
    </row>
    <row r="14" spans="1:5" ht="30" customHeight="1" thickBot="1" x14ac:dyDescent="0.3">
      <c r="B14" s="12"/>
    </row>
    <row r="15" spans="1:5" ht="78" customHeight="1" thickBot="1" x14ac:dyDescent="0.3">
      <c r="A15" s="129" t="s">
        <v>18</v>
      </c>
      <c r="B15" s="130"/>
      <c r="C15" s="15"/>
      <c r="D15" s="16"/>
    </row>
    <row r="16" spans="1:5" ht="30" customHeight="1" thickBot="1" x14ac:dyDescent="0.3">
      <c r="A16" s="52" t="s">
        <v>19</v>
      </c>
      <c r="B16" s="44" t="s">
        <v>20</v>
      </c>
      <c r="C16" s="15"/>
      <c r="D16" s="16"/>
    </row>
    <row r="17" spans="1:10" x14ac:dyDescent="0.25">
      <c r="A17" s="97" t="s">
        <v>21</v>
      </c>
      <c r="B17" s="116">
        <v>24.769047</v>
      </c>
      <c r="C17" s="17"/>
      <c r="D17" s="26"/>
      <c r="E17" s="26"/>
      <c r="F17" s="26"/>
      <c r="G17" s="26"/>
      <c r="H17" s="26"/>
    </row>
    <row r="18" spans="1:10" x14ac:dyDescent="0.25">
      <c r="A18" s="18" t="s">
        <v>22</v>
      </c>
      <c r="B18" s="116">
        <v>16.165002999999999</v>
      </c>
      <c r="C18" s="17"/>
      <c r="D18" s="26"/>
      <c r="E18" s="26"/>
      <c r="F18" s="26"/>
      <c r="G18" s="26"/>
      <c r="H18" s="26"/>
    </row>
    <row r="19" spans="1:10" x14ac:dyDescent="0.25">
      <c r="A19" s="18" t="s">
        <v>23</v>
      </c>
      <c r="B19" s="116">
        <v>46.651871999999997</v>
      </c>
      <c r="C19" s="17"/>
      <c r="D19" s="26"/>
      <c r="E19" s="26"/>
      <c r="F19" s="26"/>
    </row>
    <row r="20" spans="1:10" x14ac:dyDescent="0.25">
      <c r="A20" s="18" t="s">
        <v>24</v>
      </c>
      <c r="B20" s="116">
        <v>36.045560999999999</v>
      </c>
      <c r="C20" s="17"/>
      <c r="D20" s="26"/>
      <c r="E20" s="26"/>
      <c r="F20" s="26"/>
      <c r="G20" s="26"/>
      <c r="H20" s="26"/>
    </row>
    <row r="21" spans="1:10" x14ac:dyDescent="0.25">
      <c r="A21" s="18" t="s">
        <v>25</v>
      </c>
      <c r="B21" s="116">
        <v>1.562845</v>
      </c>
      <c r="C21" s="17"/>
      <c r="D21" s="26"/>
      <c r="E21" s="26"/>
      <c r="F21" s="26"/>
      <c r="G21" s="26"/>
      <c r="H21" s="26"/>
    </row>
    <row r="22" spans="1:10" x14ac:dyDescent="0.25">
      <c r="A22" s="18" t="s">
        <v>26</v>
      </c>
      <c r="B22" s="116">
        <v>18.631314</v>
      </c>
      <c r="C22" s="17"/>
      <c r="D22" s="26"/>
      <c r="E22" s="26"/>
      <c r="F22" s="26"/>
      <c r="G22" s="26"/>
      <c r="H22" s="26"/>
    </row>
    <row r="23" spans="1:10" x14ac:dyDescent="0.25">
      <c r="A23" s="18" t="s">
        <v>27</v>
      </c>
      <c r="B23" s="116">
        <v>23.065652</v>
      </c>
      <c r="C23" s="17"/>
      <c r="D23" s="26"/>
      <c r="E23" s="26"/>
      <c r="F23" s="26"/>
      <c r="G23" s="26"/>
      <c r="H23" s="26"/>
    </row>
    <row r="24" spans="1:10" x14ac:dyDescent="0.25">
      <c r="A24" s="18" t="s">
        <v>28</v>
      </c>
      <c r="B24" s="116">
        <v>51.792648</v>
      </c>
      <c r="C24" s="17"/>
      <c r="D24" s="26"/>
      <c r="E24" s="26"/>
      <c r="F24" s="26"/>
      <c r="G24" s="26"/>
      <c r="H24" s="26"/>
      <c r="I24" s="7"/>
      <c r="J24" s="7"/>
    </row>
    <row r="25" spans="1:10" x14ac:dyDescent="0.25">
      <c r="A25" s="18" t="s">
        <v>29</v>
      </c>
      <c r="B25" s="116">
        <v>58.256532</v>
      </c>
      <c r="C25" s="17"/>
      <c r="D25" s="26"/>
      <c r="E25" s="26"/>
      <c r="F25" s="26"/>
      <c r="G25" s="26"/>
      <c r="H25" s="26"/>
      <c r="I25" s="7"/>
      <c r="J25" s="7"/>
    </row>
    <row r="26" spans="1:10" x14ac:dyDescent="0.25">
      <c r="A26" s="18" t="s">
        <v>30</v>
      </c>
      <c r="B26" s="116">
        <v>21.267229</v>
      </c>
      <c r="C26" s="17"/>
      <c r="D26" s="26"/>
      <c r="E26" s="26"/>
      <c r="F26" s="26"/>
      <c r="G26" s="26"/>
      <c r="H26" s="26"/>
    </row>
    <row r="27" spans="1:10" x14ac:dyDescent="0.25">
      <c r="A27" s="18" t="s">
        <v>17</v>
      </c>
      <c r="B27" s="116">
        <v>26.861596159747151</v>
      </c>
      <c r="C27" s="17"/>
      <c r="F27" s="26"/>
      <c r="G27" s="26"/>
      <c r="H27" s="26"/>
    </row>
    <row r="28" spans="1:10" ht="30" customHeight="1" thickBot="1" x14ac:dyDescent="0.3">
      <c r="B28" s="91"/>
    </row>
    <row r="29" spans="1:10" ht="45" customHeight="1" thickBot="1" x14ac:dyDescent="0.3">
      <c r="A29" s="120" t="s">
        <v>31</v>
      </c>
      <c r="B29" s="122"/>
      <c r="C29" s="7"/>
      <c r="D29" s="8"/>
    </row>
    <row r="30" spans="1:10" x14ac:dyDescent="0.25">
      <c r="A30" s="19" t="s">
        <v>32</v>
      </c>
      <c r="B30" s="24">
        <v>6085</v>
      </c>
      <c r="C30" s="20"/>
      <c r="D30" s="20"/>
    </row>
    <row r="31" spans="1:10" x14ac:dyDescent="0.25">
      <c r="A31" s="21" t="s">
        <v>33</v>
      </c>
      <c r="B31" s="24">
        <v>24442</v>
      </c>
      <c r="C31" s="20"/>
      <c r="D31" s="20"/>
    </row>
    <row r="32" spans="1:10" x14ac:dyDescent="0.25">
      <c r="A32" s="21" t="s">
        <v>34</v>
      </c>
      <c r="B32" s="24">
        <v>3992</v>
      </c>
      <c r="C32" s="20"/>
      <c r="D32" s="20"/>
    </row>
    <row r="33" spans="1:9" x14ac:dyDescent="0.25">
      <c r="A33" s="21" t="s">
        <v>10</v>
      </c>
      <c r="B33" s="24">
        <v>1562</v>
      </c>
      <c r="C33" s="20"/>
      <c r="D33" s="20"/>
    </row>
    <row r="34" spans="1:9" x14ac:dyDescent="0.25">
      <c r="A34" s="21" t="s">
        <v>35</v>
      </c>
      <c r="B34" s="24">
        <v>2476</v>
      </c>
      <c r="C34" s="20"/>
      <c r="D34" s="20"/>
    </row>
    <row r="35" spans="1:9" x14ac:dyDescent="0.25">
      <c r="A35" s="21" t="s">
        <v>36</v>
      </c>
      <c r="B35" s="24">
        <v>1262</v>
      </c>
      <c r="C35" s="20"/>
      <c r="D35" s="20"/>
    </row>
    <row r="36" spans="1:9" x14ac:dyDescent="0.25">
      <c r="A36" s="21" t="s">
        <v>37</v>
      </c>
      <c r="B36" s="24">
        <v>18492</v>
      </c>
      <c r="C36" s="20"/>
      <c r="D36" s="20"/>
    </row>
    <row r="37" spans="1:9" x14ac:dyDescent="0.25">
      <c r="A37" s="21" t="s">
        <v>38</v>
      </c>
      <c r="B37" s="24">
        <v>2123</v>
      </c>
      <c r="C37" s="20"/>
      <c r="D37" s="20"/>
    </row>
    <row r="38" spans="1:9" x14ac:dyDescent="0.25">
      <c r="A38" s="21" t="s">
        <v>39</v>
      </c>
      <c r="B38" s="109">
        <f>SUM(B30:B37)</f>
        <v>60434</v>
      </c>
      <c r="C38" s="20"/>
      <c r="D38" s="20"/>
    </row>
    <row r="39" spans="1:9" ht="30" customHeight="1" thickBot="1" x14ac:dyDescent="0.3"/>
    <row r="40" spans="1:9" ht="44.25" customHeight="1" thickBot="1" x14ac:dyDescent="0.3">
      <c r="A40" s="120" t="s">
        <v>40</v>
      </c>
      <c r="B40" s="122"/>
      <c r="C40" s="13"/>
      <c r="D40" s="14"/>
    </row>
    <row r="41" spans="1:9" x14ac:dyDescent="0.25">
      <c r="A41" s="19" t="s">
        <v>11</v>
      </c>
      <c r="B41" s="110">
        <v>18</v>
      </c>
      <c r="C41" s="17"/>
      <c r="D41" s="17"/>
    </row>
    <row r="42" spans="1:9" x14ac:dyDescent="0.25">
      <c r="A42" s="21" t="s">
        <v>12</v>
      </c>
      <c r="B42" s="111" t="s">
        <v>210</v>
      </c>
      <c r="C42" s="17"/>
      <c r="D42" s="17"/>
    </row>
    <row r="43" spans="1:9" x14ac:dyDescent="0.25">
      <c r="A43" s="21" t="s">
        <v>13</v>
      </c>
      <c r="B43" s="111" t="s">
        <v>210</v>
      </c>
      <c r="C43" s="17"/>
      <c r="D43" s="17"/>
    </row>
    <row r="44" spans="1:9" x14ac:dyDescent="0.25">
      <c r="A44" s="21" t="s">
        <v>41</v>
      </c>
      <c r="B44" s="111" t="s">
        <v>210</v>
      </c>
      <c r="C44" s="17"/>
      <c r="D44" s="17"/>
    </row>
    <row r="45" spans="1:9" x14ac:dyDescent="0.25">
      <c r="A45" s="21" t="s">
        <v>15</v>
      </c>
      <c r="B45" s="110">
        <v>6.1</v>
      </c>
      <c r="C45" s="17"/>
      <c r="D45" s="17"/>
    </row>
    <row r="46" spans="1:9" x14ac:dyDescent="0.25">
      <c r="A46" s="21" t="s">
        <v>42</v>
      </c>
      <c r="B46" s="110">
        <v>9.1999999999999993</v>
      </c>
      <c r="C46" s="17"/>
      <c r="D46" s="17"/>
    </row>
    <row r="47" spans="1:9" ht="30.75" customHeight="1" thickBot="1" x14ac:dyDescent="0.3">
      <c r="B47" s="38"/>
      <c r="I47" s="112"/>
    </row>
    <row r="48" spans="1:9" ht="57" customHeight="1" thickBot="1" x14ac:dyDescent="0.3">
      <c r="A48" s="128" t="s">
        <v>43</v>
      </c>
      <c r="B48" s="121"/>
      <c r="C48" s="121"/>
      <c r="D48" s="121"/>
      <c r="E48" s="122"/>
    </row>
    <row r="49" spans="1:5" ht="15.75" customHeight="1" thickBot="1" x14ac:dyDescent="0.3">
      <c r="A49" s="124" t="s">
        <v>44</v>
      </c>
      <c r="B49" s="120" t="s">
        <v>45</v>
      </c>
      <c r="C49" s="121"/>
      <c r="D49" s="122"/>
      <c r="E49" s="126" t="s">
        <v>39</v>
      </c>
    </row>
    <row r="50" spans="1:5" ht="15.75" customHeight="1" thickBot="1" x14ac:dyDescent="0.3">
      <c r="A50" s="125"/>
      <c r="B50" s="22" t="s">
        <v>46</v>
      </c>
      <c r="C50" s="22" t="s">
        <v>47</v>
      </c>
      <c r="D50" s="98" t="s">
        <v>38</v>
      </c>
      <c r="E50" s="127"/>
    </row>
    <row r="51" spans="1:5" x14ac:dyDescent="0.25">
      <c r="A51" s="9" t="s">
        <v>10</v>
      </c>
      <c r="B51" s="23">
        <v>0</v>
      </c>
      <c r="C51" s="23">
        <v>0</v>
      </c>
      <c r="D51" s="23">
        <v>3</v>
      </c>
      <c r="E51" s="117">
        <f t="shared" ref="E51:E59" si="0">SUM(B51:D51)</f>
        <v>3</v>
      </c>
    </row>
    <row r="52" spans="1:5" x14ac:dyDescent="0.25">
      <c r="A52" s="11" t="s">
        <v>11</v>
      </c>
      <c r="B52" s="23">
        <v>0</v>
      </c>
      <c r="C52" s="24">
        <v>0</v>
      </c>
      <c r="D52" s="23">
        <v>2</v>
      </c>
      <c r="E52" s="117">
        <f t="shared" si="0"/>
        <v>2</v>
      </c>
    </row>
    <row r="53" spans="1:5" x14ac:dyDescent="0.25">
      <c r="A53" s="11" t="s">
        <v>12</v>
      </c>
      <c r="B53" s="23">
        <v>0</v>
      </c>
      <c r="C53" s="24">
        <v>0</v>
      </c>
      <c r="D53" s="23">
        <v>0</v>
      </c>
      <c r="E53" s="117">
        <f t="shared" si="0"/>
        <v>0</v>
      </c>
    </row>
    <row r="54" spans="1:5" x14ac:dyDescent="0.25">
      <c r="A54" s="11" t="s">
        <v>13</v>
      </c>
      <c r="B54" s="23">
        <v>0</v>
      </c>
      <c r="C54" s="24">
        <v>0</v>
      </c>
      <c r="D54" s="23">
        <v>1</v>
      </c>
      <c r="E54" s="117">
        <f t="shared" si="0"/>
        <v>1</v>
      </c>
    </row>
    <row r="55" spans="1:5" x14ac:dyDescent="0.25">
      <c r="A55" s="11" t="s">
        <v>14</v>
      </c>
      <c r="B55" s="23">
        <v>0</v>
      </c>
      <c r="C55" s="24">
        <v>0</v>
      </c>
      <c r="D55" s="23">
        <v>1</v>
      </c>
      <c r="E55" s="117">
        <f t="shared" si="0"/>
        <v>1</v>
      </c>
    </row>
    <row r="56" spans="1:5" x14ac:dyDescent="0.25">
      <c r="A56" s="11" t="s">
        <v>15</v>
      </c>
      <c r="B56" s="23">
        <v>0</v>
      </c>
      <c r="C56" s="24">
        <v>0</v>
      </c>
      <c r="D56" s="23">
        <v>0</v>
      </c>
      <c r="E56" s="117">
        <f t="shared" si="0"/>
        <v>0</v>
      </c>
    </row>
    <row r="57" spans="1:5" x14ac:dyDescent="0.25">
      <c r="A57" s="11" t="s">
        <v>48</v>
      </c>
      <c r="B57" s="23">
        <v>0</v>
      </c>
      <c r="C57" s="24">
        <v>0</v>
      </c>
      <c r="D57" s="23">
        <v>2</v>
      </c>
      <c r="E57" s="117">
        <f t="shared" si="0"/>
        <v>2</v>
      </c>
    </row>
    <row r="58" spans="1:5" x14ac:dyDescent="0.25">
      <c r="A58" s="11" t="s">
        <v>16</v>
      </c>
      <c r="B58" s="23">
        <v>0</v>
      </c>
      <c r="C58" s="24">
        <v>0</v>
      </c>
      <c r="D58" s="23">
        <v>10</v>
      </c>
      <c r="E58" s="117">
        <f t="shared" si="0"/>
        <v>10</v>
      </c>
    </row>
    <row r="59" spans="1:5" x14ac:dyDescent="0.25">
      <c r="A59" s="11" t="s">
        <v>39</v>
      </c>
      <c r="B59" s="25">
        <f>SUM(B51:B58)</f>
        <v>0</v>
      </c>
      <c r="C59" s="25">
        <f>SUM(C51:C58)</f>
        <v>0</v>
      </c>
      <c r="D59" s="25">
        <f>SUM(D51:D58)</f>
        <v>19</v>
      </c>
      <c r="E59" s="117">
        <f t="shared" si="0"/>
        <v>19</v>
      </c>
    </row>
    <row r="60" spans="1:5" ht="30" customHeight="1" thickBot="1" x14ac:dyDescent="0.3">
      <c r="C60" s="13"/>
    </row>
    <row r="61" spans="1:5" ht="36" customHeight="1" thickBot="1" x14ac:dyDescent="0.3">
      <c r="A61" s="120" t="s">
        <v>49</v>
      </c>
      <c r="B61" s="121"/>
      <c r="C61" s="122"/>
    </row>
    <row r="62" spans="1:5" x14ac:dyDescent="0.25">
      <c r="A62" s="99"/>
      <c r="B62" s="100" t="s">
        <v>50</v>
      </c>
      <c r="C62" s="101" t="s">
        <v>51</v>
      </c>
    </row>
    <row r="63" spans="1:5" x14ac:dyDescent="0.25">
      <c r="A63" s="21" t="s">
        <v>10</v>
      </c>
      <c r="B63" s="113">
        <v>127</v>
      </c>
      <c r="C63" s="114">
        <v>24</v>
      </c>
    </row>
    <row r="64" spans="1:5" x14ac:dyDescent="0.25">
      <c r="A64" s="21" t="s">
        <v>52</v>
      </c>
      <c r="B64" s="113">
        <v>307</v>
      </c>
      <c r="C64" s="114">
        <v>236</v>
      </c>
    </row>
    <row r="65" spans="1:4" x14ac:dyDescent="0.25">
      <c r="A65" s="21" t="s">
        <v>53</v>
      </c>
      <c r="B65" s="114">
        <v>12</v>
      </c>
      <c r="C65" s="114">
        <v>31</v>
      </c>
    </row>
    <row r="66" spans="1:4" x14ac:dyDescent="0.25">
      <c r="A66" s="21" t="s">
        <v>54</v>
      </c>
      <c r="B66" s="114">
        <v>93</v>
      </c>
      <c r="C66" s="113">
        <v>95</v>
      </c>
    </row>
    <row r="67" spans="1:4" x14ac:dyDescent="0.25">
      <c r="A67" s="21" t="s">
        <v>55</v>
      </c>
      <c r="B67" s="38">
        <v>394</v>
      </c>
      <c r="C67" s="114"/>
    </row>
    <row r="68" spans="1:4" x14ac:dyDescent="0.25">
      <c r="A68" s="21" t="s">
        <v>56</v>
      </c>
      <c r="B68" s="114">
        <v>26</v>
      </c>
      <c r="C68" s="113">
        <v>66</v>
      </c>
    </row>
    <row r="69" spans="1:4" x14ac:dyDescent="0.25">
      <c r="A69" s="21" t="s">
        <v>57</v>
      </c>
      <c r="B69" s="113">
        <v>48</v>
      </c>
      <c r="C69" s="113">
        <v>62</v>
      </c>
    </row>
    <row r="70" spans="1:4" ht="60.75" customHeight="1" x14ac:dyDescent="0.25">
      <c r="A70" s="11" t="s">
        <v>58</v>
      </c>
      <c r="B70" s="113">
        <v>93</v>
      </c>
      <c r="C70" s="114">
        <v>117</v>
      </c>
    </row>
    <row r="71" spans="1:4" x14ac:dyDescent="0.25">
      <c r="A71" s="21" t="s">
        <v>59</v>
      </c>
      <c r="B71" s="113">
        <v>8335</v>
      </c>
      <c r="C71" s="113">
        <v>6881</v>
      </c>
    </row>
    <row r="77" spans="1:4" x14ac:dyDescent="0.2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26" zoomScale="85" zoomScaleNormal="85" workbookViewId="0">
      <selection activeCell="B99" sqref="B99"/>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4" t="s">
        <v>0</v>
      </c>
      <c r="B1" s="121"/>
      <c r="C1" s="121"/>
      <c r="D1" s="121"/>
      <c r="E1" s="122"/>
      <c r="F1" s="26"/>
      <c r="G1" s="26"/>
      <c r="H1" s="26"/>
      <c r="I1" s="26"/>
      <c r="J1" s="26"/>
      <c r="K1" s="26"/>
    </row>
    <row r="2" spans="1:11" ht="15.75" customHeight="1" thickBot="1" x14ac:dyDescent="0.3">
      <c r="D2" s="92" t="s">
        <v>1</v>
      </c>
      <c r="E2" s="93" t="str">
        <f>'Rail Service (Item Nos. 1-6)'!E2</f>
        <v>Expiration Date: 7/31/2027</v>
      </c>
    </row>
    <row r="3" spans="1:11" ht="15" customHeight="1" x14ac:dyDescent="0.25">
      <c r="A3" s="133" t="str">
        <f>'Rail Service (Item Nos. 1-6)'!A3</f>
        <v>Railroad: CPKC</v>
      </c>
      <c r="B3" s="120" t="str">
        <f>'Rail Service (Item Nos. 1-6)'!B3:B4</f>
        <v>Year: 2025</v>
      </c>
      <c r="C3" s="120" t="str">
        <f>'Rail Service (Item Nos. 1-6)'!C3:C4</f>
        <v>Reporting Week: 22</v>
      </c>
      <c r="D3" s="27" t="s">
        <v>5</v>
      </c>
      <c r="E3" s="4" t="s">
        <v>6</v>
      </c>
      <c r="F3" s="13"/>
      <c r="G3" s="15"/>
      <c r="H3" s="15"/>
      <c r="I3" s="13"/>
      <c r="K3" s="28"/>
    </row>
    <row r="4" spans="1:11" ht="15.75" customHeight="1" thickBot="1" x14ac:dyDescent="0.3">
      <c r="A4" s="127"/>
      <c r="B4" s="127"/>
      <c r="C4" s="127"/>
      <c r="D4" s="29" t="s">
        <v>7</v>
      </c>
      <c r="E4" s="6" t="s">
        <v>8</v>
      </c>
      <c r="F4" s="13"/>
      <c r="G4" s="15"/>
      <c r="H4" s="15"/>
      <c r="I4" s="13"/>
      <c r="K4" s="28"/>
    </row>
    <row r="5" spans="1:11" ht="15.75" customHeight="1" thickBot="1" x14ac:dyDescent="0.3">
      <c r="A5" s="14"/>
      <c r="B5" s="14"/>
    </row>
    <row r="6" spans="1:11" ht="125.25" customHeight="1" thickBot="1" x14ac:dyDescent="0.3">
      <c r="A6" s="137" t="s">
        <v>61</v>
      </c>
      <c r="B6" s="121"/>
      <c r="C6" s="121"/>
      <c r="D6" s="122"/>
    </row>
    <row r="7" spans="1:11" ht="15.75" customHeight="1" thickBot="1" x14ac:dyDescent="0.3"/>
    <row r="8" spans="1:11" ht="70.5" customHeight="1" thickBot="1" x14ac:dyDescent="0.3">
      <c r="A8" s="98" t="s">
        <v>62</v>
      </c>
      <c r="B8" s="98" t="s">
        <v>63</v>
      </c>
      <c r="C8" s="22" t="s">
        <v>64</v>
      </c>
      <c r="D8" s="22" t="s">
        <v>65</v>
      </c>
      <c r="E8" s="15"/>
      <c r="F8" s="15"/>
      <c r="G8" s="15"/>
      <c r="H8" s="30"/>
      <c r="I8" s="30"/>
    </row>
    <row r="9" spans="1:11" ht="15.75" customHeight="1" x14ac:dyDescent="0.25">
      <c r="A9" s="31" t="s">
        <v>66</v>
      </c>
      <c r="B9" s="31">
        <v>0</v>
      </c>
      <c r="C9" s="31">
        <v>0</v>
      </c>
      <c r="D9" s="31">
        <v>0</v>
      </c>
      <c r="I9" s="32"/>
    </row>
    <row r="10" spans="1:11" x14ac:dyDescent="0.25">
      <c r="A10" s="33" t="s">
        <v>67</v>
      </c>
      <c r="B10" s="31">
        <v>0</v>
      </c>
      <c r="C10" s="31">
        <v>0</v>
      </c>
      <c r="D10" s="31">
        <v>0</v>
      </c>
    </row>
    <row r="11" spans="1:11" x14ac:dyDescent="0.25">
      <c r="A11" s="33" t="s">
        <v>68</v>
      </c>
      <c r="B11" s="31">
        <v>0</v>
      </c>
      <c r="C11" s="31">
        <v>0</v>
      </c>
      <c r="D11" s="31">
        <v>0</v>
      </c>
    </row>
    <row r="12" spans="1:11" x14ac:dyDescent="0.25">
      <c r="A12" s="33" t="s">
        <v>69</v>
      </c>
      <c r="B12" s="31">
        <v>0</v>
      </c>
      <c r="C12" s="31">
        <v>0</v>
      </c>
      <c r="D12" s="31">
        <v>0</v>
      </c>
    </row>
    <row r="13" spans="1:11" x14ac:dyDescent="0.25">
      <c r="A13" s="33" t="s">
        <v>70</v>
      </c>
      <c r="B13" s="31">
        <v>0</v>
      </c>
      <c r="C13" s="31">
        <v>0</v>
      </c>
      <c r="D13" s="31">
        <v>0</v>
      </c>
    </row>
    <row r="14" spans="1:11" x14ac:dyDescent="0.25">
      <c r="A14" s="33" t="s">
        <v>71</v>
      </c>
      <c r="B14" s="31">
        <v>0</v>
      </c>
      <c r="C14" s="31">
        <v>0</v>
      </c>
      <c r="D14" s="31">
        <v>0</v>
      </c>
    </row>
    <row r="15" spans="1:11" x14ac:dyDescent="0.25">
      <c r="A15" s="33" t="s">
        <v>72</v>
      </c>
      <c r="B15" s="31">
        <v>0</v>
      </c>
      <c r="C15" s="31">
        <v>0</v>
      </c>
      <c r="D15" s="31">
        <v>0</v>
      </c>
    </row>
    <row r="16" spans="1:11" x14ac:dyDescent="0.25">
      <c r="A16" s="33" t="s">
        <v>73</v>
      </c>
      <c r="B16" s="31">
        <v>0</v>
      </c>
      <c r="C16" s="31">
        <v>0</v>
      </c>
      <c r="D16" s="31">
        <v>0</v>
      </c>
    </row>
    <row r="17" spans="1:4" x14ac:dyDescent="0.25">
      <c r="A17" s="33" t="s">
        <v>74</v>
      </c>
      <c r="B17" s="31">
        <v>0</v>
      </c>
      <c r="C17" s="31">
        <v>0</v>
      </c>
      <c r="D17" s="31">
        <v>0</v>
      </c>
    </row>
    <row r="18" spans="1:4" x14ac:dyDescent="0.25">
      <c r="A18" s="33" t="s">
        <v>75</v>
      </c>
      <c r="B18" s="31">
        <v>0</v>
      </c>
      <c r="C18" s="31">
        <v>0</v>
      </c>
      <c r="D18" s="31">
        <v>0</v>
      </c>
    </row>
    <row r="19" spans="1:4" x14ac:dyDescent="0.25">
      <c r="A19" s="33" t="s">
        <v>76</v>
      </c>
      <c r="B19" s="31">
        <v>0</v>
      </c>
      <c r="C19" s="31">
        <v>0</v>
      </c>
      <c r="D19" s="31">
        <v>0</v>
      </c>
    </row>
    <row r="20" spans="1:4" x14ac:dyDescent="0.25">
      <c r="A20" s="33" t="s">
        <v>77</v>
      </c>
      <c r="B20" s="31">
        <v>0</v>
      </c>
      <c r="C20" s="31">
        <v>0</v>
      </c>
      <c r="D20" s="31">
        <v>0</v>
      </c>
    </row>
    <row r="21" spans="1:4" x14ac:dyDescent="0.25">
      <c r="A21" s="33" t="s">
        <v>78</v>
      </c>
      <c r="B21" s="31">
        <v>0</v>
      </c>
      <c r="C21" s="31">
        <v>0</v>
      </c>
      <c r="D21" s="31">
        <v>0</v>
      </c>
    </row>
    <row r="22" spans="1:4" x14ac:dyDescent="0.25">
      <c r="A22" s="33" t="s">
        <v>79</v>
      </c>
      <c r="B22" s="31">
        <v>0</v>
      </c>
      <c r="C22" s="31">
        <v>0</v>
      </c>
      <c r="D22" s="31">
        <v>0</v>
      </c>
    </row>
    <row r="23" spans="1:4" x14ac:dyDescent="0.25">
      <c r="A23" s="33" t="s">
        <v>80</v>
      </c>
      <c r="B23" s="31">
        <v>0</v>
      </c>
      <c r="C23" s="31">
        <v>0</v>
      </c>
      <c r="D23" s="31">
        <v>0</v>
      </c>
    </row>
    <row r="24" spans="1:4" x14ac:dyDescent="0.25">
      <c r="A24" s="33" t="s">
        <v>81</v>
      </c>
      <c r="B24" s="31">
        <v>0</v>
      </c>
      <c r="C24" s="31">
        <v>0</v>
      </c>
      <c r="D24" s="31">
        <v>0</v>
      </c>
    </row>
    <row r="25" spans="1:4" x14ac:dyDescent="0.25">
      <c r="A25" s="33" t="s">
        <v>82</v>
      </c>
      <c r="B25" s="31">
        <v>0</v>
      </c>
      <c r="C25" s="31">
        <v>0</v>
      </c>
      <c r="D25" s="31">
        <v>0</v>
      </c>
    </row>
    <row r="26" spans="1:4" x14ac:dyDescent="0.25">
      <c r="A26" s="33" t="s">
        <v>83</v>
      </c>
      <c r="B26" s="31">
        <v>0</v>
      </c>
      <c r="C26" s="31">
        <v>0</v>
      </c>
      <c r="D26" s="31">
        <v>0</v>
      </c>
    </row>
    <row r="27" spans="1:4" x14ac:dyDescent="0.25">
      <c r="A27" s="33" t="s">
        <v>84</v>
      </c>
      <c r="B27" s="31">
        <v>1</v>
      </c>
      <c r="C27" s="31">
        <v>0</v>
      </c>
      <c r="D27" s="31">
        <v>1</v>
      </c>
    </row>
    <row r="28" spans="1:4" x14ac:dyDescent="0.25">
      <c r="A28" s="33" t="s">
        <v>85</v>
      </c>
      <c r="B28" s="31">
        <v>0</v>
      </c>
      <c r="C28" s="31">
        <v>0</v>
      </c>
      <c r="D28" s="31">
        <v>0</v>
      </c>
    </row>
    <row r="29" spans="1:4" x14ac:dyDescent="0.25">
      <c r="A29" s="33" t="s">
        <v>86</v>
      </c>
      <c r="B29" s="31">
        <v>868</v>
      </c>
      <c r="C29" s="31">
        <v>761</v>
      </c>
      <c r="D29" s="31">
        <v>107</v>
      </c>
    </row>
    <row r="30" spans="1:4" x14ac:dyDescent="0.25">
      <c r="A30" s="33" t="s">
        <v>87</v>
      </c>
      <c r="B30" s="31">
        <v>0</v>
      </c>
      <c r="C30" s="31">
        <v>0</v>
      </c>
      <c r="D30" s="31">
        <v>0</v>
      </c>
    </row>
    <row r="31" spans="1:4" x14ac:dyDescent="0.25">
      <c r="A31" s="33" t="s">
        <v>88</v>
      </c>
      <c r="B31" s="31">
        <v>0</v>
      </c>
      <c r="C31" s="31">
        <v>0</v>
      </c>
      <c r="D31" s="31">
        <v>0</v>
      </c>
    </row>
    <row r="32" spans="1:4" x14ac:dyDescent="0.25">
      <c r="A32" s="33" t="s">
        <v>89</v>
      </c>
      <c r="B32" s="31">
        <v>29</v>
      </c>
      <c r="C32" s="31">
        <v>0</v>
      </c>
      <c r="D32" s="31">
        <v>29</v>
      </c>
    </row>
    <row r="33" spans="1:4" x14ac:dyDescent="0.25">
      <c r="A33" s="33" t="s">
        <v>90</v>
      </c>
      <c r="B33" s="31">
        <v>0</v>
      </c>
      <c r="C33" s="31">
        <v>0</v>
      </c>
      <c r="D33" s="31">
        <v>0</v>
      </c>
    </row>
    <row r="34" spans="1:4" x14ac:dyDescent="0.25">
      <c r="A34" s="33" t="s">
        <v>91</v>
      </c>
      <c r="B34" s="31">
        <v>569</v>
      </c>
      <c r="C34" s="31">
        <v>428</v>
      </c>
      <c r="D34" s="31">
        <v>141</v>
      </c>
    </row>
    <row r="35" spans="1:4" x14ac:dyDescent="0.25">
      <c r="A35" s="33" t="s">
        <v>92</v>
      </c>
      <c r="B35" s="31">
        <v>0</v>
      </c>
      <c r="C35" s="31">
        <v>0</v>
      </c>
      <c r="D35" s="31">
        <v>0</v>
      </c>
    </row>
    <row r="36" spans="1:4" x14ac:dyDescent="0.25">
      <c r="A36" s="33" t="s">
        <v>93</v>
      </c>
      <c r="B36" s="31">
        <v>0</v>
      </c>
      <c r="C36" s="31">
        <v>0</v>
      </c>
      <c r="D36" s="31">
        <v>0</v>
      </c>
    </row>
    <row r="37" spans="1:4" x14ac:dyDescent="0.25">
      <c r="A37" s="33" t="s">
        <v>94</v>
      </c>
      <c r="B37" s="31">
        <v>0</v>
      </c>
      <c r="C37" s="31">
        <v>0</v>
      </c>
      <c r="D37" s="31">
        <v>0</v>
      </c>
    </row>
    <row r="38" spans="1:4" x14ac:dyDescent="0.25">
      <c r="A38" s="33" t="s">
        <v>95</v>
      </c>
      <c r="B38" s="31">
        <v>0</v>
      </c>
      <c r="C38" s="31">
        <v>0</v>
      </c>
      <c r="D38" s="31">
        <v>0</v>
      </c>
    </row>
    <row r="39" spans="1:4" x14ac:dyDescent="0.25">
      <c r="A39" s="33" t="s">
        <v>96</v>
      </c>
      <c r="B39" s="31">
        <v>0</v>
      </c>
      <c r="C39" s="31">
        <v>0</v>
      </c>
      <c r="D39" s="31">
        <v>0</v>
      </c>
    </row>
    <row r="40" spans="1:4" x14ac:dyDescent="0.25">
      <c r="A40" s="33" t="s">
        <v>97</v>
      </c>
      <c r="B40" s="31">
        <v>0</v>
      </c>
      <c r="C40" s="31">
        <v>0</v>
      </c>
      <c r="D40" s="31">
        <v>0</v>
      </c>
    </row>
    <row r="41" spans="1:4" x14ac:dyDescent="0.25">
      <c r="A41" s="33" t="s">
        <v>98</v>
      </c>
      <c r="B41" s="31">
        <v>0</v>
      </c>
      <c r="C41" s="31">
        <v>0</v>
      </c>
      <c r="D41" s="31">
        <v>0</v>
      </c>
    </row>
    <row r="42" spans="1:4" x14ac:dyDescent="0.25">
      <c r="A42" s="33" t="s">
        <v>99</v>
      </c>
      <c r="B42" s="31">
        <v>0</v>
      </c>
      <c r="C42" s="31">
        <v>0</v>
      </c>
      <c r="D42" s="31">
        <v>0</v>
      </c>
    </row>
    <row r="43" spans="1:4" x14ac:dyDescent="0.25">
      <c r="A43" s="33" t="s">
        <v>100</v>
      </c>
      <c r="B43" s="31">
        <v>0</v>
      </c>
      <c r="C43" s="31">
        <v>0</v>
      </c>
      <c r="D43" s="31">
        <v>0</v>
      </c>
    </row>
    <row r="44" spans="1:4" x14ac:dyDescent="0.25">
      <c r="A44" s="33" t="s">
        <v>101</v>
      </c>
      <c r="B44" s="31">
        <v>0</v>
      </c>
      <c r="C44" s="31">
        <v>0</v>
      </c>
      <c r="D44" s="31">
        <v>0</v>
      </c>
    </row>
    <row r="45" spans="1:4" x14ac:dyDescent="0.25">
      <c r="A45" s="33" t="s">
        <v>102</v>
      </c>
      <c r="B45" s="31">
        <v>0</v>
      </c>
      <c r="C45" s="31">
        <v>0</v>
      </c>
      <c r="D45" s="31">
        <v>0</v>
      </c>
    </row>
    <row r="46" spans="1:4" x14ac:dyDescent="0.25">
      <c r="A46" s="33" t="s">
        <v>103</v>
      </c>
      <c r="B46" s="31">
        <v>0</v>
      </c>
      <c r="C46" s="31">
        <v>0</v>
      </c>
      <c r="D46" s="31">
        <v>0</v>
      </c>
    </row>
    <row r="47" spans="1:4" x14ac:dyDescent="0.25">
      <c r="A47" s="33" t="s">
        <v>104</v>
      </c>
      <c r="B47" s="31">
        <v>0</v>
      </c>
      <c r="C47" s="31">
        <v>0</v>
      </c>
      <c r="D47" s="31">
        <v>0</v>
      </c>
    </row>
    <row r="48" spans="1:4" x14ac:dyDescent="0.25">
      <c r="A48" s="33" t="s">
        <v>105</v>
      </c>
      <c r="B48" s="31">
        <v>0</v>
      </c>
      <c r="C48" s="31">
        <v>0</v>
      </c>
      <c r="D48" s="31">
        <v>0</v>
      </c>
    </row>
    <row r="49" spans="1:19" x14ac:dyDescent="0.25">
      <c r="A49" s="33" t="s">
        <v>106</v>
      </c>
      <c r="B49" s="31">
        <v>0</v>
      </c>
      <c r="C49" s="31">
        <v>0</v>
      </c>
      <c r="D49" s="31">
        <v>0</v>
      </c>
    </row>
    <row r="50" spans="1:19" x14ac:dyDescent="0.25">
      <c r="A50" s="33" t="s">
        <v>107</v>
      </c>
      <c r="B50" s="31">
        <v>0</v>
      </c>
      <c r="C50" s="31">
        <v>0</v>
      </c>
      <c r="D50" s="31">
        <v>0</v>
      </c>
    </row>
    <row r="51" spans="1:19" x14ac:dyDescent="0.25">
      <c r="A51" s="33" t="s">
        <v>108</v>
      </c>
      <c r="B51" s="31">
        <v>0</v>
      </c>
      <c r="C51" s="31">
        <v>0</v>
      </c>
      <c r="D51" s="31">
        <v>0</v>
      </c>
    </row>
    <row r="52" spans="1:19" x14ac:dyDescent="0.25">
      <c r="A52" s="33" t="s">
        <v>109</v>
      </c>
      <c r="B52" s="31">
        <v>0</v>
      </c>
      <c r="C52" s="31">
        <v>0</v>
      </c>
      <c r="D52" s="31">
        <v>0</v>
      </c>
    </row>
    <row r="53" spans="1:19" x14ac:dyDescent="0.25">
      <c r="A53" s="33" t="s">
        <v>110</v>
      </c>
      <c r="B53" s="31">
        <v>0</v>
      </c>
      <c r="C53" s="31">
        <v>0</v>
      </c>
      <c r="D53" s="31">
        <v>0</v>
      </c>
    </row>
    <row r="54" spans="1:19" x14ac:dyDescent="0.25">
      <c r="A54" s="33" t="s">
        <v>111</v>
      </c>
      <c r="B54" s="31">
        <v>50</v>
      </c>
      <c r="C54" s="31">
        <v>0</v>
      </c>
      <c r="D54" s="31">
        <v>50</v>
      </c>
    </row>
    <row r="55" spans="1:19" x14ac:dyDescent="0.25">
      <c r="A55" s="33" t="s">
        <v>112</v>
      </c>
      <c r="B55" s="31">
        <v>0</v>
      </c>
      <c r="C55" s="31">
        <v>0</v>
      </c>
      <c r="D55" s="31">
        <v>0</v>
      </c>
    </row>
    <row r="56" spans="1:19" x14ac:dyDescent="0.25">
      <c r="A56" s="33" t="s">
        <v>113</v>
      </c>
      <c r="B56" s="31">
        <v>0</v>
      </c>
      <c r="C56" s="31">
        <v>0</v>
      </c>
      <c r="D56" s="31">
        <v>0</v>
      </c>
    </row>
    <row r="57" spans="1:19" x14ac:dyDescent="0.25">
      <c r="A57" s="33" t="s">
        <v>114</v>
      </c>
      <c r="B57" s="31">
        <v>1661</v>
      </c>
      <c r="C57" s="31">
        <v>1404</v>
      </c>
      <c r="D57" s="31">
        <v>257</v>
      </c>
    </row>
    <row r="58" spans="1:19" x14ac:dyDescent="0.25">
      <c r="A58" s="33" t="s">
        <v>39</v>
      </c>
      <c r="B58" s="31">
        <f>SUM(B9:B57)</f>
        <v>3178</v>
      </c>
      <c r="C58" s="31">
        <f>SUM(C9:C57)</f>
        <v>2593</v>
      </c>
      <c r="D58" s="31">
        <f>SUM(D9:D57)</f>
        <v>585</v>
      </c>
    </row>
    <row r="62" spans="1:19" ht="31.5" customHeight="1" x14ac:dyDescent="0.25">
      <c r="A62" s="30"/>
      <c r="B62" s="14"/>
      <c r="C62" s="14"/>
      <c r="D62" s="14"/>
      <c r="N62" s="14"/>
      <c r="O62" s="14"/>
      <c r="P62" s="14"/>
      <c r="Q62" s="14"/>
      <c r="R62" s="14"/>
      <c r="S62" s="14"/>
    </row>
    <row r="63" spans="1:19" x14ac:dyDescent="0.25">
      <c r="A63" s="34"/>
      <c r="B63" s="35"/>
      <c r="C63" s="35"/>
      <c r="D63" s="35"/>
      <c r="N63" s="35"/>
      <c r="O63" s="35"/>
      <c r="P63" s="35"/>
      <c r="Q63" s="35"/>
      <c r="R63" s="35"/>
      <c r="S63" s="35"/>
    </row>
    <row r="64" spans="1:19" x14ac:dyDescent="0.25">
      <c r="A64" s="34"/>
      <c r="B64" s="35"/>
      <c r="C64" s="35"/>
      <c r="D64" s="35"/>
      <c r="N64" s="35"/>
      <c r="O64" s="35"/>
      <c r="P64" s="35"/>
      <c r="Q64" s="35"/>
      <c r="R64" s="35"/>
      <c r="S64" s="35"/>
    </row>
    <row r="65" spans="1:19" x14ac:dyDescent="0.25">
      <c r="A65" s="34"/>
      <c r="B65" s="35"/>
      <c r="C65" s="35"/>
      <c r="D65" s="35"/>
      <c r="N65" s="35"/>
      <c r="O65" s="35"/>
      <c r="P65" s="35"/>
      <c r="Q65" s="35"/>
      <c r="R65" s="35"/>
      <c r="S65" s="35"/>
    </row>
    <row r="66" spans="1:19" x14ac:dyDescent="0.25">
      <c r="A66" s="34"/>
      <c r="B66" s="35"/>
      <c r="C66" s="35"/>
      <c r="D66" s="35"/>
      <c r="N66" s="35"/>
      <c r="O66" s="35"/>
      <c r="P66" s="35"/>
      <c r="Q66" s="35"/>
      <c r="R66" s="35"/>
      <c r="S66" s="35"/>
    </row>
    <row r="67" spans="1:19" x14ac:dyDescent="0.25">
      <c r="A67" s="34"/>
      <c r="B67" s="35"/>
      <c r="C67" s="35"/>
      <c r="D67" s="35"/>
      <c r="N67" s="35"/>
      <c r="O67" s="35"/>
      <c r="P67" s="35"/>
      <c r="Q67" s="35"/>
      <c r="R67" s="35"/>
      <c r="S67" s="35"/>
    </row>
    <row r="68" spans="1:19" x14ac:dyDescent="0.25">
      <c r="A68" s="34"/>
      <c r="B68" s="35"/>
      <c r="C68" s="35"/>
      <c r="D68" s="35"/>
      <c r="N68" s="35"/>
      <c r="O68" s="35"/>
      <c r="P68" s="35"/>
      <c r="Q68" s="35"/>
      <c r="R68" s="35"/>
      <c r="S68" s="35"/>
    </row>
    <row r="69" spans="1:19" ht="14.25" customHeight="1" x14ac:dyDescent="0.25">
      <c r="A69" s="36"/>
      <c r="B69" s="35"/>
      <c r="C69" s="35"/>
      <c r="D69" s="35"/>
      <c r="N69" s="35"/>
      <c r="O69" s="35"/>
      <c r="P69" s="35"/>
      <c r="Q69" s="35"/>
      <c r="R69" s="35"/>
      <c r="S69" s="35"/>
    </row>
    <row r="70" spans="1:19" x14ac:dyDescent="0.25">
      <c r="A70" s="34"/>
      <c r="B70" s="35"/>
      <c r="C70" s="35"/>
      <c r="D70" s="35"/>
      <c r="N70" s="35"/>
      <c r="O70" s="35"/>
      <c r="P70" s="35"/>
      <c r="Q70" s="35"/>
      <c r="R70" s="35"/>
      <c r="S70" s="35"/>
    </row>
    <row r="71" spans="1:19" x14ac:dyDescent="0.25">
      <c r="A71" s="34"/>
      <c r="B71" s="35"/>
      <c r="C71" s="35"/>
      <c r="D71" s="35"/>
      <c r="N71" s="35"/>
      <c r="O71" s="35"/>
      <c r="P71" s="35"/>
      <c r="Q71" s="35"/>
      <c r="R71" s="35"/>
      <c r="S71" s="35"/>
    </row>
    <row r="72" spans="1:19" x14ac:dyDescent="0.25">
      <c r="A72" s="34"/>
      <c r="B72" s="35"/>
      <c r="C72" s="35"/>
      <c r="D72" s="35"/>
      <c r="N72" s="35"/>
      <c r="O72" s="35"/>
      <c r="P72" s="35"/>
      <c r="Q72" s="35"/>
      <c r="R72" s="35"/>
      <c r="S72" s="35"/>
    </row>
    <row r="73" spans="1:19" x14ac:dyDescent="0.25">
      <c r="A73" s="34"/>
      <c r="B73" s="35"/>
      <c r="C73" s="35"/>
      <c r="D73" s="35"/>
      <c r="N73" s="35"/>
      <c r="O73" s="35"/>
      <c r="P73" s="35"/>
      <c r="Q73" s="35"/>
      <c r="R73" s="35"/>
      <c r="S73" s="35"/>
    </row>
    <row r="75" spans="1:19" x14ac:dyDescent="0.25">
      <c r="A75" s="30"/>
      <c r="B75" s="14"/>
      <c r="C75" s="14"/>
      <c r="D75" s="14"/>
      <c r="N75" s="14"/>
      <c r="O75" s="14"/>
      <c r="P75" s="14"/>
      <c r="Q75" s="14"/>
      <c r="R75" s="14"/>
      <c r="S75" s="14"/>
    </row>
    <row r="76" spans="1:19" x14ac:dyDescent="0.25">
      <c r="A76" s="34"/>
      <c r="B76" s="35"/>
      <c r="C76" s="35"/>
      <c r="D76" s="35"/>
      <c r="N76" s="35"/>
      <c r="O76" s="35"/>
      <c r="P76" s="35"/>
      <c r="Q76" s="35"/>
      <c r="R76" s="35"/>
      <c r="S76" s="35"/>
    </row>
    <row r="77" spans="1:19" x14ac:dyDescent="0.25">
      <c r="A77" s="34"/>
      <c r="B77" s="35"/>
      <c r="C77" s="35"/>
      <c r="D77" s="35"/>
      <c r="N77" s="35"/>
      <c r="O77" s="35"/>
      <c r="P77" s="35"/>
      <c r="Q77" s="35"/>
      <c r="R77" s="35"/>
      <c r="S77" s="35"/>
    </row>
    <row r="78" spans="1:19" x14ac:dyDescent="0.25">
      <c r="A78" s="34"/>
      <c r="B78" s="35"/>
      <c r="C78" s="35"/>
      <c r="D78" s="35"/>
      <c r="N78" s="35"/>
      <c r="O78" s="35"/>
      <c r="P78" s="35"/>
      <c r="Q78" s="35"/>
      <c r="R78" s="35"/>
      <c r="S78" s="35"/>
    </row>
    <row r="79" spans="1:19" x14ac:dyDescent="0.25">
      <c r="A79" s="34"/>
      <c r="B79" s="35"/>
      <c r="C79" s="35"/>
      <c r="D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x14ac:dyDescent="0.25">
      <c r="A81" s="34"/>
      <c r="B81" s="35"/>
      <c r="C81" s="35"/>
      <c r="D81" s="35"/>
      <c r="E81" s="35"/>
      <c r="F81" s="35"/>
      <c r="G81" s="35"/>
      <c r="H81" s="35"/>
      <c r="I81" s="35"/>
      <c r="J81" s="35"/>
      <c r="K81" s="35"/>
      <c r="L81" s="35"/>
      <c r="M81" s="35"/>
      <c r="N81" s="35"/>
      <c r="O81" s="35"/>
      <c r="P81" s="35"/>
      <c r="Q81" s="35"/>
      <c r="R81" s="35"/>
      <c r="S81" s="35"/>
    </row>
    <row r="82" spans="1:19" ht="17.25" customHeight="1" x14ac:dyDescent="0.25">
      <c r="A82" s="36"/>
      <c r="B82" s="35"/>
      <c r="C82" s="35"/>
      <c r="D82" s="35"/>
      <c r="E82" s="35"/>
      <c r="F82" s="35"/>
      <c r="G82" s="35"/>
      <c r="H82" s="35"/>
      <c r="I82" s="35"/>
      <c r="J82" s="35"/>
      <c r="K82" s="35"/>
      <c r="L82" s="35"/>
      <c r="M82" s="35"/>
      <c r="N82" s="35"/>
      <c r="O82" s="35"/>
      <c r="P82" s="35"/>
      <c r="Q82" s="35"/>
      <c r="R82" s="35"/>
      <c r="S82" s="35"/>
    </row>
    <row r="83" spans="1:19" x14ac:dyDescent="0.25">
      <c r="A83" s="34"/>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6" spans="1:19" x14ac:dyDescent="0.25">
      <c r="A86" s="34"/>
      <c r="B86" s="35"/>
      <c r="C86" s="35"/>
      <c r="D86" s="35"/>
      <c r="E86" s="35"/>
      <c r="F86" s="35"/>
      <c r="G86" s="35"/>
      <c r="H86" s="35"/>
      <c r="I86" s="35"/>
      <c r="J86" s="35"/>
      <c r="K86" s="35"/>
      <c r="L86" s="35"/>
      <c r="M86" s="35"/>
      <c r="N86" s="35"/>
      <c r="O86" s="35"/>
      <c r="P86" s="35"/>
      <c r="Q86" s="35"/>
      <c r="R86" s="35"/>
      <c r="S86" s="35"/>
    </row>
    <row r="88" spans="1:19" x14ac:dyDescent="0.25">
      <c r="C88" s="135"/>
      <c r="D88" s="136"/>
      <c r="E88" s="136"/>
      <c r="F88" s="136"/>
      <c r="G88" s="136"/>
      <c r="H88" s="136"/>
      <c r="I88" s="136"/>
      <c r="J88" s="136"/>
      <c r="K88" s="136"/>
      <c r="L88" s="136"/>
      <c r="M88" s="136"/>
      <c r="N88" s="136"/>
      <c r="O88" s="136"/>
      <c r="P88" s="136"/>
      <c r="Q88" s="136"/>
      <c r="R88" s="136"/>
      <c r="S88" s="136"/>
    </row>
    <row r="89" spans="1:19" x14ac:dyDescent="0.25">
      <c r="C89" s="136"/>
      <c r="D89" s="136"/>
      <c r="E89" s="136"/>
      <c r="F89" s="136"/>
      <c r="G89" s="136"/>
      <c r="H89" s="136"/>
      <c r="I89" s="136"/>
      <c r="J89" s="136"/>
      <c r="K89" s="136"/>
      <c r="L89" s="136"/>
      <c r="M89" s="136"/>
      <c r="N89" s="136"/>
      <c r="O89" s="136"/>
      <c r="P89" s="136"/>
      <c r="Q89" s="136"/>
      <c r="R89" s="136"/>
      <c r="S89" s="136"/>
    </row>
    <row r="90" spans="1:19" ht="6.75" customHeight="1" x14ac:dyDescent="0.25">
      <c r="C90" s="37"/>
      <c r="D90" s="37"/>
      <c r="E90" s="37"/>
      <c r="F90" s="37"/>
      <c r="G90" s="37"/>
      <c r="H90" s="37"/>
      <c r="I90" s="37"/>
      <c r="J90" s="37"/>
      <c r="K90" s="37"/>
      <c r="L90" s="37"/>
      <c r="M90" s="37"/>
      <c r="N90" s="37"/>
      <c r="O90" s="37"/>
      <c r="P90" s="37"/>
      <c r="Q90" s="37"/>
      <c r="R90" s="37"/>
      <c r="S90" s="37"/>
    </row>
    <row r="91" spans="1:19" x14ac:dyDescent="0.25">
      <c r="A91" s="30"/>
      <c r="B91" s="14"/>
      <c r="C91" s="14"/>
      <c r="D91" s="14"/>
      <c r="E91" s="14"/>
      <c r="F91" s="14"/>
      <c r="G91" s="14"/>
      <c r="H91" s="14"/>
      <c r="I91" s="14"/>
      <c r="J91" s="14"/>
      <c r="K91" s="14"/>
      <c r="L91" s="14"/>
      <c r="M91" s="14"/>
      <c r="N91" s="14"/>
      <c r="O91" s="14"/>
      <c r="P91" s="14"/>
      <c r="Q91" s="14"/>
      <c r="R91" s="14"/>
      <c r="S91" s="14"/>
    </row>
    <row r="92" spans="1:19" x14ac:dyDescent="0.25">
      <c r="A92" s="34"/>
      <c r="B92" s="35"/>
      <c r="C92" s="35"/>
      <c r="D92" s="35"/>
      <c r="E92" s="35"/>
      <c r="F92" s="35"/>
      <c r="G92" s="35"/>
      <c r="H92" s="35"/>
      <c r="I92" s="35"/>
      <c r="J92" s="35"/>
      <c r="K92" s="35"/>
      <c r="L92" s="35"/>
      <c r="M92" s="35"/>
      <c r="N92" s="35"/>
      <c r="O92" s="35"/>
      <c r="P92" s="35"/>
      <c r="Q92" s="35"/>
      <c r="R92" s="35"/>
      <c r="S92" s="35"/>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4"/>
      <c r="B97" s="35"/>
      <c r="C97" s="35"/>
      <c r="D97" s="35"/>
      <c r="E97" s="35"/>
      <c r="F97" s="35"/>
      <c r="G97" s="35"/>
      <c r="H97" s="35"/>
      <c r="I97" s="35"/>
      <c r="J97" s="35"/>
      <c r="K97" s="35"/>
      <c r="L97" s="35"/>
      <c r="M97" s="35"/>
      <c r="N97" s="35"/>
      <c r="O97" s="35"/>
      <c r="P97" s="35"/>
      <c r="Q97" s="35"/>
      <c r="R97" s="35"/>
      <c r="S97" s="35"/>
    </row>
    <row r="98" spans="1:19" x14ac:dyDescent="0.25">
      <c r="A98" s="36"/>
      <c r="B98" s="35"/>
      <c r="C98" s="35"/>
      <c r="D98" s="35"/>
      <c r="E98" s="35"/>
      <c r="F98" s="35"/>
      <c r="G98" s="35"/>
      <c r="H98" s="35"/>
      <c r="I98" s="35"/>
      <c r="J98" s="35"/>
      <c r="K98" s="35"/>
      <c r="L98" s="35"/>
      <c r="M98" s="35"/>
      <c r="N98" s="35"/>
      <c r="O98" s="35"/>
      <c r="P98" s="35"/>
      <c r="Q98" s="35"/>
      <c r="R98" s="35"/>
      <c r="S98" s="35"/>
    </row>
    <row r="99" spans="1:19" x14ac:dyDescent="0.25">
      <c r="A99" s="34"/>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2" spans="1:19" x14ac:dyDescent="0.25">
      <c r="A102" s="34"/>
      <c r="B102" s="35"/>
      <c r="C102" s="35"/>
      <c r="D102" s="35"/>
      <c r="E102" s="35"/>
      <c r="F102" s="35"/>
      <c r="G102" s="35"/>
      <c r="H102" s="35"/>
      <c r="I102" s="35"/>
      <c r="J102" s="35"/>
      <c r="K102" s="35"/>
      <c r="L102" s="35"/>
      <c r="M102" s="35"/>
      <c r="N102" s="35"/>
      <c r="O102" s="35"/>
      <c r="P102" s="35"/>
      <c r="Q102" s="35"/>
      <c r="R102" s="35"/>
      <c r="S102" s="35"/>
    </row>
    <row r="104" spans="1:19" x14ac:dyDescent="0.25">
      <c r="A104" s="30"/>
      <c r="B104" s="14"/>
      <c r="C104" s="14"/>
      <c r="D104" s="14"/>
      <c r="E104" s="14"/>
      <c r="F104" s="14"/>
      <c r="G104" s="14"/>
      <c r="H104" s="14"/>
      <c r="I104" s="14"/>
      <c r="J104" s="14"/>
      <c r="K104" s="14"/>
      <c r="L104" s="14"/>
      <c r="M104" s="14"/>
      <c r="N104" s="14"/>
      <c r="O104" s="14"/>
      <c r="P104" s="14"/>
      <c r="Q104" s="14"/>
      <c r="R104" s="14"/>
      <c r="S104" s="14"/>
    </row>
    <row r="105" spans="1:19" x14ac:dyDescent="0.25">
      <c r="A105" s="34"/>
      <c r="B105" s="35"/>
      <c r="C105" s="35"/>
      <c r="D105" s="35"/>
      <c r="E105" s="35"/>
      <c r="F105" s="35"/>
      <c r="G105" s="35"/>
      <c r="H105" s="35"/>
      <c r="I105" s="35"/>
      <c r="J105" s="35"/>
      <c r="K105" s="35"/>
      <c r="L105" s="35"/>
      <c r="M105" s="35"/>
      <c r="N105" s="35"/>
      <c r="O105" s="35"/>
      <c r="P105" s="35"/>
      <c r="Q105" s="35"/>
      <c r="R105" s="35"/>
      <c r="S105" s="35"/>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4"/>
      <c r="B110" s="35"/>
      <c r="C110" s="35"/>
      <c r="D110" s="35"/>
      <c r="E110" s="35"/>
      <c r="F110" s="35"/>
      <c r="G110" s="35"/>
      <c r="H110" s="35"/>
      <c r="I110" s="35"/>
      <c r="J110" s="35"/>
      <c r="K110" s="35"/>
      <c r="L110" s="35"/>
      <c r="M110" s="35"/>
      <c r="N110" s="35"/>
      <c r="O110" s="35"/>
      <c r="P110" s="35"/>
      <c r="Q110" s="35"/>
      <c r="R110" s="35"/>
      <c r="S110" s="35"/>
    </row>
    <row r="111" spans="1:19" x14ac:dyDescent="0.25">
      <c r="A111" s="36"/>
      <c r="B111" s="35"/>
      <c r="C111" s="35"/>
      <c r="D111" s="35"/>
      <c r="E111" s="35"/>
      <c r="F111" s="35"/>
      <c r="G111" s="35"/>
      <c r="H111" s="35"/>
      <c r="I111" s="35"/>
      <c r="J111" s="35"/>
      <c r="K111" s="35"/>
      <c r="L111" s="35"/>
      <c r="M111" s="35"/>
      <c r="N111" s="35"/>
      <c r="O111" s="35"/>
      <c r="P111" s="35"/>
      <c r="Q111" s="35"/>
      <c r="R111" s="35"/>
      <c r="S111" s="35"/>
    </row>
    <row r="112" spans="1:19" x14ac:dyDescent="0.25">
      <c r="A112" s="34"/>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5" spans="1:19" x14ac:dyDescent="0.25">
      <c r="A115" s="34"/>
      <c r="B115" s="35"/>
      <c r="C115" s="35"/>
      <c r="D115" s="35"/>
      <c r="E115" s="35"/>
      <c r="F115" s="35"/>
      <c r="G115" s="35"/>
      <c r="H115" s="35"/>
      <c r="I115" s="35"/>
      <c r="J115" s="35"/>
      <c r="K115" s="35"/>
      <c r="L115" s="35"/>
      <c r="M115" s="35"/>
      <c r="N115" s="35"/>
      <c r="O115" s="35"/>
      <c r="P115" s="35"/>
      <c r="Q115" s="35"/>
      <c r="R115" s="35"/>
      <c r="S115" s="35"/>
    </row>
    <row r="117" spans="1:19" x14ac:dyDescent="0.25">
      <c r="C117" s="135"/>
      <c r="D117" s="136"/>
      <c r="E117" s="136"/>
      <c r="F117" s="136"/>
      <c r="G117" s="136"/>
      <c r="H117" s="136"/>
      <c r="I117" s="136"/>
      <c r="J117" s="136"/>
      <c r="K117" s="136"/>
      <c r="L117" s="136"/>
      <c r="M117" s="136"/>
      <c r="N117" s="136"/>
      <c r="O117" s="136"/>
      <c r="P117" s="136"/>
      <c r="Q117" s="136"/>
      <c r="R117" s="136"/>
      <c r="S117" s="136"/>
    </row>
    <row r="118" spans="1:19" x14ac:dyDescent="0.25">
      <c r="C118" s="136"/>
      <c r="D118" s="136"/>
      <c r="E118" s="136"/>
      <c r="F118" s="136"/>
      <c r="G118" s="136"/>
      <c r="H118" s="136"/>
      <c r="I118" s="136"/>
      <c r="J118" s="136"/>
      <c r="K118" s="136"/>
      <c r="L118" s="136"/>
      <c r="M118" s="136"/>
      <c r="N118" s="136"/>
      <c r="O118" s="136"/>
      <c r="P118" s="136"/>
      <c r="Q118" s="136"/>
      <c r="R118" s="136"/>
      <c r="S118" s="136"/>
    </row>
    <row r="120" spans="1:19" x14ac:dyDescent="0.25">
      <c r="A120" s="30"/>
      <c r="B120" s="14"/>
      <c r="C120" s="14"/>
      <c r="D120" s="14"/>
      <c r="E120" s="14"/>
      <c r="F120" s="14"/>
      <c r="G120" s="14"/>
      <c r="H120" s="14"/>
      <c r="I120" s="14"/>
      <c r="J120" s="14"/>
      <c r="K120" s="14"/>
      <c r="L120" s="14"/>
      <c r="M120" s="14"/>
      <c r="N120" s="14"/>
      <c r="O120" s="14"/>
      <c r="P120" s="14"/>
      <c r="Q120" s="14"/>
      <c r="R120" s="14"/>
      <c r="S120" s="14"/>
    </row>
    <row r="121" spans="1:19" x14ac:dyDescent="0.25">
      <c r="A121" s="34"/>
      <c r="B121" s="35"/>
      <c r="C121" s="35"/>
      <c r="D121" s="35"/>
      <c r="E121" s="35"/>
      <c r="F121" s="35"/>
      <c r="G121" s="35"/>
      <c r="H121" s="35"/>
      <c r="I121" s="35"/>
      <c r="J121" s="35"/>
      <c r="K121" s="35"/>
      <c r="L121" s="35"/>
      <c r="M121" s="35"/>
      <c r="N121" s="35"/>
      <c r="O121" s="35"/>
      <c r="P121" s="35"/>
      <c r="Q121" s="35"/>
      <c r="R121" s="35"/>
      <c r="S121" s="35"/>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4"/>
      <c r="B126" s="35"/>
      <c r="C126" s="35"/>
      <c r="D126" s="35"/>
      <c r="E126" s="35"/>
      <c r="F126" s="35"/>
      <c r="G126" s="35"/>
      <c r="H126" s="35"/>
      <c r="I126" s="35"/>
      <c r="J126" s="35"/>
      <c r="K126" s="35"/>
      <c r="L126" s="35"/>
      <c r="M126" s="35"/>
      <c r="N126" s="35"/>
      <c r="O126" s="35"/>
      <c r="P126" s="35"/>
      <c r="Q126" s="35"/>
      <c r="R126" s="35"/>
      <c r="S126" s="35"/>
    </row>
    <row r="127" spans="1:19" x14ac:dyDescent="0.25">
      <c r="A127" s="36"/>
      <c r="B127" s="35"/>
      <c r="C127" s="35"/>
      <c r="D127" s="35"/>
      <c r="E127" s="35"/>
      <c r="F127" s="35"/>
      <c r="G127" s="35"/>
      <c r="H127" s="35"/>
      <c r="I127" s="35"/>
      <c r="J127" s="35"/>
      <c r="K127" s="35"/>
      <c r="L127" s="35"/>
      <c r="M127" s="35"/>
      <c r="N127" s="35"/>
      <c r="O127" s="35"/>
      <c r="P127" s="35"/>
      <c r="Q127" s="35"/>
      <c r="R127" s="35"/>
      <c r="S127" s="35"/>
    </row>
    <row r="128" spans="1:19" x14ac:dyDescent="0.25">
      <c r="A128" s="34"/>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1" spans="1:19" x14ac:dyDescent="0.25">
      <c r="A131" s="34"/>
      <c r="B131" s="35"/>
      <c r="C131" s="35"/>
      <c r="D131" s="35"/>
      <c r="E131" s="35"/>
      <c r="F131" s="35"/>
      <c r="G131" s="35"/>
      <c r="H131" s="35"/>
      <c r="I131" s="35"/>
      <c r="J131" s="35"/>
      <c r="K131" s="35"/>
      <c r="L131" s="35"/>
      <c r="M131" s="35"/>
      <c r="N131" s="35"/>
      <c r="O131" s="35"/>
      <c r="P131" s="35"/>
      <c r="Q131" s="35"/>
      <c r="R131" s="35"/>
      <c r="S131" s="35"/>
    </row>
    <row r="133" spans="1:19" x14ac:dyDescent="0.25">
      <c r="A133" s="30"/>
      <c r="B133" s="14"/>
      <c r="C133" s="14"/>
      <c r="D133" s="14"/>
      <c r="E133" s="14"/>
      <c r="F133" s="14"/>
      <c r="G133" s="14"/>
      <c r="H133" s="14"/>
      <c r="I133" s="14"/>
      <c r="J133" s="14"/>
      <c r="K133" s="14"/>
      <c r="L133" s="14"/>
      <c r="M133" s="14"/>
      <c r="N133" s="14"/>
      <c r="O133" s="14"/>
      <c r="P133" s="14"/>
      <c r="Q133" s="14"/>
      <c r="R133" s="14"/>
      <c r="S133" s="14"/>
    </row>
    <row r="134" spans="1:19" x14ac:dyDescent="0.25">
      <c r="A134" s="34"/>
      <c r="B134" s="35"/>
      <c r="C134" s="35"/>
      <c r="D134" s="35"/>
      <c r="E134" s="35"/>
      <c r="F134" s="35"/>
      <c r="G134" s="35"/>
      <c r="H134" s="35"/>
      <c r="I134" s="35"/>
      <c r="J134" s="35"/>
      <c r="K134" s="35"/>
      <c r="L134" s="35"/>
      <c r="M134" s="35"/>
      <c r="N134" s="35"/>
      <c r="O134" s="35"/>
      <c r="P134" s="35"/>
      <c r="Q134" s="35"/>
      <c r="R134" s="35"/>
      <c r="S134" s="35"/>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4"/>
      <c r="B139" s="35"/>
      <c r="C139" s="35"/>
      <c r="D139" s="35"/>
      <c r="E139" s="35"/>
      <c r="F139" s="35"/>
      <c r="G139" s="35"/>
      <c r="H139" s="35"/>
      <c r="I139" s="35"/>
      <c r="J139" s="35"/>
      <c r="K139" s="35"/>
      <c r="L139" s="35"/>
      <c r="M139" s="35"/>
      <c r="N139" s="35"/>
      <c r="O139" s="35"/>
      <c r="P139" s="35"/>
      <c r="Q139" s="35"/>
      <c r="R139" s="35"/>
      <c r="S139" s="35"/>
    </row>
    <row r="140" spans="1:19" x14ac:dyDescent="0.25">
      <c r="A140" s="36"/>
      <c r="B140" s="35"/>
      <c r="C140" s="35"/>
      <c r="D140" s="35"/>
      <c r="E140" s="35"/>
      <c r="F140" s="35"/>
      <c r="G140" s="35"/>
      <c r="H140" s="35"/>
      <c r="I140" s="35"/>
      <c r="J140" s="35"/>
      <c r="K140" s="35"/>
      <c r="L140" s="35"/>
      <c r="M140" s="35"/>
      <c r="N140" s="35"/>
      <c r="O140" s="35"/>
      <c r="P140" s="35"/>
      <c r="Q140" s="35"/>
      <c r="R140" s="35"/>
      <c r="S140" s="35"/>
    </row>
    <row r="141" spans="1:19" x14ac:dyDescent="0.25">
      <c r="A141" s="34"/>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4" spans="1:19" x14ac:dyDescent="0.25">
      <c r="A144" s="34"/>
      <c r="B144" s="35"/>
      <c r="C144" s="35"/>
      <c r="D144" s="35"/>
      <c r="E144" s="35"/>
      <c r="F144" s="35"/>
      <c r="G144" s="35"/>
      <c r="H144" s="35"/>
      <c r="I144" s="35"/>
      <c r="J144" s="35"/>
      <c r="K144" s="35"/>
      <c r="L144" s="35"/>
      <c r="M144" s="35"/>
      <c r="N144" s="35"/>
      <c r="O144" s="35"/>
      <c r="P144" s="35"/>
      <c r="Q144" s="35"/>
      <c r="R144" s="35"/>
      <c r="S144" s="35"/>
    </row>
    <row r="146" spans="1:2" x14ac:dyDescent="0.25">
      <c r="B146" s="38"/>
    </row>
    <row r="147" spans="1:2" x14ac:dyDescent="0.25">
      <c r="A147" s="34"/>
    </row>
    <row r="148" spans="1:2" x14ac:dyDescent="0.25">
      <c r="A148" s="34"/>
    </row>
    <row r="149" spans="1:2" x14ac:dyDescent="0.25">
      <c r="A149" s="34"/>
    </row>
    <row r="150" spans="1:2" x14ac:dyDescent="0.25">
      <c r="A150" s="34"/>
    </row>
    <row r="151" spans="1:2" x14ac:dyDescent="0.25">
      <c r="A151" s="34"/>
    </row>
    <row r="152" spans="1:2" x14ac:dyDescent="0.2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8" zoomScale="85" zoomScaleNormal="85" workbookViewId="0">
      <selection activeCell="B99" sqref="B99"/>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0</v>
      </c>
      <c r="B1" s="121"/>
      <c r="C1" s="121"/>
      <c r="D1" s="121"/>
      <c r="E1" s="122"/>
      <c r="F1" s="39"/>
      <c r="G1" s="40"/>
      <c r="H1" s="40"/>
      <c r="I1" s="40"/>
      <c r="J1" s="40"/>
    </row>
    <row r="2" spans="1:10" ht="18" customHeight="1" thickBot="1" x14ac:dyDescent="0.3">
      <c r="D2" s="95" t="s">
        <v>1</v>
      </c>
      <c r="E2" s="93" t="str">
        <f>'Rail Service (Item Nos. 1-6)'!E2</f>
        <v>Expiration Date: 7/31/2027</v>
      </c>
    </row>
    <row r="3" spans="1:10" x14ac:dyDescent="0.25">
      <c r="A3" s="133" t="str">
        <f>'Rail Service (Item Nos. 1-6)'!A3</f>
        <v>Railroad: CPKC</v>
      </c>
      <c r="B3" s="132" t="str">
        <f>'Rail Service (Item Nos. 1-6)'!B3:B4</f>
        <v>Year: 2025</v>
      </c>
      <c r="C3" s="131" t="str">
        <f>'Rail Service (Item Nos. 1-6)'!C3:C4</f>
        <v>Reporting Week: 22</v>
      </c>
      <c r="D3" s="50" t="s">
        <v>5</v>
      </c>
      <c r="E3" s="4" t="s">
        <v>6</v>
      </c>
      <c r="F3" s="15"/>
      <c r="G3" s="15"/>
      <c r="H3" s="13"/>
      <c r="J3" s="28"/>
    </row>
    <row r="4" spans="1:10" ht="15.75" customHeight="1" thickBot="1" x14ac:dyDescent="0.3">
      <c r="A4" s="127"/>
      <c r="B4" s="127"/>
      <c r="C4" s="127"/>
      <c r="D4" s="51" t="s">
        <v>7</v>
      </c>
      <c r="E4" s="6" t="s">
        <v>8</v>
      </c>
      <c r="F4" s="15"/>
      <c r="G4" s="15"/>
      <c r="H4" s="13"/>
      <c r="J4" s="28"/>
    </row>
    <row r="5" spans="1:10" ht="15.75" customHeight="1" thickBot="1" x14ac:dyDescent="0.3"/>
    <row r="6" spans="1:10" ht="48.75" customHeight="1" thickBot="1" x14ac:dyDescent="0.3">
      <c r="A6" s="137" t="s">
        <v>115</v>
      </c>
      <c r="B6" s="121"/>
      <c r="C6" s="121"/>
      <c r="D6" s="121"/>
      <c r="E6" s="122"/>
    </row>
    <row r="7" spans="1:10" ht="15.75" customHeight="1" thickBot="1" x14ac:dyDescent="0.3"/>
    <row r="8" spans="1:10" ht="60.75" customHeight="1" thickBot="1" x14ac:dyDescent="0.3">
      <c r="A8" s="41" t="s">
        <v>62</v>
      </c>
      <c r="B8" s="22" t="s">
        <v>116</v>
      </c>
      <c r="C8" s="22" t="s">
        <v>117</v>
      </c>
      <c r="D8" s="138" t="s">
        <v>118</v>
      </c>
      <c r="E8" s="122"/>
    </row>
    <row r="9" spans="1:10" ht="39.75" customHeight="1" thickBot="1" x14ac:dyDescent="0.3">
      <c r="A9" s="42"/>
      <c r="B9" s="43"/>
      <c r="C9" s="44"/>
      <c r="D9" s="22" t="s">
        <v>119</v>
      </c>
      <c r="E9" s="22" t="s">
        <v>120</v>
      </c>
    </row>
    <row r="10" spans="1:10" x14ac:dyDescent="0.25">
      <c r="A10" s="45" t="s">
        <v>66</v>
      </c>
      <c r="B10" s="46"/>
      <c r="C10" s="46"/>
      <c r="D10" s="46"/>
      <c r="E10" s="46"/>
    </row>
    <row r="11" spans="1:10" x14ac:dyDescent="0.25">
      <c r="A11" s="47" t="s">
        <v>67</v>
      </c>
      <c r="B11" s="46"/>
      <c r="C11" s="46"/>
      <c r="D11" s="46"/>
      <c r="E11" s="46"/>
    </row>
    <row r="12" spans="1:10" x14ac:dyDescent="0.25">
      <c r="A12" s="47" t="s">
        <v>68</v>
      </c>
      <c r="B12" s="46"/>
      <c r="C12" s="46"/>
      <c r="D12" s="46"/>
      <c r="E12" s="46"/>
    </row>
    <row r="13" spans="1:10" x14ac:dyDescent="0.25">
      <c r="A13" s="47" t="s">
        <v>69</v>
      </c>
      <c r="B13" s="46"/>
      <c r="C13" s="46"/>
      <c r="D13" s="46"/>
      <c r="E13" s="46"/>
    </row>
    <row r="14" spans="1:10" x14ac:dyDescent="0.25">
      <c r="A14" s="47" t="s">
        <v>70</v>
      </c>
      <c r="B14" s="46"/>
      <c r="C14" s="46"/>
      <c r="D14" s="46"/>
      <c r="E14" s="46"/>
    </row>
    <row r="15" spans="1:10" x14ac:dyDescent="0.25">
      <c r="A15" s="47" t="s">
        <v>71</v>
      </c>
      <c r="B15" s="46"/>
      <c r="C15" s="46"/>
      <c r="D15" s="46"/>
      <c r="E15" s="46"/>
    </row>
    <row r="16" spans="1:10" x14ac:dyDescent="0.25">
      <c r="A16" s="47" t="s">
        <v>72</v>
      </c>
      <c r="B16" s="46"/>
      <c r="C16" s="46"/>
      <c r="D16" s="46"/>
      <c r="E16" s="46"/>
    </row>
    <row r="17" spans="1:5" x14ac:dyDescent="0.25">
      <c r="A17" s="47" t="s">
        <v>73</v>
      </c>
      <c r="B17" s="46"/>
      <c r="C17" s="46"/>
      <c r="D17" s="46"/>
      <c r="E17" s="46"/>
    </row>
    <row r="18" spans="1:5" x14ac:dyDescent="0.25">
      <c r="A18" s="47" t="s">
        <v>74</v>
      </c>
      <c r="B18" s="46"/>
      <c r="C18" s="46"/>
      <c r="D18" s="46"/>
      <c r="E18" s="46"/>
    </row>
    <row r="19" spans="1:5" x14ac:dyDescent="0.25">
      <c r="A19" s="47" t="s">
        <v>75</v>
      </c>
      <c r="B19" s="46">
        <v>4</v>
      </c>
      <c r="C19" s="46">
        <v>4</v>
      </c>
      <c r="D19" s="46"/>
      <c r="E19" s="46"/>
    </row>
    <row r="20" spans="1:5" x14ac:dyDescent="0.25">
      <c r="A20" s="47" t="s">
        <v>76</v>
      </c>
      <c r="B20" s="46"/>
      <c r="C20" s="46"/>
      <c r="D20" s="46"/>
      <c r="E20" s="46"/>
    </row>
    <row r="21" spans="1:5" x14ac:dyDescent="0.25">
      <c r="A21" s="47" t="s">
        <v>77</v>
      </c>
      <c r="B21" s="46"/>
      <c r="C21" s="46"/>
      <c r="D21" s="46"/>
      <c r="E21" s="46"/>
    </row>
    <row r="22" spans="1:5" x14ac:dyDescent="0.25">
      <c r="A22" s="47" t="s">
        <v>78</v>
      </c>
      <c r="B22" s="46"/>
      <c r="C22" s="46"/>
      <c r="D22" s="46"/>
      <c r="E22" s="46"/>
    </row>
    <row r="23" spans="1:5" x14ac:dyDescent="0.25">
      <c r="A23" s="47" t="s">
        <v>79</v>
      </c>
      <c r="B23" s="46"/>
      <c r="C23" s="46"/>
      <c r="D23" s="46"/>
      <c r="E23" s="46"/>
    </row>
    <row r="24" spans="1:5" x14ac:dyDescent="0.25">
      <c r="A24" s="47" t="s">
        <v>80</v>
      </c>
      <c r="B24" s="46"/>
      <c r="C24" s="46"/>
      <c r="D24" s="46"/>
      <c r="E24" s="46"/>
    </row>
    <row r="25" spans="1:5" x14ac:dyDescent="0.25">
      <c r="A25" s="47" t="s">
        <v>81</v>
      </c>
      <c r="B25" s="46"/>
      <c r="C25" s="46"/>
      <c r="D25" s="46"/>
      <c r="E25" s="46"/>
    </row>
    <row r="26" spans="1:5" x14ac:dyDescent="0.25">
      <c r="A26" s="48" t="s">
        <v>82</v>
      </c>
      <c r="B26" s="46"/>
      <c r="C26" s="46"/>
      <c r="D26" s="46"/>
      <c r="E26" s="46"/>
    </row>
    <row r="27" spans="1:5" x14ac:dyDescent="0.25">
      <c r="A27" s="47" t="s">
        <v>83</v>
      </c>
      <c r="B27" s="46"/>
      <c r="C27" s="46"/>
      <c r="D27" s="46"/>
      <c r="E27" s="46"/>
    </row>
    <row r="28" spans="1:5" x14ac:dyDescent="0.25">
      <c r="A28" s="47" t="s">
        <v>84</v>
      </c>
      <c r="B28" s="46"/>
      <c r="C28" s="46"/>
      <c r="D28" s="46"/>
      <c r="E28" s="46"/>
    </row>
    <row r="29" spans="1:5" x14ac:dyDescent="0.25">
      <c r="A29" s="47" t="s">
        <v>85</v>
      </c>
      <c r="B29" s="46"/>
      <c r="C29" s="46"/>
      <c r="D29" s="46"/>
      <c r="E29" s="46"/>
    </row>
    <row r="30" spans="1:5" x14ac:dyDescent="0.25">
      <c r="A30" s="47" t="s">
        <v>86</v>
      </c>
      <c r="B30" s="46">
        <v>106</v>
      </c>
      <c r="C30" s="46">
        <v>833</v>
      </c>
      <c r="D30" s="46">
        <v>25</v>
      </c>
      <c r="E30" s="46"/>
    </row>
    <row r="31" spans="1:5" x14ac:dyDescent="0.25">
      <c r="A31" s="47" t="s">
        <v>87</v>
      </c>
      <c r="B31" s="46"/>
      <c r="C31" s="46"/>
      <c r="D31" s="46"/>
      <c r="E31" s="46"/>
    </row>
    <row r="32" spans="1:5" x14ac:dyDescent="0.25">
      <c r="A32" s="47" t="s">
        <v>88</v>
      </c>
      <c r="B32" s="46"/>
      <c r="C32" s="46"/>
      <c r="D32" s="46"/>
      <c r="E32" s="46"/>
    </row>
    <row r="33" spans="1:6" x14ac:dyDescent="0.25">
      <c r="A33" s="47" t="s">
        <v>89</v>
      </c>
      <c r="B33" s="46">
        <v>25</v>
      </c>
      <c r="C33" s="46">
        <v>25</v>
      </c>
      <c r="D33" s="46"/>
      <c r="E33" s="46"/>
    </row>
    <row r="34" spans="1:6" x14ac:dyDescent="0.25">
      <c r="A34" s="47" t="s">
        <v>90</v>
      </c>
      <c r="B34" s="46"/>
      <c r="C34" s="46"/>
      <c r="D34" s="46"/>
      <c r="E34" s="46"/>
    </row>
    <row r="35" spans="1:6" x14ac:dyDescent="0.25">
      <c r="A35" s="47" t="s">
        <v>91</v>
      </c>
      <c r="B35" s="46">
        <v>55</v>
      </c>
      <c r="C35" s="46">
        <v>600</v>
      </c>
      <c r="D35" s="46">
        <v>5</v>
      </c>
      <c r="E35" s="46"/>
    </row>
    <row r="36" spans="1:6" x14ac:dyDescent="0.25">
      <c r="A36" s="47" t="s">
        <v>92</v>
      </c>
      <c r="B36" s="46"/>
      <c r="C36" s="46"/>
      <c r="D36" s="46"/>
      <c r="E36" s="46"/>
      <c r="F36" s="49"/>
    </row>
    <row r="37" spans="1:6" x14ac:dyDescent="0.25">
      <c r="A37" s="47" t="s">
        <v>93</v>
      </c>
      <c r="B37" s="46"/>
      <c r="C37" s="46"/>
      <c r="D37" s="46"/>
      <c r="E37" s="46"/>
    </row>
    <row r="38" spans="1:6" x14ac:dyDescent="0.25">
      <c r="A38" s="47" t="s">
        <v>94</v>
      </c>
      <c r="B38" s="46"/>
      <c r="C38" s="46"/>
      <c r="D38" s="46"/>
      <c r="E38" s="46"/>
    </row>
    <row r="39" spans="1:6" x14ac:dyDescent="0.25">
      <c r="A39" s="47" t="s">
        <v>95</v>
      </c>
      <c r="B39" s="46"/>
      <c r="C39" s="46"/>
      <c r="D39" s="46"/>
      <c r="E39" s="46"/>
    </row>
    <row r="40" spans="1:6" x14ac:dyDescent="0.25">
      <c r="A40" s="47" t="s">
        <v>96</v>
      </c>
      <c r="B40" s="46"/>
      <c r="C40" s="46"/>
      <c r="D40" s="46"/>
      <c r="E40" s="46"/>
    </row>
    <row r="41" spans="1:6" x14ac:dyDescent="0.25">
      <c r="A41" s="47" t="s">
        <v>97</v>
      </c>
      <c r="B41" s="46"/>
      <c r="C41" s="46"/>
      <c r="D41" s="46"/>
      <c r="E41" s="46"/>
    </row>
    <row r="42" spans="1:6" x14ac:dyDescent="0.25">
      <c r="A42" s="48" t="s">
        <v>98</v>
      </c>
      <c r="B42" s="46"/>
      <c r="C42" s="46"/>
      <c r="D42" s="46"/>
      <c r="E42" s="46"/>
    </row>
    <row r="43" spans="1:6" x14ac:dyDescent="0.25">
      <c r="A43" s="47" t="s">
        <v>99</v>
      </c>
      <c r="B43" s="46"/>
      <c r="C43" s="46"/>
      <c r="D43" s="46"/>
      <c r="E43" s="46"/>
    </row>
    <row r="44" spans="1:6" x14ac:dyDescent="0.25">
      <c r="A44" s="47" t="s">
        <v>100</v>
      </c>
      <c r="B44" s="46"/>
      <c r="C44" s="46"/>
      <c r="D44" s="46"/>
      <c r="E44" s="46"/>
    </row>
    <row r="45" spans="1:6" x14ac:dyDescent="0.25">
      <c r="A45" s="47" t="s">
        <v>101</v>
      </c>
      <c r="B45" s="46"/>
      <c r="C45" s="46"/>
      <c r="D45" s="46"/>
      <c r="E45" s="46"/>
    </row>
    <row r="46" spans="1:6" x14ac:dyDescent="0.25">
      <c r="A46" s="47" t="s">
        <v>102</v>
      </c>
      <c r="B46" s="46"/>
      <c r="C46" s="46"/>
      <c r="D46" s="46"/>
      <c r="E46" s="46"/>
    </row>
    <row r="47" spans="1:6" x14ac:dyDescent="0.25">
      <c r="A47" s="47" t="s">
        <v>103</v>
      </c>
      <c r="B47" s="46"/>
      <c r="C47" s="46"/>
      <c r="D47" s="46"/>
      <c r="E47" s="46"/>
    </row>
    <row r="48" spans="1:6" x14ac:dyDescent="0.25">
      <c r="A48" s="47" t="s">
        <v>104</v>
      </c>
      <c r="B48" s="46"/>
      <c r="C48" s="46"/>
      <c r="D48" s="46"/>
      <c r="E48" s="46"/>
    </row>
    <row r="49" spans="1:5" x14ac:dyDescent="0.25">
      <c r="A49" s="47" t="s">
        <v>105</v>
      </c>
      <c r="B49" s="46"/>
      <c r="C49" s="46"/>
      <c r="D49" s="46"/>
      <c r="E49" s="46"/>
    </row>
    <row r="50" spans="1:5" x14ac:dyDescent="0.25">
      <c r="A50" s="47" t="s">
        <v>106</v>
      </c>
      <c r="B50" s="46"/>
      <c r="C50" s="46"/>
      <c r="D50" s="46"/>
      <c r="E50" s="46"/>
    </row>
    <row r="51" spans="1:5" x14ac:dyDescent="0.25">
      <c r="A51" s="47" t="s">
        <v>107</v>
      </c>
      <c r="B51" s="46"/>
      <c r="C51" s="46"/>
      <c r="D51" s="46"/>
      <c r="E51" s="46"/>
    </row>
    <row r="52" spans="1:5" x14ac:dyDescent="0.25">
      <c r="A52" s="47" t="s">
        <v>108</v>
      </c>
      <c r="B52" s="46"/>
      <c r="C52" s="46"/>
      <c r="D52" s="46"/>
      <c r="E52" s="46"/>
    </row>
    <row r="53" spans="1:5" x14ac:dyDescent="0.25">
      <c r="A53" s="47" t="s">
        <v>109</v>
      </c>
      <c r="B53" s="46"/>
      <c r="C53" s="46"/>
      <c r="D53" s="46"/>
      <c r="E53" s="46"/>
    </row>
    <row r="54" spans="1:5" x14ac:dyDescent="0.25">
      <c r="A54" s="47" t="s">
        <v>110</v>
      </c>
      <c r="B54" s="46"/>
      <c r="C54" s="46"/>
      <c r="D54" s="46"/>
      <c r="E54" s="46"/>
    </row>
    <row r="55" spans="1:5" x14ac:dyDescent="0.25">
      <c r="A55" s="47" t="s">
        <v>111</v>
      </c>
      <c r="B55" s="46">
        <v>50</v>
      </c>
      <c r="C55" s="46">
        <v>75</v>
      </c>
      <c r="D55" s="46"/>
      <c r="E55" s="46"/>
    </row>
    <row r="56" spans="1:5" x14ac:dyDescent="0.25">
      <c r="A56" s="47" t="s">
        <v>112</v>
      </c>
      <c r="B56" s="46"/>
      <c r="C56" s="46"/>
      <c r="D56" s="46"/>
      <c r="E56" s="46"/>
    </row>
    <row r="57" spans="1:5" x14ac:dyDescent="0.25">
      <c r="A57" s="47" t="s">
        <v>113</v>
      </c>
      <c r="B57" s="46"/>
      <c r="C57" s="46"/>
      <c r="D57" s="46"/>
      <c r="E57" s="46"/>
    </row>
    <row r="58" spans="1:5" x14ac:dyDescent="0.25">
      <c r="A58" s="47" t="s">
        <v>114</v>
      </c>
      <c r="B58" s="46">
        <v>1734</v>
      </c>
      <c r="C58" s="46">
        <v>1998</v>
      </c>
      <c r="D58" s="46">
        <v>0</v>
      </c>
      <c r="E58" s="46">
        <v>0</v>
      </c>
    </row>
    <row r="59" spans="1:5" x14ac:dyDescent="0.25">
      <c r="A59" s="48" t="s">
        <v>121</v>
      </c>
      <c r="B59" s="48">
        <f>SUM(B10:B58)</f>
        <v>1974</v>
      </c>
      <c r="C59" s="48">
        <f>SUM(C10:C58)</f>
        <v>3535</v>
      </c>
      <c r="D59" s="48">
        <f>SUM(D10:D58)</f>
        <v>30</v>
      </c>
      <c r="E59" s="48">
        <f>SUM(E10:E58)</f>
        <v>0</v>
      </c>
    </row>
    <row r="60" spans="1:5" x14ac:dyDescent="0.25">
      <c r="D60"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99" sqref="B99"/>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4" t="s">
        <v>0</v>
      </c>
      <c r="B1" s="121"/>
      <c r="C1" s="121"/>
      <c r="D1" s="121"/>
      <c r="E1" s="122"/>
      <c r="F1" s="39"/>
      <c r="G1" s="39"/>
      <c r="H1" s="39"/>
    </row>
    <row r="2" spans="1:8" ht="15.75" customHeight="1" thickBot="1" x14ac:dyDescent="0.3">
      <c r="D2" s="96" t="s">
        <v>1</v>
      </c>
      <c r="E2" s="93" t="str">
        <f>'Rail Service (Item Nos. 1-6)'!E2</f>
        <v>Expiration Date: 7/31/2027</v>
      </c>
    </row>
    <row r="3" spans="1:8" x14ac:dyDescent="0.25">
      <c r="A3" s="133" t="str">
        <f>'Rail Service (Item Nos. 1-6)'!A3</f>
        <v>Railroad: CPKC</v>
      </c>
      <c r="B3" s="132" t="str">
        <f>'Rail Service (Item Nos. 1-6)'!B3:B4</f>
        <v>Year: 2025</v>
      </c>
      <c r="C3" s="120" t="str">
        <f>'Rail Service (Item Nos. 1-6)'!C3:C4</f>
        <v>Reporting Week: 22</v>
      </c>
      <c r="D3" s="50" t="s">
        <v>5</v>
      </c>
      <c r="E3" s="4" t="s">
        <v>6</v>
      </c>
      <c r="F3" s="13"/>
      <c r="H3" s="28"/>
    </row>
    <row r="4" spans="1:8" ht="15.75" customHeight="1" thickBot="1" x14ac:dyDescent="0.3">
      <c r="A4" s="127"/>
      <c r="B4" s="127"/>
      <c r="C4" s="127"/>
      <c r="D4" s="51" t="s">
        <v>7</v>
      </c>
      <c r="E4" s="6" t="s">
        <v>8</v>
      </c>
      <c r="F4" s="13"/>
      <c r="H4" s="28"/>
    </row>
    <row r="5" spans="1:8" x14ac:dyDescent="0.25">
      <c r="E5" s="7"/>
    </row>
    <row r="6" spans="1:8" ht="15.75" customHeight="1" thickBot="1" x14ac:dyDescent="0.3"/>
    <row r="7" spans="1:8" ht="15.75" customHeight="1" thickBot="1" x14ac:dyDescent="0.3">
      <c r="A7" s="132" t="s">
        <v>122</v>
      </c>
      <c r="B7" s="121"/>
      <c r="C7" s="122"/>
    </row>
    <row r="8" spans="1:8" ht="15.75" customHeight="1" thickBot="1" x14ac:dyDescent="0.3">
      <c r="A8" s="52" t="s">
        <v>123</v>
      </c>
      <c r="B8" s="53" t="s">
        <v>124</v>
      </c>
      <c r="C8" s="54" t="s">
        <v>125</v>
      </c>
    </row>
    <row r="9" spans="1:8" x14ac:dyDescent="0.25">
      <c r="A9" s="55" t="s">
        <v>126</v>
      </c>
      <c r="B9" s="56"/>
      <c r="C9" s="56"/>
    </row>
    <row r="10" spans="1:8" x14ac:dyDescent="0.25">
      <c r="A10" s="57" t="s">
        <v>127</v>
      </c>
      <c r="B10" s="58"/>
      <c r="C10" s="58"/>
    </row>
    <row r="11" spans="1:8" x14ac:dyDescent="0.25">
      <c r="A11" s="61" t="s">
        <v>128</v>
      </c>
      <c r="B11" s="58"/>
      <c r="C11" s="58"/>
    </row>
    <row r="12" spans="1:8" x14ac:dyDescent="0.25">
      <c r="A12" s="61" t="s">
        <v>129</v>
      </c>
      <c r="B12" s="58"/>
      <c r="C12" s="58"/>
    </row>
    <row r="13" spans="1:8" x14ac:dyDescent="0.25">
      <c r="A13" s="61" t="s">
        <v>130</v>
      </c>
      <c r="B13" s="58"/>
      <c r="C13" s="58"/>
    </row>
    <row r="14" spans="1:8" x14ac:dyDescent="0.25">
      <c r="A14" s="61" t="s">
        <v>131</v>
      </c>
      <c r="B14" s="58"/>
      <c r="C14" s="58"/>
    </row>
    <row r="15" spans="1:8" x14ac:dyDescent="0.25">
      <c r="A15" s="57"/>
      <c r="B15" s="58"/>
      <c r="C15" s="58"/>
    </row>
    <row r="16" spans="1:8" ht="15" customHeight="1" x14ac:dyDescent="0.25">
      <c r="A16" s="139" t="s">
        <v>132</v>
      </c>
      <c r="B16" s="140"/>
      <c r="C16" s="141"/>
    </row>
    <row r="17" spans="1:5" x14ac:dyDescent="0.25">
      <c r="A17" s="142"/>
      <c r="B17" s="140"/>
      <c r="C17" s="141"/>
    </row>
    <row r="18" spans="1:5" ht="15.75" customHeight="1" thickBot="1" x14ac:dyDescent="0.3"/>
    <row r="19" spans="1:5" ht="51" customHeight="1" thickBot="1" x14ac:dyDescent="0.3">
      <c r="A19" s="132" t="s">
        <v>133</v>
      </c>
      <c r="B19" s="121"/>
      <c r="C19" s="122"/>
      <c r="E19" s="7"/>
    </row>
    <row r="20" spans="1:5" ht="60" customHeight="1" x14ac:dyDescent="0.25">
      <c r="A20" s="59" t="s">
        <v>134</v>
      </c>
      <c r="B20" s="60" t="s">
        <v>135</v>
      </c>
      <c r="C20" s="60" t="s">
        <v>136</v>
      </c>
    </row>
    <row r="21" spans="1:5" x14ac:dyDescent="0.25">
      <c r="A21" s="55" t="s">
        <v>137</v>
      </c>
      <c r="B21" s="58">
        <v>2.2000000000000002</v>
      </c>
      <c r="C21" s="58">
        <v>2.2000000000000002</v>
      </c>
    </row>
    <row r="22" spans="1:5" x14ac:dyDescent="0.25">
      <c r="A22" s="57" t="s">
        <v>38</v>
      </c>
      <c r="B22" s="58">
        <v>1.9</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6"/>
  <sheetViews>
    <sheetView topLeftCell="A2" zoomScale="85" zoomScaleNormal="85" workbookViewId="0">
      <selection activeCell="B99" sqref="B99"/>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08" width="9.28515625" style="63" customWidth="1"/>
    <col min="109" max="16384" width="9.28515625" style="63"/>
  </cols>
  <sheetData>
    <row r="1" spans="1:14" ht="36" customHeight="1" thickBot="1" x14ac:dyDescent="0.3">
      <c r="A1" s="134" t="s">
        <v>0</v>
      </c>
      <c r="B1" s="121"/>
      <c r="C1" s="121"/>
      <c r="D1" s="121"/>
      <c r="E1" s="122"/>
      <c r="F1" s="70"/>
      <c r="G1" s="70"/>
      <c r="H1" s="70"/>
      <c r="I1" s="70"/>
      <c r="J1" s="70"/>
      <c r="K1" s="70"/>
      <c r="L1" s="70"/>
      <c r="M1" s="70"/>
      <c r="N1" s="70"/>
    </row>
    <row r="2" spans="1:14" ht="16.5" customHeight="1" thickBot="1" x14ac:dyDescent="0.25">
      <c r="D2" s="92" t="s">
        <v>1</v>
      </c>
      <c r="E2" s="93" t="str">
        <f>'Rail Service (Item Nos. 1-6)'!E2</f>
        <v>Expiration Date: 7/31/2027</v>
      </c>
    </row>
    <row r="3" spans="1:14" ht="15" customHeight="1" x14ac:dyDescent="0.25">
      <c r="A3" s="133" t="str">
        <f>'Rail Service (Item Nos. 1-6)'!A3</f>
        <v>Railroad: CPKC</v>
      </c>
      <c r="B3" s="132" t="str">
        <f>'Rail Service (Item Nos. 1-6)'!B3:B4</f>
        <v>Year: 2025</v>
      </c>
      <c r="C3" s="131" t="str">
        <f>'Rail Service (Item Nos. 1-6)'!C3:C4</f>
        <v>Reporting Week: 22</v>
      </c>
      <c r="D3" s="62" t="s">
        <v>5</v>
      </c>
      <c r="E3" s="4" t="s">
        <v>6</v>
      </c>
      <c r="F3" s="13"/>
      <c r="G3" s="13"/>
      <c r="I3" s="28"/>
    </row>
    <row r="4" spans="1:14" ht="15.75" customHeight="1" thickBot="1" x14ac:dyDescent="0.3">
      <c r="A4" s="127"/>
      <c r="B4" s="127"/>
      <c r="C4" s="127"/>
      <c r="D4" s="51" t="s">
        <v>7</v>
      </c>
      <c r="E4" s="6" t="s">
        <v>8</v>
      </c>
      <c r="F4" s="13"/>
      <c r="G4" s="13"/>
      <c r="I4" s="28"/>
    </row>
    <row r="5" spans="1:14" ht="15.75" customHeight="1" thickBot="1" x14ac:dyDescent="0.3">
      <c r="E5" s="7"/>
      <c r="F5" s="7"/>
    </row>
    <row r="6" spans="1:14" ht="47.25" customHeight="1" thickBot="1" x14ac:dyDescent="0.3">
      <c r="A6" s="120" t="s">
        <v>138</v>
      </c>
      <c r="B6" s="121"/>
      <c r="C6" s="121"/>
      <c r="D6" s="121"/>
      <c r="E6" s="122"/>
    </row>
    <row r="7" spans="1:14" ht="13.5" customHeight="1" thickBot="1" x14ac:dyDescent="0.25"/>
    <row r="8" spans="1:14" s="66" customFormat="1" ht="29.25" customHeight="1" thickBot="1" x14ac:dyDescent="0.3">
      <c r="A8" s="64" t="s">
        <v>139</v>
      </c>
      <c r="B8" s="65" t="s">
        <v>140</v>
      </c>
      <c r="C8" s="65" t="s">
        <v>141</v>
      </c>
      <c r="D8" s="65" t="s">
        <v>142</v>
      </c>
      <c r="E8" s="69" t="s">
        <v>143</v>
      </c>
    </row>
    <row r="9" spans="1:14" x14ac:dyDescent="0.2">
      <c r="A9" s="68" t="s">
        <v>144</v>
      </c>
      <c r="B9" s="67" t="s">
        <v>145</v>
      </c>
      <c r="C9" s="67" t="s">
        <v>146</v>
      </c>
      <c r="D9" s="107">
        <v>1858</v>
      </c>
      <c r="E9" s="107">
        <v>1037</v>
      </c>
    </row>
    <row r="10" spans="1:14" x14ac:dyDescent="0.2">
      <c r="A10" s="68" t="s">
        <v>144</v>
      </c>
      <c r="B10" s="68" t="s">
        <v>53</v>
      </c>
      <c r="C10" s="68" t="s">
        <v>147</v>
      </c>
      <c r="D10" s="107">
        <v>0</v>
      </c>
      <c r="E10" s="107">
        <v>2380</v>
      </c>
    </row>
    <row r="11" spans="1:14" x14ac:dyDescent="0.2">
      <c r="A11" s="68" t="s">
        <v>144</v>
      </c>
      <c r="B11" s="68" t="s">
        <v>148</v>
      </c>
      <c r="C11" s="67" t="s">
        <v>149</v>
      </c>
      <c r="D11" s="107">
        <v>551</v>
      </c>
      <c r="E11" s="107">
        <v>23</v>
      </c>
    </row>
    <row r="12" spans="1:14" x14ac:dyDescent="0.2">
      <c r="A12" s="68" t="s">
        <v>144</v>
      </c>
      <c r="B12" s="68" t="s">
        <v>150</v>
      </c>
      <c r="C12" s="68" t="s">
        <v>151</v>
      </c>
      <c r="D12" s="107">
        <v>1518</v>
      </c>
      <c r="E12" s="107">
        <v>67</v>
      </c>
    </row>
    <row r="13" spans="1:14" x14ac:dyDescent="0.2">
      <c r="A13" s="68" t="s">
        <v>144</v>
      </c>
      <c r="B13" s="68" t="s">
        <v>152</v>
      </c>
      <c r="C13" s="67" t="s">
        <v>153</v>
      </c>
      <c r="D13" s="107">
        <v>63</v>
      </c>
      <c r="E13" s="107">
        <v>48</v>
      </c>
    </row>
    <row r="14" spans="1:14" x14ac:dyDescent="0.2">
      <c r="A14" s="68" t="s">
        <v>144</v>
      </c>
      <c r="B14" s="68" t="s">
        <v>154</v>
      </c>
      <c r="C14" s="68" t="s">
        <v>155</v>
      </c>
      <c r="D14" s="107">
        <v>114</v>
      </c>
      <c r="E14" s="107">
        <v>267</v>
      </c>
    </row>
    <row r="15" spans="1:14" x14ac:dyDescent="0.2">
      <c r="A15" s="68" t="s">
        <v>144</v>
      </c>
      <c r="B15" s="68" t="s">
        <v>156</v>
      </c>
      <c r="C15" s="67" t="s">
        <v>157</v>
      </c>
      <c r="D15" s="107">
        <v>511</v>
      </c>
      <c r="E15" s="107">
        <v>126</v>
      </c>
    </row>
    <row r="16" spans="1:14" x14ac:dyDescent="0.2">
      <c r="A16" s="68" t="s">
        <v>144</v>
      </c>
      <c r="B16" s="68" t="s">
        <v>52</v>
      </c>
      <c r="C16" s="68" t="s">
        <v>158</v>
      </c>
      <c r="D16" s="107">
        <v>2759</v>
      </c>
      <c r="E16" s="107">
        <v>210</v>
      </c>
    </row>
    <row r="17" spans="1:17" x14ac:dyDescent="0.2">
      <c r="A17" s="68" t="s">
        <v>144</v>
      </c>
      <c r="B17" s="68" t="s">
        <v>159</v>
      </c>
      <c r="C17" s="67" t="s">
        <v>160</v>
      </c>
      <c r="D17" s="107">
        <v>204</v>
      </c>
      <c r="E17" s="107">
        <v>210</v>
      </c>
    </row>
    <row r="18" spans="1:17" x14ac:dyDescent="0.2">
      <c r="A18" s="68" t="s">
        <v>144</v>
      </c>
      <c r="B18" s="68" t="s">
        <v>161</v>
      </c>
      <c r="C18" s="68" t="s">
        <v>162</v>
      </c>
      <c r="D18" s="107">
        <v>199</v>
      </c>
      <c r="E18" s="107">
        <v>64</v>
      </c>
    </row>
    <row r="19" spans="1:17" x14ac:dyDescent="0.2">
      <c r="A19" s="68" t="s">
        <v>144</v>
      </c>
      <c r="B19" s="68" t="s">
        <v>163</v>
      </c>
      <c r="C19" s="67" t="s">
        <v>164</v>
      </c>
      <c r="D19" s="107">
        <v>87</v>
      </c>
      <c r="E19" s="107">
        <v>63</v>
      </c>
    </row>
    <row r="20" spans="1:17" x14ac:dyDescent="0.2">
      <c r="A20" s="68" t="s">
        <v>144</v>
      </c>
      <c r="B20" s="68" t="s">
        <v>165</v>
      </c>
      <c r="C20" s="68" t="s">
        <v>166</v>
      </c>
      <c r="D20" s="107">
        <v>416</v>
      </c>
      <c r="E20" s="107">
        <v>313</v>
      </c>
    </row>
    <row r="21" spans="1:17" x14ac:dyDescent="0.2">
      <c r="A21" s="68" t="s">
        <v>144</v>
      </c>
      <c r="B21" s="68" t="s">
        <v>167</v>
      </c>
      <c r="C21" s="67" t="s">
        <v>168</v>
      </c>
      <c r="D21" s="107">
        <v>111</v>
      </c>
      <c r="E21" s="107">
        <v>1162</v>
      </c>
    </row>
    <row r="22" spans="1:17" x14ac:dyDescent="0.2">
      <c r="A22" s="68" t="s">
        <v>144</v>
      </c>
      <c r="B22" s="68" t="s">
        <v>169</v>
      </c>
      <c r="C22" s="68" t="s">
        <v>170</v>
      </c>
      <c r="D22" s="107">
        <v>38</v>
      </c>
      <c r="E22" s="107">
        <v>12</v>
      </c>
      <c r="G22" s="66"/>
      <c r="H22" s="66"/>
      <c r="I22" s="66"/>
      <c r="J22" s="66"/>
      <c r="K22" s="66"/>
      <c r="L22" s="66"/>
    </row>
    <row r="23" spans="1:17" x14ac:dyDescent="0.2">
      <c r="A23" s="68" t="s">
        <v>144</v>
      </c>
      <c r="B23" s="68" t="s">
        <v>171</v>
      </c>
      <c r="C23" s="67" t="s">
        <v>172</v>
      </c>
      <c r="D23" s="107">
        <v>1489</v>
      </c>
      <c r="E23" s="107">
        <v>268</v>
      </c>
    </row>
    <row r="24" spans="1:17" x14ac:dyDescent="0.2">
      <c r="A24" s="68" t="s">
        <v>144</v>
      </c>
      <c r="B24" s="68" t="s">
        <v>173</v>
      </c>
      <c r="C24" s="68" t="s">
        <v>174</v>
      </c>
      <c r="D24" s="107">
        <v>1</v>
      </c>
      <c r="E24" s="107">
        <v>15</v>
      </c>
    </row>
    <row r="25" spans="1:17" x14ac:dyDescent="0.2">
      <c r="A25" s="68" t="s">
        <v>144</v>
      </c>
      <c r="B25" s="68" t="s">
        <v>175</v>
      </c>
      <c r="C25" s="67" t="s">
        <v>176</v>
      </c>
      <c r="D25" s="107">
        <v>663</v>
      </c>
      <c r="E25" s="107">
        <v>345</v>
      </c>
    </row>
    <row r="26" spans="1:17" x14ac:dyDescent="0.2">
      <c r="A26" s="68" t="s">
        <v>144</v>
      </c>
      <c r="B26" s="68" t="s">
        <v>177</v>
      </c>
      <c r="C26" s="68" t="s">
        <v>178</v>
      </c>
      <c r="D26" s="107">
        <v>146</v>
      </c>
      <c r="E26" s="107">
        <v>206</v>
      </c>
    </row>
    <row r="27" spans="1:17" x14ac:dyDescent="0.2">
      <c r="A27" s="68" t="s">
        <v>144</v>
      </c>
      <c r="B27" s="68" t="s">
        <v>179</v>
      </c>
      <c r="C27" s="67" t="s">
        <v>180</v>
      </c>
      <c r="D27" s="107">
        <v>103</v>
      </c>
      <c r="E27" s="107">
        <v>19</v>
      </c>
    </row>
    <row r="28" spans="1:17" x14ac:dyDescent="0.2">
      <c r="A28" s="68" t="s">
        <v>144</v>
      </c>
      <c r="B28" s="68" t="s">
        <v>59</v>
      </c>
      <c r="C28" s="68" t="s">
        <v>181</v>
      </c>
      <c r="D28" s="107">
        <v>297</v>
      </c>
      <c r="E28" s="107">
        <v>169</v>
      </c>
    </row>
    <row r="29" spans="1:17" x14ac:dyDescent="0.2">
      <c r="A29" s="68" t="s">
        <v>144</v>
      </c>
      <c r="B29" s="68" t="s">
        <v>182</v>
      </c>
      <c r="C29" s="68" t="s">
        <v>183</v>
      </c>
      <c r="D29" s="107">
        <v>3936</v>
      </c>
      <c r="E29" s="107">
        <v>2361</v>
      </c>
    </row>
    <row r="30" spans="1:17" ht="12.6" customHeight="1" x14ac:dyDescent="0.2">
      <c r="A30" s="68" t="s">
        <v>144</v>
      </c>
      <c r="B30" s="68" t="s">
        <v>184</v>
      </c>
      <c r="C30" s="68" t="s">
        <v>185</v>
      </c>
      <c r="D30" s="115">
        <v>5</v>
      </c>
      <c r="E30" s="115">
        <v>30</v>
      </c>
    </row>
    <row r="31" spans="1:17" ht="30" customHeight="1" thickBot="1" x14ac:dyDescent="0.25"/>
    <row r="32" spans="1:17" ht="48.75" customHeight="1" thickBot="1" x14ac:dyDescent="0.3">
      <c r="A32" s="120" t="s">
        <v>186</v>
      </c>
      <c r="B32" s="121"/>
      <c r="C32" s="121"/>
      <c r="D32" s="121"/>
      <c r="E32" s="122"/>
      <c r="F32" s="15"/>
      <c r="M32" s="15"/>
      <c r="N32" s="15"/>
      <c r="O32" s="15"/>
      <c r="P32" s="15"/>
      <c r="Q32" s="15"/>
    </row>
    <row r="33" spans="1:12" ht="13.5" customHeight="1" thickBot="1" x14ac:dyDescent="0.25"/>
    <row r="34" spans="1:12" s="66" customFormat="1" ht="24.75" customHeight="1" thickBot="1" x14ac:dyDescent="0.25">
      <c r="A34" s="64" t="s">
        <v>139</v>
      </c>
      <c r="B34" s="65" t="s">
        <v>140</v>
      </c>
      <c r="C34" s="65" t="s">
        <v>141</v>
      </c>
      <c r="D34" s="65" t="s">
        <v>142</v>
      </c>
      <c r="E34" s="69" t="s">
        <v>143</v>
      </c>
      <c r="G34" s="63"/>
      <c r="H34" s="63"/>
      <c r="I34" s="63"/>
      <c r="J34" s="63"/>
      <c r="K34" s="63"/>
      <c r="L34" s="63"/>
    </row>
    <row r="35" spans="1:12" x14ac:dyDescent="0.2">
      <c r="A35" s="68" t="s">
        <v>144</v>
      </c>
      <c r="B35" s="67" t="s">
        <v>57</v>
      </c>
      <c r="C35" s="67" t="s">
        <v>146</v>
      </c>
      <c r="D35" s="108">
        <v>65</v>
      </c>
      <c r="E35" s="108">
        <v>30</v>
      </c>
    </row>
    <row r="36" spans="1:12" x14ac:dyDescent="0.2">
      <c r="G36" s="66"/>
      <c r="H36" s="66"/>
      <c r="I36" s="66"/>
      <c r="J36" s="66"/>
      <c r="K36" s="66"/>
      <c r="L36" s="66"/>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99" sqref="B99"/>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ustomWidth="1"/>
    <col min="257" max="258" width="26.28515625" style="73" customWidth="1"/>
    <col min="259" max="261" width="33.28515625" style="73" customWidth="1"/>
    <col min="262" max="262" width="80.42578125" style="73" customWidth="1"/>
    <col min="263" max="512" width="9.28515625" style="73" customWidth="1"/>
    <col min="513" max="514" width="26.28515625" style="73" customWidth="1"/>
    <col min="515" max="517" width="33.28515625" style="73" customWidth="1"/>
    <col min="518" max="518" width="80.42578125" style="73" customWidth="1"/>
    <col min="519" max="768" width="9.28515625" style="73" customWidth="1"/>
    <col min="769" max="770" width="26.28515625" style="73" customWidth="1"/>
    <col min="771" max="773" width="33.28515625" style="73" customWidth="1"/>
    <col min="774" max="774" width="80.42578125" style="73" customWidth="1"/>
    <col min="775" max="1024" width="9.28515625" style="73" customWidth="1"/>
    <col min="1025" max="1026" width="26.28515625" style="73" customWidth="1"/>
    <col min="1027" max="1029" width="33.28515625" style="73" customWidth="1"/>
    <col min="1030" max="1030" width="80.42578125" style="73" customWidth="1"/>
    <col min="1031" max="1280" width="9.28515625" style="73" customWidth="1"/>
    <col min="1281" max="1282" width="26.28515625" style="73" customWidth="1"/>
    <col min="1283" max="1285" width="33.28515625" style="73" customWidth="1"/>
    <col min="1286" max="1286" width="80.42578125" style="73" customWidth="1"/>
    <col min="1287" max="1536" width="9.28515625" style="73" customWidth="1"/>
    <col min="1537" max="1538" width="26.28515625" style="73" customWidth="1"/>
    <col min="1539" max="1541" width="33.28515625" style="73" customWidth="1"/>
    <col min="1542" max="1542" width="80.42578125" style="73" customWidth="1"/>
    <col min="1543" max="1792" width="9.28515625" style="73" customWidth="1"/>
    <col min="1793" max="1794" width="26.28515625" style="73" customWidth="1"/>
    <col min="1795" max="1797" width="33.28515625" style="73" customWidth="1"/>
    <col min="1798" max="1798" width="80.42578125" style="73" customWidth="1"/>
    <col min="1799" max="2048" width="9.28515625" style="73" customWidth="1"/>
    <col min="2049" max="2050" width="26.28515625" style="73" customWidth="1"/>
    <col min="2051" max="2053" width="33.28515625" style="73" customWidth="1"/>
    <col min="2054" max="2054" width="80.42578125" style="73" customWidth="1"/>
    <col min="2055" max="2304" width="9.28515625" style="73" customWidth="1"/>
    <col min="2305" max="2306" width="26.28515625" style="73" customWidth="1"/>
    <col min="2307" max="2309" width="33.28515625" style="73" customWidth="1"/>
    <col min="2310" max="2310" width="80.42578125" style="73" customWidth="1"/>
    <col min="2311" max="2560" width="9.28515625" style="73" customWidth="1"/>
    <col min="2561" max="2562" width="26.28515625" style="73" customWidth="1"/>
    <col min="2563" max="2565" width="33.28515625" style="73" customWidth="1"/>
    <col min="2566" max="2566" width="80.42578125" style="73" customWidth="1"/>
    <col min="2567" max="2816" width="9.28515625" style="73" customWidth="1"/>
    <col min="2817" max="2818" width="26.28515625" style="73" customWidth="1"/>
    <col min="2819" max="2821" width="33.28515625" style="73" customWidth="1"/>
    <col min="2822" max="2822" width="80.42578125" style="73" customWidth="1"/>
    <col min="2823" max="3072" width="9.28515625" style="73" customWidth="1"/>
    <col min="3073" max="3074" width="26.28515625" style="73" customWidth="1"/>
    <col min="3075" max="3077" width="33.28515625" style="73" customWidth="1"/>
    <col min="3078" max="3078" width="80.42578125" style="73" customWidth="1"/>
    <col min="3079" max="3328" width="9.28515625" style="73" customWidth="1"/>
    <col min="3329" max="3330" width="26.28515625" style="73" customWidth="1"/>
    <col min="3331" max="3333" width="33.28515625" style="73" customWidth="1"/>
    <col min="3334" max="3334" width="80.42578125" style="73" customWidth="1"/>
    <col min="3335" max="3584" width="9.28515625" style="73" customWidth="1"/>
    <col min="3585" max="3586" width="26.28515625" style="73" customWidth="1"/>
    <col min="3587" max="3589" width="33.28515625" style="73" customWidth="1"/>
    <col min="3590" max="3590" width="80.42578125" style="73" customWidth="1"/>
    <col min="3591" max="3840" width="9.28515625" style="73" customWidth="1"/>
    <col min="3841" max="3842" width="26.28515625" style="73" customWidth="1"/>
    <col min="3843" max="3845" width="33.28515625" style="73" customWidth="1"/>
    <col min="3846" max="3846" width="80.42578125" style="73" customWidth="1"/>
    <col min="3847" max="4096" width="9.28515625" style="73" customWidth="1"/>
    <col min="4097" max="4098" width="26.28515625" style="73" customWidth="1"/>
    <col min="4099" max="4101" width="33.28515625" style="73" customWidth="1"/>
    <col min="4102" max="4102" width="80.42578125" style="73" customWidth="1"/>
    <col min="4103" max="4352" width="9.28515625" style="73" customWidth="1"/>
    <col min="4353" max="4354" width="26.28515625" style="73" customWidth="1"/>
    <col min="4355" max="4357" width="33.28515625" style="73" customWidth="1"/>
    <col min="4358" max="4358" width="80.42578125" style="73" customWidth="1"/>
    <col min="4359" max="4608" width="9.28515625" style="73" customWidth="1"/>
    <col min="4609" max="4610" width="26.28515625" style="73" customWidth="1"/>
    <col min="4611" max="4613" width="33.28515625" style="73" customWidth="1"/>
    <col min="4614" max="4614" width="80.42578125" style="73" customWidth="1"/>
    <col min="4615" max="4864" width="9.28515625" style="73" customWidth="1"/>
    <col min="4865" max="4866" width="26.28515625" style="73" customWidth="1"/>
    <col min="4867" max="4869" width="33.28515625" style="73" customWidth="1"/>
    <col min="4870" max="4870" width="80.42578125" style="73" customWidth="1"/>
    <col min="4871" max="5120" width="9.28515625" style="73" customWidth="1"/>
    <col min="5121" max="5122" width="26.28515625" style="73" customWidth="1"/>
    <col min="5123" max="5125" width="33.28515625" style="73" customWidth="1"/>
    <col min="5126" max="5126" width="80.42578125" style="73" customWidth="1"/>
    <col min="5127" max="5376" width="9.28515625" style="73" customWidth="1"/>
    <col min="5377" max="5378" width="26.28515625" style="73" customWidth="1"/>
    <col min="5379" max="5381" width="33.28515625" style="73" customWidth="1"/>
    <col min="5382" max="5382" width="80.42578125" style="73" customWidth="1"/>
    <col min="5383" max="5632" width="9.28515625" style="73" customWidth="1"/>
    <col min="5633" max="5634" width="26.28515625" style="73" customWidth="1"/>
    <col min="5635" max="5637" width="33.28515625" style="73" customWidth="1"/>
    <col min="5638" max="5638" width="80.42578125" style="73" customWidth="1"/>
    <col min="5639" max="5888" width="9.28515625" style="73" customWidth="1"/>
    <col min="5889" max="5890" width="26.28515625" style="73" customWidth="1"/>
    <col min="5891" max="5893" width="33.28515625" style="73" customWidth="1"/>
    <col min="5894" max="5894" width="80.42578125" style="73" customWidth="1"/>
    <col min="5895" max="6144" width="9.28515625" style="73" customWidth="1"/>
    <col min="6145" max="6146" width="26.28515625" style="73" customWidth="1"/>
    <col min="6147" max="6149" width="33.28515625" style="73" customWidth="1"/>
    <col min="6150" max="6150" width="80.42578125" style="73" customWidth="1"/>
    <col min="6151" max="6400" width="9.28515625" style="73" customWidth="1"/>
    <col min="6401" max="6402" width="26.28515625" style="73" customWidth="1"/>
    <col min="6403" max="6405" width="33.28515625" style="73" customWidth="1"/>
    <col min="6406" max="6406" width="80.42578125" style="73" customWidth="1"/>
    <col min="6407" max="6656" width="9.28515625" style="73" customWidth="1"/>
    <col min="6657" max="6658" width="26.28515625" style="73" customWidth="1"/>
    <col min="6659" max="6661" width="33.28515625" style="73" customWidth="1"/>
    <col min="6662" max="6662" width="80.42578125" style="73" customWidth="1"/>
    <col min="6663" max="6912" width="9.28515625" style="73" customWidth="1"/>
    <col min="6913" max="6914" width="26.28515625" style="73" customWidth="1"/>
    <col min="6915" max="6917" width="33.28515625" style="73" customWidth="1"/>
    <col min="6918" max="6918" width="80.42578125" style="73" customWidth="1"/>
    <col min="6919" max="7168" width="9.28515625" style="73" customWidth="1"/>
    <col min="7169" max="7170" width="26.28515625" style="73" customWidth="1"/>
    <col min="7171" max="7173" width="33.28515625" style="73" customWidth="1"/>
    <col min="7174" max="7174" width="80.42578125" style="73" customWidth="1"/>
    <col min="7175" max="7424" width="9.28515625" style="73" customWidth="1"/>
    <col min="7425" max="7426" width="26.28515625" style="73" customWidth="1"/>
    <col min="7427" max="7429" width="33.28515625" style="73" customWidth="1"/>
    <col min="7430" max="7430" width="80.42578125" style="73" customWidth="1"/>
    <col min="7431" max="7680" width="9.28515625" style="73" customWidth="1"/>
    <col min="7681" max="7682" width="26.28515625" style="73" customWidth="1"/>
    <col min="7683" max="7685" width="33.28515625" style="73" customWidth="1"/>
    <col min="7686" max="7686" width="80.42578125" style="73" customWidth="1"/>
    <col min="7687" max="7936" width="9.28515625" style="73" customWidth="1"/>
    <col min="7937" max="7938" width="26.28515625" style="73" customWidth="1"/>
    <col min="7939" max="7941" width="33.28515625" style="73" customWidth="1"/>
    <col min="7942" max="7942" width="80.42578125" style="73" customWidth="1"/>
    <col min="7943" max="8192" width="9.28515625" style="73" customWidth="1"/>
    <col min="8193" max="8194" width="26.28515625" style="73" customWidth="1"/>
    <col min="8195" max="8197" width="33.28515625" style="73" customWidth="1"/>
    <col min="8198" max="8198" width="80.42578125" style="73" customWidth="1"/>
    <col min="8199" max="8448" width="9.28515625" style="73" customWidth="1"/>
    <col min="8449" max="8450" width="26.28515625" style="73" customWidth="1"/>
    <col min="8451" max="8453" width="33.28515625" style="73" customWidth="1"/>
    <col min="8454" max="8454" width="80.42578125" style="73" customWidth="1"/>
    <col min="8455" max="8704" width="9.28515625" style="73" customWidth="1"/>
    <col min="8705" max="8706" width="26.28515625" style="73" customWidth="1"/>
    <col min="8707" max="8709" width="33.28515625" style="73" customWidth="1"/>
    <col min="8710" max="8710" width="80.42578125" style="73" customWidth="1"/>
    <col min="8711" max="8960" width="9.28515625" style="73" customWidth="1"/>
    <col min="8961" max="8962" width="26.28515625" style="73" customWidth="1"/>
    <col min="8963" max="8965" width="33.28515625" style="73" customWidth="1"/>
    <col min="8966" max="8966" width="80.42578125" style="73" customWidth="1"/>
    <col min="8967" max="9216" width="9.28515625" style="73" customWidth="1"/>
    <col min="9217" max="9218" width="26.28515625" style="73" customWidth="1"/>
    <col min="9219" max="9221" width="33.28515625" style="73" customWidth="1"/>
    <col min="9222" max="9222" width="80.42578125" style="73" customWidth="1"/>
    <col min="9223" max="9472" width="9.28515625" style="73" customWidth="1"/>
    <col min="9473" max="9474" width="26.28515625" style="73" customWidth="1"/>
    <col min="9475" max="9477" width="33.28515625" style="73" customWidth="1"/>
    <col min="9478" max="9478" width="80.42578125" style="73" customWidth="1"/>
    <col min="9479" max="9728" width="9.28515625" style="73" customWidth="1"/>
    <col min="9729" max="9730" width="26.28515625" style="73" customWidth="1"/>
    <col min="9731" max="9733" width="33.28515625" style="73" customWidth="1"/>
    <col min="9734" max="9734" width="80.42578125" style="73" customWidth="1"/>
    <col min="9735" max="9984" width="9.28515625" style="73" customWidth="1"/>
    <col min="9985" max="9986" width="26.28515625" style="73" customWidth="1"/>
    <col min="9987" max="9989" width="33.28515625" style="73" customWidth="1"/>
    <col min="9990" max="9990" width="80.42578125" style="73" customWidth="1"/>
    <col min="9991" max="10240" width="9.28515625" style="73" customWidth="1"/>
    <col min="10241" max="10242" width="26.28515625" style="73" customWidth="1"/>
    <col min="10243" max="10245" width="33.28515625" style="73" customWidth="1"/>
    <col min="10246" max="10246" width="80.42578125" style="73" customWidth="1"/>
    <col min="10247" max="10496" width="9.28515625" style="73" customWidth="1"/>
    <col min="10497" max="10498" width="26.28515625" style="73" customWidth="1"/>
    <col min="10499" max="10501" width="33.28515625" style="73" customWidth="1"/>
    <col min="10502" max="10502" width="80.42578125" style="73" customWidth="1"/>
    <col min="10503" max="10752" width="9.28515625" style="73" customWidth="1"/>
    <col min="10753" max="10754" width="26.28515625" style="73" customWidth="1"/>
    <col min="10755" max="10757" width="33.28515625" style="73" customWidth="1"/>
    <col min="10758" max="10758" width="80.42578125" style="73" customWidth="1"/>
    <col min="10759" max="11008" width="9.28515625" style="73" customWidth="1"/>
    <col min="11009" max="11010" width="26.28515625" style="73" customWidth="1"/>
    <col min="11011" max="11013" width="33.28515625" style="73" customWidth="1"/>
    <col min="11014" max="11014" width="80.42578125" style="73" customWidth="1"/>
    <col min="11015" max="11264" width="9.28515625" style="73" customWidth="1"/>
    <col min="11265" max="11266" width="26.28515625" style="73" customWidth="1"/>
    <col min="11267" max="11269" width="33.28515625" style="73" customWidth="1"/>
    <col min="11270" max="11270" width="80.42578125" style="73" customWidth="1"/>
    <col min="11271" max="11520" width="9.28515625" style="73" customWidth="1"/>
    <col min="11521" max="11522" width="26.28515625" style="73" customWidth="1"/>
    <col min="11523" max="11525" width="33.28515625" style="73" customWidth="1"/>
    <col min="11526" max="11526" width="80.42578125" style="73" customWidth="1"/>
    <col min="11527" max="11776" width="9.28515625" style="73" customWidth="1"/>
    <col min="11777" max="11778" width="26.28515625" style="73" customWidth="1"/>
    <col min="11779" max="11781" width="33.28515625" style="73" customWidth="1"/>
    <col min="11782" max="11782" width="80.42578125" style="73" customWidth="1"/>
    <col min="11783" max="12032" width="9.28515625" style="73" customWidth="1"/>
    <col min="12033" max="12034" width="26.28515625" style="73" customWidth="1"/>
    <col min="12035" max="12037" width="33.28515625" style="73" customWidth="1"/>
    <col min="12038" max="12038" width="80.42578125" style="73" customWidth="1"/>
    <col min="12039" max="12288" width="9.28515625" style="73" customWidth="1"/>
    <col min="12289" max="12290" width="26.28515625" style="73" customWidth="1"/>
    <col min="12291" max="12293" width="33.28515625" style="73" customWidth="1"/>
    <col min="12294" max="12294" width="80.42578125" style="73" customWidth="1"/>
    <col min="12295" max="12544" width="9.28515625" style="73" customWidth="1"/>
    <col min="12545" max="12546" width="26.28515625" style="73" customWidth="1"/>
    <col min="12547" max="12549" width="33.28515625" style="73" customWidth="1"/>
    <col min="12550" max="12550" width="80.42578125" style="73" customWidth="1"/>
    <col min="12551" max="12800" width="9.28515625" style="73" customWidth="1"/>
    <col min="12801" max="12802" width="26.28515625" style="73" customWidth="1"/>
    <col min="12803" max="12805" width="33.28515625" style="73" customWidth="1"/>
    <col min="12806" max="12806" width="80.42578125" style="73" customWidth="1"/>
    <col min="12807" max="13056" width="9.28515625" style="73" customWidth="1"/>
    <col min="13057" max="13058" width="26.28515625" style="73" customWidth="1"/>
    <col min="13059" max="13061" width="33.28515625" style="73" customWidth="1"/>
    <col min="13062" max="13062" width="80.42578125" style="73" customWidth="1"/>
    <col min="13063" max="13312" width="9.28515625" style="73" customWidth="1"/>
    <col min="13313" max="13314" width="26.28515625" style="73" customWidth="1"/>
    <col min="13315" max="13317" width="33.28515625" style="73" customWidth="1"/>
    <col min="13318" max="13318" width="80.42578125" style="73" customWidth="1"/>
    <col min="13319" max="13568" width="9.28515625" style="73" customWidth="1"/>
    <col min="13569" max="13570" width="26.28515625" style="73" customWidth="1"/>
    <col min="13571" max="13573" width="33.28515625" style="73" customWidth="1"/>
    <col min="13574" max="13574" width="80.42578125" style="73" customWidth="1"/>
    <col min="13575" max="13824" width="9.28515625" style="73" customWidth="1"/>
    <col min="13825" max="13826" width="26.28515625" style="73" customWidth="1"/>
    <col min="13827" max="13829" width="33.28515625" style="73" customWidth="1"/>
    <col min="13830" max="13830" width="80.42578125" style="73" customWidth="1"/>
    <col min="13831" max="14080" width="9.28515625" style="73" customWidth="1"/>
    <col min="14081" max="14082" width="26.28515625" style="73" customWidth="1"/>
    <col min="14083" max="14085" width="33.28515625" style="73" customWidth="1"/>
    <col min="14086" max="14086" width="80.42578125" style="73" customWidth="1"/>
    <col min="14087" max="14336" width="9.28515625" style="73" customWidth="1"/>
    <col min="14337" max="14338" width="26.28515625" style="73" customWidth="1"/>
    <col min="14339" max="14341" width="33.28515625" style="73" customWidth="1"/>
    <col min="14342" max="14342" width="80.42578125" style="73" customWidth="1"/>
    <col min="14343" max="14592" width="9.28515625" style="73" customWidth="1"/>
    <col min="14593" max="14594" width="26.28515625" style="73" customWidth="1"/>
    <col min="14595" max="14597" width="33.28515625" style="73" customWidth="1"/>
    <col min="14598" max="14598" width="80.42578125" style="73" customWidth="1"/>
    <col min="14599" max="14848" width="9.28515625" style="73" customWidth="1"/>
    <col min="14849" max="14850" width="26.28515625" style="73" customWidth="1"/>
    <col min="14851" max="14853" width="33.28515625" style="73" customWidth="1"/>
    <col min="14854" max="14854" width="80.42578125" style="73" customWidth="1"/>
    <col min="14855" max="15104" width="9.28515625" style="73" customWidth="1"/>
    <col min="15105" max="15106" width="26.28515625" style="73" customWidth="1"/>
    <col min="15107" max="15109" width="33.28515625" style="73" customWidth="1"/>
    <col min="15110" max="15110" width="80.42578125" style="73" customWidth="1"/>
    <col min="15111" max="15360" width="9.28515625" style="73" customWidth="1"/>
    <col min="15361" max="15362" width="26.28515625" style="73" customWidth="1"/>
    <col min="15363" max="15365" width="33.28515625" style="73" customWidth="1"/>
    <col min="15366" max="15366" width="80.42578125" style="73" customWidth="1"/>
    <col min="15367" max="15616" width="9.28515625" style="73" customWidth="1"/>
    <col min="15617" max="15618" width="26.28515625" style="73" customWidth="1"/>
    <col min="15619" max="15621" width="33.28515625" style="73" customWidth="1"/>
    <col min="15622" max="15622" width="80.42578125" style="73" customWidth="1"/>
    <col min="15623" max="15872" width="9.28515625" style="73" customWidth="1"/>
    <col min="15873" max="15874" width="26.28515625" style="73" customWidth="1"/>
    <col min="15875" max="15877" width="33.28515625" style="73" customWidth="1"/>
    <col min="15878" max="15878" width="80.42578125" style="73" customWidth="1"/>
    <col min="15879" max="16128" width="9.28515625" style="73" customWidth="1"/>
    <col min="16129" max="16130" width="26.28515625" style="73" customWidth="1"/>
    <col min="16131" max="16133" width="33.28515625" style="73" customWidth="1"/>
    <col min="16134" max="16134" width="80.42578125" style="73" customWidth="1"/>
    <col min="16135" max="16384" width="9.28515625" style="73" customWidth="1"/>
  </cols>
  <sheetData>
    <row r="1" spans="1:12" ht="27" customHeight="1" thickBot="1" x14ac:dyDescent="0.45">
      <c r="A1" s="147" t="s">
        <v>0</v>
      </c>
      <c r="B1" s="121"/>
      <c r="C1" s="121"/>
      <c r="D1" s="121"/>
      <c r="E1" s="122"/>
      <c r="F1" s="71"/>
      <c r="G1" s="72"/>
      <c r="H1" s="72"/>
      <c r="I1" s="72"/>
      <c r="J1" s="72"/>
      <c r="K1" s="72"/>
      <c r="L1" s="72"/>
    </row>
    <row r="2" spans="1:12" ht="15.75" customHeight="1" thickBot="1" x14ac:dyDescent="0.3">
      <c r="A2" s="74"/>
      <c r="B2" s="74"/>
      <c r="C2" s="74"/>
      <c r="D2" s="92" t="s">
        <v>1</v>
      </c>
      <c r="E2" s="93" t="str">
        <f>'Rail Service (Item Nos. 1-6)'!E2</f>
        <v>Expiration Date: 7/31/2027</v>
      </c>
      <c r="F2" s="74"/>
      <c r="G2" s="74"/>
      <c r="H2" s="74"/>
      <c r="I2" s="74"/>
      <c r="J2" s="74"/>
      <c r="K2" s="74"/>
      <c r="L2" s="74"/>
    </row>
    <row r="3" spans="1:12" ht="15" customHeight="1" x14ac:dyDescent="0.25">
      <c r="A3" s="152" t="s">
        <v>3</v>
      </c>
      <c r="B3" s="151" t="str">
        <f>'Rail Service (Item Nos. 1-6)'!B3:B4</f>
        <v>Year: 2025</v>
      </c>
      <c r="C3" s="150" t="str">
        <f>'Rail Service (Item Nos. 1-6)'!C3:C4</f>
        <v>Reporting Week: 22</v>
      </c>
      <c r="D3" s="75" t="s">
        <v>5</v>
      </c>
      <c r="E3" s="102" t="s">
        <v>6</v>
      </c>
      <c r="F3" s="146"/>
      <c r="G3" s="146"/>
      <c r="H3" s="144"/>
      <c r="I3" s="144"/>
      <c r="J3" s="76"/>
      <c r="K3" s="74"/>
      <c r="L3" s="77"/>
    </row>
    <row r="4" spans="1:12" ht="15.75" customHeight="1" thickBot="1" x14ac:dyDescent="0.3">
      <c r="A4" s="127"/>
      <c r="B4" s="127"/>
      <c r="C4" s="127"/>
      <c r="D4" s="78" t="s">
        <v>7</v>
      </c>
      <c r="E4" s="103" t="s">
        <v>8</v>
      </c>
      <c r="F4" s="145"/>
      <c r="G4" s="145"/>
      <c r="H4" s="145"/>
      <c r="I4" s="145"/>
      <c r="J4" s="76"/>
      <c r="K4" s="74"/>
      <c r="L4" s="77"/>
    </row>
    <row r="5" spans="1:12" ht="15.75" customHeight="1" thickBot="1" x14ac:dyDescent="0.3">
      <c r="A5" s="79"/>
      <c r="B5" s="80"/>
      <c r="C5" s="80"/>
      <c r="D5" s="81"/>
      <c r="E5" s="82"/>
      <c r="F5" s="79"/>
      <c r="G5" s="79"/>
      <c r="H5" s="83"/>
      <c r="I5" s="83"/>
      <c r="J5" s="76"/>
      <c r="K5" s="74"/>
      <c r="L5" s="77"/>
    </row>
    <row r="6" spans="1:12" ht="15.75" customHeight="1" thickBot="1" x14ac:dyDescent="0.3">
      <c r="A6" s="149" t="s">
        <v>187</v>
      </c>
      <c r="B6" s="122"/>
      <c r="C6" s="80"/>
      <c r="D6" s="81"/>
      <c r="E6" s="82"/>
      <c r="F6" s="79"/>
      <c r="G6" s="79"/>
      <c r="H6" s="83"/>
      <c r="I6" s="83"/>
      <c r="J6" s="76"/>
      <c r="K6" s="74"/>
      <c r="L6" s="77"/>
    </row>
    <row r="7" spans="1:12" ht="15.75" customHeight="1" thickBot="1" x14ac:dyDescent="0.3">
      <c r="A7" s="74"/>
      <c r="B7" s="74"/>
      <c r="C7" s="74"/>
      <c r="D7" s="74"/>
      <c r="E7" s="74"/>
      <c r="F7" s="74"/>
      <c r="G7" s="74"/>
      <c r="H7" s="74"/>
      <c r="I7" s="74"/>
      <c r="J7" s="74"/>
      <c r="K7" s="74"/>
      <c r="L7" s="74"/>
    </row>
    <row r="8" spans="1:12" ht="21" customHeight="1" thickBot="1" x14ac:dyDescent="0.3">
      <c r="A8" s="148" t="s">
        <v>188</v>
      </c>
      <c r="B8" s="122"/>
      <c r="C8" s="74"/>
      <c r="D8" s="74"/>
      <c r="E8" s="74"/>
      <c r="F8" s="74"/>
      <c r="G8" s="74"/>
      <c r="H8" s="74"/>
      <c r="I8" s="74"/>
      <c r="J8" s="74"/>
      <c r="K8" s="74"/>
      <c r="L8" s="74"/>
    </row>
    <row r="9" spans="1:12" ht="15" customHeight="1" x14ac:dyDescent="0.25">
      <c r="A9" s="84" t="s">
        <v>189</v>
      </c>
      <c r="B9" s="104"/>
      <c r="C9" s="74"/>
      <c r="D9" s="74"/>
      <c r="E9" s="74"/>
      <c r="F9" s="74"/>
      <c r="G9" s="74"/>
      <c r="H9" s="74"/>
      <c r="I9" s="74"/>
      <c r="J9" s="74"/>
      <c r="K9" s="74"/>
      <c r="L9" s="74"/>
    </row>
    <row r="10" spans="1:12" ht="15" customHeight="1" x14ac:dyDescent="0.25">
      <c r="A10" s="85" t="s">
        <v>190</v>
      </c>
      <c r="B10" s="104">
        <v>2429</v>
      </c>
      <c r="C10" s="74"/>
      <c r="D10" s="74"/>
      <c r="E10" s="74"/>
      <c r="F10" s="74"/>
      <c r="G10" s="74"/>
      <c r="H10" s="74"/>
      <c r="I10" s="74"/>
      <c r="J10" s="74"/>
      <c r="K10" s="74"/>
      <c r="L10" s="74"/>
    </row>
    <row r="11" spans="1:12" ht="15" customHeight="1" x14ac:dyDescent="0.25">
      <c r="A11" s="85" t="s">
        <v>191</v>
      </c>
      <c r="B11" s="104"/>
      <c r="C11" s="74"/>
      <c r="D11" s="74"/>
      <c r="E11" s="74"/>
      <c r="F11" s="74"/>
      <c r="G11" s="74"/>
      <c r="H11" s="74"/>
      <c r="I11" s="74"/>
      <c r="J11" s="74"/>
      <c r="K11" s="74"/>
      <c r="L11" s="74"/>
    </row>
    <row r="12" spans="1:12" ht="15" customHeight="1" x14ac:dyDescent="0.25">
      <c r="A12" s="85" t="s">
        <v>192</v>
      </c>
      <c r="B12" s="104">
        <v>6</v>
      </c>
      <c r="C12" s="74"/>
      <c r="D12" s="74"/>
      <c r="E12" s="74"/>
      <c r="F12" s="74"/>
      <c r="G12" s="74"/>
      <c r="H12" s="74"/>
      <c r="I12" s="74"/>
      <c r="J12" s="74"/>
      <c r="K12" s="74"/>
      <c r="L12" s="74"/>
    </row>
    <row r="13" spans="1:12" ht="15" customHeight="1" x14ac:dyDescent="0.25">
      <c r="A13" s="85" t="s">
        <v>193</v>
      </c>
      <c r="B13" s="104"/>
      <c r="C13" s="74"/>
      <c r="D13" s="74"/>
      <c r="E13" s="74"/>
      <c r="F13" s="74"/>
      <c r="G13" s="74"/>
      <c r="H13" s="74"/>
      <c r="I13" s="74"/>
      <c r="J13" s="74"/>
      <c r="K13" s="74"/>
      <c r="L13" s="74"/>
    </row>
    <row r="14" spans="1:12" ht="15" customHeight="1" x14ac:dyDescent="0.25">
      <c r="A14" s="85" t="s">
        <v>194</v>
      </c>
      <c r="B14" s="104">
        <v>57</v>
      </c>
      <c r="C14" s="74"/>
      <c r="D14" s="74"/>
      <c r="E14" s="74"/>
      <c r="F14" s="74"/>
      <c r="G14" s="74"/>
      <c r="H14" s="74"/>
      <c r="I14" s="74"/>
      <c r="J14" s="74"/>
      <c r="K14" s="74"/>
      <c r="L14" s="74"/>
    </row>
    <row r="15" spans="1:12" ht="15" customHeight="1" x14ac:dyDescent="0.25">
      <c r="A15" s="85" t="s">
        <v>195</v>
      </c>
      <c r="B15" s="104"/>
      <c r="C15" s="74"/>
      <c r="D15" s="74"/>
      <c r="E15" s="74"/>
      <c r="F15" s="74"/>
      <c r="G15" s="74"/>
      <c r="H15" s="74"/>
      <c r="I15" s="74"/>
      <c r="J15" s="74"/>
      <c r="K15" s="74"/>
      <c r="L15" s="74"/>
    </row>
    <row r="16" spans="1:12" ht="15" customHeight="1" x14ac:dyDescent="0.25">
      <c r="A16" s="85" t="s">
        <v>196</v>
      </c>
      <c r="B16" s="104"/>
      <c r="C16" s="74"/>
      <c r="D16" s="74"/>
      <c r="E16" s="74"/>
      <c r="F16" s="74"/>
      <c r="G16" s="74"/>
      <c r="H16" s="74"/>
      <c r="I16" s="74"/>
      <c r="J16" s="74"/>
      <c r="K16" s="74"/>
      <c r="L16" s="74"/>
    </row>
    <row r="17" spans="1:2" ht="15" customHeight="1" x14ac:dyDescent="0.25">
      <c r="A17" s="85" t="s">
        <v>197</v>
      </c>
      <c r="B17" s="104"/>
    </row>
    <row r="18" spans="1:2" ht="15" customHeight="1" x14ac:dyDescent="0.25">
      <c r="A18" s="85" t="s">
        <v>198</v>
      </c>
      <c r="B18" s="104"/>
    </row>
    <row r="19" spans="1:2" ht="15" customHeight="1" x14ac:dyDescent="0.25">
      <c r="A19" s="85" t="s">
        <v>199</v>
      </c>
      <c r="B19" s="104"/>
    </row>
    <row r="20" spans="1:2" ht="30" customHeight="1" x14ac:dyDescent="0.25">
      <c r="A20" s="86" t="s">
        <v>200</v>
      </c>
      <c r="B20" s="105"/>
    </row>
    <row r="21" spans="1:2" x14ac:dyDescent="0.2">
      <c r="A21" s="87"/>
      <c r="B21" s="87"/>
    </row>
    <row r="22" spans="1:2" ht="37.5" customHeight="1" x14ac:dyDescent="0.25">
      <c r="A22" s="143" t="s">
        <v>201</v>
      </c>
      <c r="B22" s="141"/>
    </row>
    <row r="23" spans="1:2" ht="15" customHeight="1" x14ac:dyDescent="0.25">
      <c r="A23" s="88" t="s">
        <v>202</v>
      </c>
      <c r="B23" s="106">
        <v>0</v>
      </c>
    </row>
    <row r="24" spans="1:2" ht="15" customHeight="1" x14ac:dyDescent="0.25">
      <c r="A24" s="88" t="s">
        <v>203</v>
      </c>
      <c r="B24" s="106">
        <v>0</v>
      </c>
    </row>
    <row r="25" spans="1:2" ht="15" customHeight="1" x14ac:dyDescent="0.25">
      <c r="A25" s="89" t="s">
        <v>204</v>
      </c>
      <c r="B25" s="106">
        <v>0</v>
      </c>
    </row>
    <row r="26" spans="1:2" ht="15" customHeight="1" x14ac:dyDescent="0.25">
      <c r="A26" s="89" t="s">
        <v>205</v>
      </c>
      <c r="B26" s="106">
        <v>0</v>
      </c>
    </row>
    <row r="27" spans="1:2" ht="15" customHeight="1" x14ac:dyDescent="0.25">
      <c r="A27" s="89" t="s">
        <v>206</v>
      </c>
      <c r="B27" s="106">
        <v>0</v>
      </c>
    </row>
    <row r="28" spans="1:2" ht="15" customHeight="1" x14ac:dyDescent="0.25">
      <c r="A28" s="89" t="s">
        <v>207</v>
      </c>
      <c r="B28" s="106">
        <v>0</v>
      </c>
    </row>
    <row r="29" spans="1:2" ht="15" customHeight="1" x14ac:dyDescent="0.25">
      <c r="A29" s="89" t="s">
        <v>208</v>
      </c>
      <c r="B29" s="106">
        <v>0</v>
      </c>
    </row>
    <row r="30" spans="1:2" ht="15" customHeight="1" x14ac:dyDescent="0.25">
      <c r="A30" s="89" t="s">
        <v>209</v>
      </c>
      <c r="B30" s="106">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2025-06-04T17:06:26Z</cp:lastPrinted>
  <dcterms:created xsi:type="dcterms:W3CDTF">2016-12-06T20:27:51Z</dcterms:created>
  <dcterms:modified xsi:type="dcterms:W3CDTF">2025-06-05T00:08:19Z</dcterms:modified>
</cp:coreProperties>
</file>