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8F2D398B-21FA-4781-98DC-3C48FB15585D}" xr6:coauthVersionLast="47" xr6:coauthVersionMax="47" xr10:uidLastSave="{00000000-0000-0000-0000-000000000000}"/>
  <bookViews>
    <workbookView xWindow="-110" yWindow="-110" windowWidth="19420" windowHeight="11500" tabRatio="880" activeTab="4"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8)'!$A$1:$E$59</definedName>
    <definedName name="_xlnm.Print_Area" localSheetId="1">'Grain Loadings (Item No. 7)'!$A$1:$E$58</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9" i="3"/>
  <c r="D59" i="3"/>
  <c r="C59" i="3"/>
  <c r="B59" i="3"/>
  <c r="B3" i="3"/>
  <c r="A3" i="3"/>
  <c r="E2" i="3"/>
  <c r="D58" i="2"/>
  <c r="C58" i="2"/>
  <c r="B58" i="2"/>
  <c r="B3" i="2"/>
  <c r="A3" i="2"/>
  <c r="E2" i="2"/>
  <c r="D59" i="1"/>
  <c r="C59" i="1"/>
  <c r="B59" i="1"/>
  <c r="E58" i="1"/>
  <c r="E57" i="1"/>
  <c r="E56" i="1"/>
  <c r="E55" i="1"/>
  <c r="E54" i="1"/>
  <c r="E53" i="1"/>
  <c r="E52" i="1"/>
  <c r="E51" i="1"/>
  <c r="B38" i="1"/>
  <c r="C3" i="1"/>
  <c r="C3" i="4" s="1"/>
  <c r="E59" i="1" l="1"/>
  <c r="C3" i="3"/>
  <c r="C3" i="5"/>
  <c r="C3" i="6"/>
  <c r="C3" i="2"/>
</calcChain>
</file>

<file path=xl/sharedStrings.xml><?xml version="1.0" encoding="utf-8"?>
<sst xmlns="http://schemas.openxmlformats.org/spreadsheetml/2006/main" count="346" uniqueCount="211">
  <si>
    <t>EP 724 (Sub-No. 5) - U.S. Rail Service Issues - Performance Data Reporting</t>
  </si>
  <si>
    <t>OMB Control No. 2140-0033</t>
  </si>
  <si>
    <t>Expiration Date: 7/31/2027</t>
  </si>
  <si>
    <t>Railroad: CPKC</t>
  </si>
  <si>
    <t>Year: 2025</t>
  </si>
  <si>
    <t>Date Week Began:</t>
  </si>
  <si>
    <t>07/12/2025</t>
  </si>
  <si>
    <t xml:space="preserve">Date Week Ended: </t>
  </si>
  <si>
    <t>07/18/2025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</si>
  <si>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</si>
  <si>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</si>
  <si>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</si>
  <si>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</si>
  <si>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</si>
  <si>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</si>
  <si>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</si>
  <si>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</si>
  <si>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</si>
  <si>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</si>
  <si>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</si>
  <si>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</si>
  <si>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BENSENVILLE</t>
  </si>
  <si>
    <t>HARVEY</t>
  </si>
  <si>
    <t>JACKSON</t>
  </si>
  <si>
    <t>KANSAS CITY</t>
  </si>
  <si>
    <t>LAREDO</t>
  </si>
  <si>
    <t>MERIDIAN</t>
  </si>
  <si>
    <t>NAHANT</t>
  </si>
  <si>
    <t>NEW ORLEANS</t>
  </si>
  <si>
    <t>SHREVEPORT YARD</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</si>
  <si>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</si>
  <si>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</si>
  <si>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</si>
  <si>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</si>
  <si>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</si>
  <si>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</si>
  <si>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</si>
  <si>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</si>
  <si>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</si>
  <si>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</si>
  <si>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</si>
  <si>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</si>
  <si>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</si>
  <si>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</si>
  <si>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</si>
  <si>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</si>
  <si>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</si>
  <si>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</si>
  <si>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</si>
  <si>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</si>
  <si>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</si>
  <si>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</si>
  <si>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</si>
  <si>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</si>
  <si>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</si>
  <si>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</si>
  <si>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</si>
  <si>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</si>
  <si>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</si>
  <si>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</si>
  <si>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</si>
  <si>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</si>
  <si>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</si>
  <si>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</si>
  <si>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</si>
  <si>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</si>
  <si>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</si>
  <si>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</si>
  <si>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</si>
  <si>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</si>
  <si>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</si>
  <si>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</si>
  <si>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</si>
  <si>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</si>
  <si>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</si>
  <si>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</si>
  <si>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</si>
  <si>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</si>
  <si>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</si>
  <si>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</si>
  <si>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</si>
  <si>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</si>
  <si>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</si>
  <si>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</si>
  <si>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</si>
  <si>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</si>
  <si>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</si>
  <si>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</si>
  <si>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</si>
  <si>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</si>
  <si>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</si>
  <si>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</si>
  <si>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</si>
  <si>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</si>
  <si>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</si>
  <si>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</si>
  <si>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</si>
  <si>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</si>
  <si>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</si>
  <si>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</si>
  <si>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</si>
  <si>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</si>
  <si>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</si>
  <si>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</si>
  <si>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</si>
  <si>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</si>
  <si>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</si>
  <si>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</si>
  <si>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</si>
  <si>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</si>
  <si>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</si>
  <si>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</si>
  <si>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</si>
  <si>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</si>
  <si>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KCS</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</si>
  <si>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</si>
  <si>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</si>
  <si>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</si>
  <si>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</si>
  <si>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</si>
  <si>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</si>
  <si>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</si>
  <si>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</si>
  <si>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</si>
  <si>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</si>
  <si>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</si>
  <si>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</si>
  <si>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</si>
  <si>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</si>
  <si>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</si>
  <si>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</si>
  <si>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</si>
  <si>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</si>
  <si>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</si>
  <si>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</si>
  <si>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</si>
  <si>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</si>
  <si>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</si>
  <si>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</si>
  <si>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</si>
  <si>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</si>
  <si>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</si>
  <si>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</si>
  <si>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</si>
  <si>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CPKC</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</si>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</sst>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8" fillId="0" borderId="0" xfId="0" applyFont="1" applyAlignment="1">
      <alignment horizontal="center" vertical="center"/>
    </xf>
    <xf numFmtId="0" fontId="0" fillId="0" borderId="0" xfId="0"/>
    <xf numFmtId="0" fontId="16" fillId="0" borderId="15" xfId="0" applyFont="1" applyBorder="1" applyAlignment="1">
      <alignment horizontal="center" vertical="center" wrapText="1"/>
    </xf>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opLeftCell="A7" zoomScale="85" zoomScaleNormal="85" workbookViewId="0">
      <selection activeCell="B28" sqref="B28"/>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29</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24.66</v>
      </c>
      <c r="C6" s="10"/>
      <c r="D6" s="10"/>
    </row>
    <row r="7" spans="1:5" x14ac:dyDescent="0.35">
      <c r="A7" s="11" t="s">
        <v>11</v>
      </c>
      <c r="B7" s="119">
        <v>14.86</v>
      </c>
      <c r="C7" s="10"/>
      <c r="D7" s="10"/>
    </row>
    <row r="8" spans="1:5" x14ac:dyDescent="0.35">
      <c r="A8" s="11" t="s">
        <v>12</v>
      </c>
      <c r="B8" s="119">
        <v>18.82</v>
      </c>
      <c r="C8" s="10"/>
      <c r="D8" s="10"/>
    </row>
    <row r="9" spans="1:5" x14ac:dyDescent="0.35">
      <c r="A9" s="11" t="s">
        <v>13</v>
      </c>
      <c r="B9" s="119">
        <v>26.86</v>
      </c>
      <c r="C9" s="10"/>
      <c r="D9" s="10"/>
    </row>
    <row r="10" spans="1:5" x14ac:dyDescent="0.35">
      <c r="A10" s="11" t="s">
        <v>14</v>
      </c>
      <c r="B10" s="119">
        <v>17.64</v>
      </c>
      <c r="C10" s="10"/>
      <c r="D10" s="10"/>
    </row>
    <row r="11" spans="1:5" x14ac:dyDescent="0.35">
      <c r="A11" s="11" t="s">
        <v>15</v>
      </c>
      <c r="B11" s="119">
        <v>25.78</v>
      </c>
      <c r="C11" s="10"/>
      <c r="D11" s="10"/>
    </row>
    <row r="12" spans="1:5" x14ac:dyDescent="0.35">
      <c r="A12" s="11" t="s">
        <v>16</v>
      </c>
      <c r="B12" s="119">
        <v>17.84</v>
      </c>
      <c r="C12" s="10"/>
      <c r="D12" s="10"/>
    </row>
    <row r="13" spans="1:5" x14ac:dyDescent="0.35">
      <c r="A13" s="11" t="s">
        <v>17</v>
      </c>
      <c r="B13" s="119">
        <v>18.7</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29.899197000000001</v>
      </c>
      <c r="C17" s="17"/>
      <c r="D17" s="26"/>
      <c r="E17" s="26"/>
      <c r="F17" s="26"/>
      <c r="G17" s="26"/>
      <c r="H17" s="26"/>
    </row>
    <row r="18" spans="1:10" x14ac:dyDescent="0.35">
      <c r="A18" s="18" t="s">
        <v>22</v>
      </c>
      <c r="B18" s="117">
        <v>12.8409</v>
      </c>
      <c r="C18" s="17"/>
      <c r="D18" s="26"/>
      <c r="E18" s="26"/>
      <c r="F18" s="26"/>
      <c r="G18" s="26"/>
      <c r="H18" s="26"/>
    </row>
    <row r="19" spans="1:10" x14ac:dyDescent="0.35">
      <c r="A19" s="18" t="s">
        <v>23</v>
      </c>
      <c r="B19" s="117">
        <v>36.498531999999997</v>
      </c>
      <c r="C19" s="17"/>
      <c r="D19" s="26"/>
      <c r="E19" s="26"/>
      <c r="F19" s="26"/>
    </row>
    <row r="20" spans="1:10" x14ac:dyDescent="0.35">
      <c r="A20" s="18" t="s">
        <v>24</v>
      </c>
      <c r="B20" s="117">
        <v>19.475325999999999</v>
      </c>
      <c r="C20" s="17"/>
      <c r="D20" s="26"/>
      <c r="E20" s="26"/>
      <c r="F20" s="26"/>
      <c r="G20" s="26"/>
      <c r="H20" s="26"/>
    </row>
    <row r="21" spans="1:10" x14ac:dyDescent="0.35">
      <c r="A21" s="18" t="s">
        <v>25</v>
      </c>
      <c r="B21" s="117">
        <v>7.1116948600000001</v>
      </c>
      <c r="C21" s="17"/>
      <c r="D21" s="26"/>
      <c r="E21" s="26"/>
      <c r="F21" s="26"/>
      <c r="G21" s="26"/>
      <c r="H21" s="26"/>
    </row>
    <row r="22" spans="1:10" x14ac:dyDescent="0.35">
      <c r="A22" s="18" t="s">
        <v>26</v>
      </c>
      <c r="B22" s="117">
        <v>7.6673330000000002</v>
      </c>
      <c r="C22" s="17"/>
      <c r="D22" s="26"/>
      <c r="E22" s="26"/>
      <c r="F22" s="26"/>
      <c r="G22" s="26"/>
      <c r="H22" s="26"/>
    </row>
    <row r="23" spans="1:10" x14ac:dyDescent="0.35">
      <c r="A23" s="18" t="s">
        <v>27</v>
      </c>
      <c r="B23" s="117">
        <v>23.393169</v>
      </c>
      <c r="C23" s="17"/>
      <c r="D23" s="26"/>
      <c r="E23" s="26"/>
      <c r="F23" s="26"/>
      <c r="G23" s="26"/>
      <c r="H23" s="26"/>
    </row>
    <row r="24" spans="1:10" x14ac:dyDescent="0.35">
      <c r="A24" s="18" t="s">
        <v>28</v>
      </c>
      <c r="B24" s="117">
        <v>17.55734</v>
      </c>
      <c r="C24" s="17"/>
      <c r="D24" s="26"/>
      <c r="E24" s="26"/>
      <c r="F24" s="26"/>
      <c r="G24" s="26"/>
      <c r="H24" s="26"/>
      <c r="I24" s="7"/>
      <c r="J24" s="7"/>
    </row>
    <row r="25" spans="1:10" x14ac:dyDescent="0.35">
      <c r="A25" s="18" t="s">
        <v>29</v>
      </c>
      <c r="B25" s="117">
        <v>49.478918999999998</v>
      </c>
      <c r="C25" s="17"/>
      <c r="D25" s="26"/>
      <c r="E25" s="26"/>
      <c r="F25" s="26"/>
      <c r="G25" s="26"/>
      <c r="H25" s="26"/>
      <c r="I25" s="7"/>
      <c r="J25" s="7"/>
    </row>
    <row r="26" spans="1:10" x14ac:dyDescent="0.35">
      <c r="A26" s="18" t="s">
        <v>30</v>
      </c>
      <c r="B26" s="117">
        <v>19.946902999999999</v>
      </c>
      <c r="C26" s="17"/>
      <c r="D26" s="26"/>
      <c r="E26" s="26"/>
      <c r="F26" s="26"/>
      <c r="G26" s="26"/>
      <c r="H26" s="26"/>
    </row>
    <row r="27" spans="1:10" x14ac:dyDescent="0.35">
      <c r="A27" s="18" t="s">
        <v>17</v>
      </c>
      <c r="B27" s="117">
        <v>23.8</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4648.57</v>
      </c>
      <c r="C30" s="20"/>
      <c r="D30" s="20"/>
    </row>
    <row r="31" spans="1:10" x14ac:dyDescent="0.35">
      <c r="A31" s="21" t="s">
        <v>33</v>
      </c>
      <c r="B31" s="24">
        <v>23222.71</v>
      </c>
      <c r="C31" s="20"/>
      <c r="D31" s="20"/>
    </row>
    <row r="32" spans="1:10" x14ac:dyDescent="0.35">
      <c r="A32" s="21" t="s">
        <v>34</v>
      </c>
      <c r="B32" s="24">
        <v>4738.29</v>
      </c>
      <c r="C32" s="20"/>
      <c r="D32" s="20"/>
    </row>
    <row r="33" spans="1:9" x14ac:dyDescent="0.35">
      <c r="A33" s="21" t="s">
        <v>10</v>
      </c>
      <c r="B33" s="24">
        <v>1419.71</v>
      </c>
      <c r="C33" s="20"/>
      <c r="D33" s="20"/>
    </row>
    <row r="34" spans="1:9" x14ac:dyDescent="0.35">
      <c r="A34" s="21" t="s">
        <v>35</v>
      </c>
      <c r="B34" s="24">
        <v>2002.43</v>
      </c>
      <c r="C34" s="20"/>
      <c r="D34" s="20"/>
    </row>
    <row r="35" spans="1:9" x14ac:dyDescent="0.35">
      <c r="A35" s="21" t="s">
        <v>36</v>
      </c>
      <c r="B35" s="24">
        <v>1261</v>
      </c>
      <c r="C35" s="20"/>
      <c r="D35" s="20"/>
    </row>
    <row r="36" spans="1:9" x14ac:dyDescent="0.35">
      <c r="A36" s="21" t="s">
        <v>37</v>
      </c>
      <c r="B36" s="24">
        <v>16376.43</v>
      </c>
      <c r="C36" s="20"/>
      <c r="D36" s="20"/>
    </row>
    <row r="37" spans="1:9" x14ac:dyDescent="0.35">
      <c r="A37" s="21" t="s">
        <v>38</v>
      </c>
      <c r="B37" s="24">
        <v>2024.71</v>
      </c>
      <c r="C37" s="20"/>
      <c r="D37" s="20"/>
    </row>
    <row r="38" spans="1:9" x14ac:dyDescent="0.35">
      <c r="A38" s="21" t="s">
        <v>39</v>
      </c>
      <c r="B38" s="110">
        <f>SUM(B30:B37)</f>
        <v>55693.85</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1">
        <v>34.4</v>
      </c>
      <c r="C41" s="17"/>
      <c r="D41" s="17"/>
    </row>
    <row r="42" spans="1:9" x14ac:dyDescent="0.35">
      <c r="A42" s="21" t="s">
        <v>12</v>
      </c>
      <c r="B42" s="112" t="s">
        <v>210</v>
      </c>
      <c r="C42" s="17"/>
      <c r="D42" s="17"/>
    </row>
    <row r="43" spans="1:9" x14ac:dyDescent="0.35">
      <c r="A43" s="21" t="s">
        <v>13</v>
      </c>
      <c r="B43" s="112" t="s">
        <v>210</v>
      </c>
      <c r="C43" s="17"/>
      <c r="D43" s="17"/>
    </row>
    <row r="44" spans="1:9" x14ac:dyDescent="0.35">
      <c r="A44" s="21" t="s">
        <v>41</v>
      </c>
      <c r="B44" s="112" t="s">
        <v>210</v>
      </c>
      <c r="C44" s="17"/>
      <c r="D44" s="17"/>
    </row>
    <row r="45" spans="1:9" x14ac:dyDescent="0.35">
      <c r="A45" s="21" t="s">
        <v>15</v>
      </c>
      <c r="B45" s="111">
        <v>15.3</v>
      </c>
      <c r="C45" s="17"/>
      <c r="D45" s="17"/>
    </row>
    <row r="46" spans="1:9" x14ac:dyDescent="0.35">
      <c r="A46" s="21" t="s">
        <v>42</v>
      </c>
      <c r="B46" s="111">
        <v>13.7</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2</v>
      </c>
      <c r="E51" s="120">
        <f>SUM(B51:D51)</f>
        <v>2</v>
      </c>
    </row>
    <row r="52" spans="1:5" x14ac:dyDescent="0.35">
      <c r="A52" s="11" t="s">
        <v>11</v>
      </c>
      <c r="B52" s="23">
        <v>1</v>
      </c>
      <c r="C52" s="24">
        <v>0</v>
      </c>
      <c r="D52" s="23">
        <v>6</v>
      </c>
      <c r="E52" s="120">
        <f t="shared" ref="E52:E59" si="0">SUM(B52:D52)</f>
        <v>7</v>
      </c>
    </row>
    <row r="53" spans="1:5" x14ac:dyDescent="0.35">
      <c r="A53" s="11" t="s">
        <v>12</v>
      </c>
      <c r="B53" s="23">
        <v>0</v>
      </c>
      <c r="C53" s="24">
        <v>0</v>
      </c>
      <c r="D53" s="23">
        <v>1</v>
      </c>
      <c r="E53" s="120">
        <f t="shared" si="0"/>
        <v>1</v>
      </c>
    </row>
    <row r="54" spans="1:5" x14ac:dyDescent="0.35">
      <c r="A54" s="11" t="s">
        <v>13</v>
      </c>
      <c r="B54" s="23">
        <v>0</v>
      </c>
      <c r="C54" s="24">
        <v>0</v>
      </c>
      <c r="D54" s="23">
        <v>1</v>
      </c>
      <c r="E54" s="120">
        <f t="shared" si="0"/>
        <v>1</v>
      </c>
    </row>
    <row r="55" spans="1:5" x14ac:dyDescent="0.35">
      <c r="A55" s="11" t="s">
        <v>14</v>
      </c>
      <c r="B55" s="23">
        <v>0</v>
      </c>
      <c r="C55" s="24">
        <v>0</v>
      </c>
      <c r="D55" s="23">
        <v>1</v>
      </c>
      <c r="E55" s="120">
        <f t="shared" si="0"/>
        <v>1</v>
      </c>
    </row>
    <row r="56" spans="1:5" x14ac:dyDescent="0.35">
      <c r="A56" s="11" t="s">
        <v>15</v>
      </c>
      <c r="B56" s="23">
        <v>0</v>
      </c>
      <c r="C56" s="24">
        <v>0</v>
      </c>
      <c r="D56" s="23">
        <v>0</v>
      </c>
      <c r="E56" s="120">
        <f t="shared" si="0"/>
        <v>0</v>
      </c>
    </row>
    <row r="57" spans="1:5" x14ac:dyDescent="0.35">
      <c r="A57" s="11" t="s">
        <v>48</v>
      </c>
      <c r="B57" s="23">
        <v>0</v>
      </c>
      <c r="C57" s="24">
        <v>0</v>
      </c>
      <c r="D57" s="23">
        <v>1</v>
      </c>
      <c r="E57" s="120">
        <f t="shared" si="0"/>
        <v>1</v>
      </c>
    </row>
    <row r="58" spans="1:5" x14ac:dyDescent="0.35">
      <c r="A58" s="11" t="s">
        <v>16</v>
      </c>
      <c r="B58" s="23">
        <v>2</v>
      </c>
      <c r="C58" s="24">
        <v>0</v>
      </c>
      <c r="D58" s="23">
        <v>14</v>
      </c>
      <c r="E58" s="120">
        <f t="shared" si="0"/>
        <v>16</v>
      </c>
    </row>
    <row r="59" spans="1:5" x14ac:dyDescent="0.35">
      <c r="A59" s="11" t="s">
        <v>39</v>
      </c>
      <c r="B59" s="25">
        <f>SUM(B51:B58)</f>
        <v>3</v>
      </c>
      <c r="C59" s="25">
        <f>SUM(C51:C58)</f>
        <v>0</v>
      </c>
      <c r="D59" s="25">
        <f>SUM(D51:D58)</f>
        <v>26</v>
      </c>
      <c r="E59" s="120">
        <f t="shared" si="0"/>
        <v>29</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54</v>
      </c>
      <c r="C63" s="115">
        <v>12</v>
      </c>
    </row>
    <row r="64" spans="1:5" x14ac:dyDescent="0.35">
      <c r="A64" s="21" t="s">
        <v>52</v>
      </c>
      <c r="B64" s="114">
        <v>765</v>
      </c>
      <c r="C64" s="115">
        <v>271</v>
      </c>
    </row>
    <row r="65" spans="1:4" x14ac:dyDescent="0.35">
      <c r="A65" s="21" t="s">
        <v>53</v>
      </c>
      <c r="B65" s="115">
        <v>39</v>
      </c>
      <c r="C65" s="115">
        <v>131</v>
      </c>
    </row>
    <row r="66" spans="1:4" x14ac:dyDescent="0.35">
      <c r="A66" s="21" t="s">
        <v>54</v>
      </c>
      <c r="B66" s="115">
        <v>22</v>
      </c>
      <c r="C66" s="114">
        <v>9</v>
      </c>
    </row>
    <row r="67" spans="1:4" x14ac:dyDescent="0.35">
      <c r="A67" s="21" t="s">
        <v>55</v>
      </c>
      <c r="B67" s="38">
        <v>141</v>
      </c>
      <c r="C67" s="115">
        <v>0</v>
      </c>
    </row>
    <row r="68" spans="1:4" x14ac:dyDescent="0.35">
      <c r="A68" s="21" t="s">
        <v>56</v>
      </c>
      <c r="B68" s="115">
        <v>62</v>
      </c>
      <c r="C68" s="114">
        <v>61</v>
      </c>
    </row>
    <row r="69" spans="1:4" x14ac:dyDescent="0.35">
      <c r="A69" s="21" t="s">
        <v>57</v>
      </c>
      <c r="B69" s="114">
        <v>87</v>
      </c>
      <c r="C69" s="114">
        <v>150</v>
      </c>
    </row>
    <row r="70" spans="1:4" ht="60.75" customHeight="1" x14ac:dyDescent="0.35">
      <c r="A70" s="11" t="s">
        <v>58</v>
      </c>
      <c r="B70" s="114">
        <v>126</v>
      </c>
      <c r="C70" s="115">
        <v>69</v>
      </c>
    </row>
    <row r="71" spans="1:4" x14ac:dyDescent="0.35">
      <c r="A71" s="21" t="s">
        <v>59</v>
      </c>
      <c r="B71" s="114">
        <v>3599</v>
      </c>
      <c r="C71" s="114">
        <v>2890</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2"/>
  <sheetViews>
    <sheetView topLeftCell="A38" zoomScale="85" zoomScaleNormal="85" workbookViewId="0">
      <selection activeCell="C79" sqref="C79"/>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7" t="s">
        <v>0</v>
      </c>
      <c r="B1" s="122"/>
      <c r="C1" s="122"/>
      <c r="D1" s="122"/>
      <c r="E1" s="123"/>
      <c r="F1" s="26"/>
      <c r="G1" s="26"/>
      <c r="H1" s="26"/>
      <c r="I1" s="26"/>
      <c r="J1" s="26"/>
      <c r="K1" s="26"/>
    </row>
    <row r="2" spans="1:11" ht="15.75" customHeight="1" thickBot="1" x14ac:dyDescent="0.4">
      <c r="D2" s="93" t="s">
        <v>1</v>
      </c>
      <c r="E2" s="94" t="str">
        <f>'Rail Service (Item Nos. 1-6)'!E2</f>
        <v>Expiration Date: 7/31/2027</v>
      </c>
    </row>
    <row r="3" spans="1:11" ht="15" customHeight="1" x14ac:dyDescent="0.35">
      <c r="A3" s="134" t="str">
        <f>'Rail Service (Item Nos. 1-6)'!A3</f>
        <v>Railroad: CPKC</v>
      </c>
      <c r="B3" s="121" t="str">
        <f>'Rail Service (Item Nos. 1-6)'!B3:B4</f>
        <v>Year: 2025</v>
      </c>
      <c r="C3" s="121" t="str">
        <f>'Rail Service (Item Nos. 1-6)'!C3:C4</f>
        <v>Reporting Week: 29</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0</v>
      </c>
      <c r="C18" s="31">
        <v>0</v>
      </c>
      <c r="D18" s="31">
        <v>0</v>
      </c>
    </row>
    <row r="19" spans="1:4" x14ac:dyDescent="0.35">
      <c r="A19" s="33" t="s">
        <v>76</v>
      </c>
      <c r="B19" s="31">
        <v>0</v>
      </c>
      <c r="C19" s="31">
        <v>0</v>
      </c>
      <c r="D19" s="31">
        <v>0</v>
      </c>
    </row>
    <row r="20" spans="1:4" x14ac:dyDescent="0.35">
      <c r="A20" s="33" t="s">
        <v>77</v>
      </c>
      <c r="B20" s="31">
        <v>0</v>
      </c>
      <c r="C20" s="31">
        <v>0</v>
      </c>
      <c r="D20" s="31">
        <v>0</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765</v>
      </c>
      <c r="C29" s="31">
        <v>642</v>
      </c>
      <c r="D29" s="31">
        <v>123</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117</v>
      </c>
      <c r="C32" s="31">
        <v>108</v>
      </c>
      <c r="D32" s="31">
        <v>9</v>
      </c>
    </row>
    <row r="33" spans="1:4" x14ac:dyDescent="0.35">
      <c r="A33" s="33" t="s">
        <v>90</v>
      </c>
      <c r="B33" s="31">
        <v>0</v>
      </c>
      <c r="C33" s="31">
        <v>0</v>
      </c>
      <c r="D33" s="31">
        <v>0</v>
      </c>
    </row>
    <row r="34" spans="1:4" x14ac:dyDescent="0.35">
      <c r="A34" s="33" t="s">
        <v>91</v>
      </c>
      <c r="B34" s="31">
        <v>828</v>
      </c>
      <c r="C34" s="31">
        <v>646</v>
      </c>
      <c r="D34" s="31">
        <v>182</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0</v>
      </c>
      <c r="C47" s="31">
        <v>0</v>
      </c>
      <c r="D47" s="31">
        <v>0</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20</v>
      </c>
      <c r="C54" s="31">
        <v>0</v>
      </c>
      <c r="D54" s="31">
        <v>20</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114</v>
      </c>
      <c r="B57" s="31">
        <v>841</v>
      </c>
      <c r="C57" s="31">
        <v>690</v>
      </c>
      <c r="D57" s="31">
        <v>151</v>
      </c>
    </row>
    <row r="58" spans="1:19" x14ac:dyDescent="0.35">
      <c r="A58" s="33" t="s">
        <v>39</v>
      </c>
      <c r="B58" s="31">
        <f>SUM(B9:B57)</f>
        <v>2571</v>
      </c>
      <c r="C58" s="31">
        <f>SUM(C9:C57)</f>
        <v>2086</v>
      </c>
      <c r="D58" s="31">
        <f>SUM(D9:D57)</f>
        <v>485</v>
      </c>
    </row>
    <row r="62" spans="1:19" ht="31.5" customHeight="1" x14ac:dyDescent="0.35">
      <c r="A62" s="30"/>
      <c r="B62" s="14"/>
      <c r="C62" s="14"/>
      <c r="D62" s="14"/>
      <c r="E62" s="14"/>
      <c r="F62" s="14"/>
      <c r="G62" s="14"/>
      <c r="H62" s="14"/>
      <c r="I62" s="14"/>
      <c r="J62" s="14"/>
      <c r="K62" s="14"/>
      <c r="L62" s="14"/>
      <c r="M62" s="14"/>
      <c r="N62" s="14"/>
      <c r="O62" s="14"/>
      <c r="P62" s="14"/>
      <c r="Q62" s="14"/>
      <c r="R62" s="14"/>
      <c r="S62" s="14"/>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x14ac:dyDescent="0.35">
      <c r="A68" s="34"/>
      <c r="B68" s="35"/>
      <c r="C68" s="35"/>
      <c r="D68" s="35"/>
      <c r="E68" s="35"/>
      <c r="F68" s="35"/>
      <c r="G68" s="35"/>
      <c r="H68" s="35"/>
      <c r="I68" s="35"/>
      <c r="J68" s="35"/>
      <c r="K68" s="35"/>
      <c r="L68" s="35"/>
      <c r="M68" s="35"/>
      <c r="N68" s="35"/>
      <c r="O68" s="35"/>
      <c r="P68" s="35"/>
      <c r="Q68" s="35"/>
      <c r="R68" s="35"/>
      <c r="S68" s="35"/>
    </row>
    <row r="69" spans="1:19" ht="14.25" customHeight="1" x14ac:dyDescent="0.35">
      <c r="A69" s="36"/>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3" spans="1:19" x14ac:dyDescent="0.35">
      <c r="A73" s="34"/>
      <c r="B73" s="35"/>
      <c r="C73" s="35"/>
      <c r="D73" s="35"/>
      <c r="E73" s="35"/>
      <c r="F73" s="35"/>
      <c r="G73" s="35"/>
      <c r="H73" s="35"/>
      <c r="I73" s="35"/>
      <c r="J73" s="35"/>
      <c r="K73" s="35"/>
      <c r="L73" s="35"/>
      <c r="M73" s="35"/>
      <c r="N73" s="35"/>
      <c r="O73" s="35"/>
      <c r="P73" s="35"/>
      <c r="Q73" s="35"/>
      <c r="R73" s="35"/>
      <c r="S73" s="35"/>
    </row>
    <row r="75" spans="1:19" x14ac:dyDescent="0.35">
      <c r="A75" s="30"/>
      <c r="B75" s="14"/>
      <c r="C75" s="14"/>
      <c r="D75" s="14"/>
      <c r="E75" s="14"/>
      <c r="F75" s="14"/>
      <c r="G75" s="14"/>
      <c r="H75" s="14"/>
      <c r="I75" s="14"/>
      <c r="J75" s="14"/>
      <c r="K75" s="14"/>
      <c r="L75" s="14"/>
      <c r="M75" s="14"/>
      <c r="N75" s="14"/>
      <c r="O75" s="14"/>
      <c r="P75" s="14"/>
      <c r="Q75" s="14"/>
      <c r="R75" s="14"/>
      <c r="S75" s="14"/>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x14ac:dyDescent="0.35">
      <c r="A81" s="34"/>
      <c r="B81" s="35"/>
      <c r="C81" s="35"/>
      <c r="D81" s="35"/>
      <c r="E81" s="35"/>
      <c r="F81" s="35"/>
      <c r="G81" s="35"/>
      <c r="H81" s="35"/>
      <c r="I81" s="35"/>
      <c r="J81" s="35"/>
      <c r="K81" s="35"/>
      <c r="L81" s="35"/>
      <c r="M81" s="35"/>
      <c r="N81" s="35"/>
      <c r="O81" s="35"/>
      <c r="P81" s="35"/>
      <c r="Q81" s="35"/>
      <c r="R81" s="35"/>
      <c r="S81" s="35"/>
    </row>
    <row r="82" spans="1:19" ht="17.25" customHeight="1" x14ac:dyDescent="0.35">
      <c r="A82" s="36"/>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6" spans="1:19" x14ac:dyDescent="0.35">
      <c r="A86" s="34"/>
      <c r="B86" s="35"/>
      <c r="C86" s="35"/>
      <c r="D86" s="35"/>
      <c r="E86" s="35"/>
      <c r="F86" s="35"/>
      <c r="G86" s="35"/>
      <c r="H86" s="35"/>
      <c r="I86" s="35"/>
      <c r="J86" s="35"/>
      <c r="K86" s="35"/>
      <c r="L86" s="35"/>
      <c r="M86" s="35"/>
      <c r="N86" s="35"/>
      <c r="O86" s="35"/>
      <c r="P86" s="35"/>
      <c r="Q86" s="35"/>
      <c r="R86" s="35"/>
      <c r="S86" s="35"/>
    </row>
    <row r="88" spans="1:19" x14ac:dyDescent="0.35">
      <c r="C88" s="135"/>
      <c r="D88" s="136"/>
      <c r="E88" s="136"/>
      <c r="F88" s="136"/>
      <c r="G88" s="136"/>
      <c r="H88" s="136"/>
      <c r="I88" s="136"/>
      <c r="J88" s="136"/>
      <c r="K88" s="136"/>
      <c r="L88" s="136"/>
      <c r="M88" s="136"/>
      <c r="N88" s="136"/>
      <c r="O88" s="136"/>
      <c r="P88" s="136"/>
      <c r="Q88" s="136"/>
      <c r="R88" s="136"/>
      <c r="S88" s="136"/>
    </row>
    <row r="89" spans="1:19" x14ac:dyDescent="0.35">
      <c r="C89" s="136"/>
      <c r="D89" s="136"/>
      <c r="E89" s="136"/>
      <c r="F89" s="136"/>
      <c r="G89" s="136"/>
      <c r="H89" s="136"/>
      <c r="I89" s="136"/>
      <c r="J89" s="136"/>
      <c r="K89" s="136"/>
      <c r="L89" s="136"/>
      <c r="M89" s="136"/>
      <c r="N89" s="136"/>
      <c r="O89" s="136"/>
      <c r="P89" s="136"/>
      <c r="Q89" s="136"/>
      <c r="R89" s="136"/>
      <c r="S89" s="136"/>
    </row>
    <row r="90" spans="1:19" ht="6.75" customHeight="1" x14ac:dyDescent="0.35">
      <c r="C90" s="37"/>
      <c r="D90" s="37"/>
      <c r="E90" s="37"/>
      <c r="F90" s="37"/>
      <c r="G90" s="37"/>
      <c r="H90" s="37"/>
      <c r="I90" s="37"/>
      <c r="J90" s="37"/>
      <c r="K90" s="37"/>
      <c r="L90" s="37"/>
      <c r="M90" s="37"/>
      <c r="N90" s="37"/>
      <c r="O90" s="37"/>
      <c r="P90" s="37"/>
      <c r="Q90" s="37"/>
      <c r="R90" s="37"/>
      <c r="S90" s="37"/>
    </row>
    <row r="91" spans="1:19" x14ac:dyDescent="0.35">
      <c r="A91" s="30"/>
      <c r="B91" s="14"/>
      <c r="C91" s="14"/>
      <c r="D91" s="14"/>
      <c r="E91" s="14"/>
      <c r="F91" s="14"/>
      <c r="G91" s="14"/>
      <c r="H91" s="14"/>
      <c r="I91" s="14"/>
      <c r="J91" s="14"/>
      <c r="K91" s="14"/>
      <c r="L91" s="14"/>
      <c r="M91" s="14"/>
      <c r="N91" s="14"/>
      <c r="O91" s="14"/>
      <c r="P91" s="14"/>
      <c r="Q91" s="14"/>
      <c r="R91" s="14"/>
      <c r="S91" s="14"/>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4"/>
      <c r="B97" s="35"/>
      <c r="C97" s="35"/>
      <c r="D97" s="35"/>
      <c r="E97" s="35"/>
      <c r="F97" s="35"/>
      <c r="G97" s="35"/>
      <c r="H97" s="35"/>
      <c r="I97" s="35"/>
      <c r="J97" s="35"/>
      <c r="K97" s="35"/>
      <c r="L97" s="35"/>
      <c r="M97" s="35"/>
      <c r="N97" s="35"/>
      <c r="O97" s="35"/>
      <c r="P97" s="35"/>
      <c r="Q97" s="35"/>
      <c r="R97" s="35"/>
      <c r="S97" s="35"/>
    </row>
    <row r="98" spans="1:19" x14ac:dyDescent="0.35">
      <c r="A98" s="36"/>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2" spans="1:19" x14ac:dyDescent="0.35">
      <c r="A102" s="34"/>
      <c r="B102" s="35"/>
      <c r="C102" s="35"/>
      <c r="D102" s="35"/>
      <c r="E102" s="35"/>
      <c r="F102" s="35"/>
      <c r="G102" s="35"/>
      <c r="H102" s="35"/>
      <c r="I102" s="35"/>
      <c r="J102" s="35"/>
      <c r="K102" s="35"/>
      <c r="L102" s="35"/>
      <c r="M102" s="35"/>
      <c r="N102" s="35"/>
      <c r="O102" s="35"/>
      <c r="P102" s="35"/>
      <c r="Q102" s="35"/>
      <c r="R102" s="35"/>
      <c r="S102" s="35"/>
    </row>
    <row r="104" spans="1:19" x14ac:dyDescent="0.35">
      <c r="A104" s="30"/>
      <c r="B104" s="14"/>
      <c r="C104" s="14"/>
      <c r="D104" s="14"/>
      <c r="E104" s="14"/>
      <c r="F104" s="14"/>
      <c r="G104" s="14"/>
      <c r="H104" s="14"/>
      <c r="I104" s="14"/>
      <c r="J104" s="14"/>
      <c r="K104" s="14"/>
      <c r="L104" s="14"/>
      <c r="M104" s="14"/>
      <c r="N104" s="14"/>
      <c r="O104" s="14"/>
      <c r="P104" s="14"/>
      <c r="Q104" s="14"/>
      <c r="R104" s="14"/>
      <c r="S104" s="14"/>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4"/>
      <c r="B110" s="35"/>
      <c r="C110" s="35"/>
      <c r="D110" s="35"/>
      <c r="E110" s="35"/>
      <c r="F110" s="35"/>
      <c r="G110" s="35"/>
      <c r="H110" s="35"/>
      <c r="I110" s="35"/>
      <c r="J110" s="35"/>
      <c r="K110" s="35"/>
      <c r="L110" s="35"/>
      <c r="M110" s="35"/>
      <c r="N110" s="35"/>
      <c r="O110" s="35"/>
      <c r="P110" s="35"/>
      <c r="Q110" s="35"/>
      <c r="R110" s="35"/>
      <c r="S110" s="35"/>
    </row>
    <row r="111" spans="1:19" x14ac:dyDescent="0.35">
      <c r="A111" s="36"/>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5" spans="1:19" x14ac:dyDescent="0.35">
      <c r="A115" s="34"/>
      <c r="B115" s="35"/>
      <c r="C115" s="35"/>
      <c r="D115" s="35"/>
      <c r="E115" s="35"/>
      <c r="F115" s="35"/>
      <c r="G115" s="35"/>
      <c r="H115" s="35"/>
      <c r="I115" s="35"/>
      <c r="J115" s="35"/>
      <c r="K115" s="35"/>
      <c r="L115" s="35"/>
      <c r="M115" s="35"/>
      <c r="N115" s="35"/>
      <c r="O115" s="35"/>
      <c r="P115" s="35"/>
      <c r="Q115" s="35"/>
      <c r="R115" s="35"/>
      <c r="S115" s="35"/>
    </row>
    <row r="117" spans="1:19" x14ac:dyDescent="0.35">
      <c r="C117" s="135"/>
      <c r="D117" s="136"/>
      <c r="E117" s="136"/>
      <c r="F117" s="136"/>
      <c r="G117" s="136"/>
      <c r="H117" s="136"/>
      <c r="I117" s="136"/>
      <c r="J117" s="136"/>
      <c r="K117" s="136"/>
      <c r="L117" s="136"/>
      <c r="M117" s="136"/>
      <c r="N117" s="136"/>
      <c r="O117" s="136"/>
      <c r="P117" s="136"/>
      <c r="Q117" s="136"/>
      <c r="R117" s="136"/>
      <c r="S117" s="136"/>
    </row>
    <row r="118" spans="1:19" x14ac:dyDescent="0.35">
      <c r="C118" s="136"/>
      <c r="D118" s="136"/>
      <c r="E118" s="136"/>
      <c r="F118" s="136"/>
      <c r="G118" s="136"/>
      <c r="H118" s="136"/>
      <c r="I118" s="136"/>
      <c r="J118" s="136"/>
      <c r="K118" s="136"/>
      <c r="L118" s="136"/>
      <c r="M118" s="136"/>
      <c r="N118" s="136"/>
      <c r="O118" s="136"/>
      <c r="P118" s="136"/>
      <c r="Q118" s="136"/>
      <c r="R118" s="136"/>
      <c r="S118" s="136"/>
    </row>
    <row r="120" spans="1:19" x14ac:dyDescent="0.35">
      <c r="A120" s="30"/>
      <c r="B120" s="14"/>
      <c r="C120" s="14"/>
      <c r="D120" s="14"/>
      <c r="E120" s="14"/>
      <c r="F120" s="14"/>
      <c r="G120" s="14"/>
      <c r="H120" s="14"/>
      <c r="I120" s="14"/>
      <c r="J120" s="14"/>
      <c r="K120" s="14"/>
      <c r="L120" s="14"/>
      <c r="M120" s="14"/>
      <c r="N120" s="14"/>
      <c r="O120" s="14"/>
      <c r="P120" s="14"/>
      <c r="Q120" s="14"/>
      <c r="R120" s="14"/>
      <c r="S120" s="14"/>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4"/>
      <c r="B126" s="35"/>
      <c r="C126" s="35"/>
      <c r="D126" s="35"/>
      <c r="E126" s="35"/>
      <c r="F126" s="35"/>
      <c r="G126" s="35"/>
      <c r="H126" s="35"/>
      <c r="I126" s="35"/>
      <c r="J126" s="35"/>
      <c r="K126" s="35"/>
      <c r="L126" s="35"/>
      <c r="M126" s="35"/>
      <c r="N126" s="35"/>
      <c r="O126" s="35"/>
      <c r="P126" s="35"/>
      <c r="Q126" s="35"/>
      <c r="R126" s="35"/>
      <c r="S126" s="35"/>
    </row>
    <row r="127" spans="1:19" x14ac:dyDescent="0.35">
      <c r="A127" s="36"/>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1" spans="1:19" x14ac:dyDescent="0.35">
      <c r="A131" s="34"/>
      <c r="B131" s="35"/>
      <c r="C131" s="35"/>
      <c r="D131" s="35"/>
      <c r="E131" s="35"/>
      <c r="F131" s="35"/>
      <c r="G131" s="35"/>
      <c r="H131" s="35"/>
      <c r="I131" s="35"/>
      <c r="J131" s="35"/>
      <c r="K131" s="35"/>
      <c r="L131" s="35"/>
      <c r="M131" s="35"/>
      <c r="N131" s="35"/>
      <c r="O131" s="35"/>
      <c r="P131" s="35"/>
      <c r="Q131" s="35"/>
      <c r="R131" s="35"/>
      <c r="S131" s="35"/>
    </row>
    <row r="133" spans="1:19" x14ac:dyDescent="0.35">
      <c r="A133" s="30"/>
      <c r="B133" s="14"/>
      <c r="C133" s="14"/>
      <c r="D133" s="14"/>
      <c r="E133" s="14"/>
      <c r="F133" s="14"/>
      <c r="G133" s="14"/>
      <c r="H133" s="14"/>
      <c r="I133" s="14"/>
      <c r="J133" s="14"/>
      <c r="K133" s="14"/>
      <c r="L133" s="14"/>
      <c r="M133" s="14"/>
      <c r="N133" s="14"/>
      <c r="O133" s="14"/>
      <c r="P133" s="14"/>
      <c r="Q133" s="14"/>
      <c r="R133" s="14"/>
      <c r="S133" s="14"/>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4"/>
      <c r="B139" s="35"/>
      <c r="C139" s="35"/>
      <c r="D139" s="35"/>
      <c r="E139" s="35"/>
      <c r="F139" s="35"/>
      <c r="G139" s="35"/>
      <c r="H139" s="35"/>
      <c r="I139" s="35"/>
      <c r="J139" s="35"/>
      <c r="K139" s="35"/>
      <c r="L139" s="35"/>
      <c r="M139" s="35"/>
      <c r="N139" s="35"/>
      <c r="O139" s="35"/>
      <c r="P139" s="35"/>
      <c r="Q139" s="35"/>
      <c r="R139" s="35"/>
      <c r="S139" s="35"/>
    </row>
    <row r="140" spans="1:19" x14ac:dyDescent="0.35">
      <c r="A140" s="36"/>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4" spans="1:19" x14ac:dyDescent="0.35">
      <c r="A144" s="34"/>
      <c r="B144" s="35"/>
      <c r="C144" s="35"/>
      <c r="D144" s="35"/>
      <c r="E144" s="35"/>
      <c r="F144" s="35"/>
      <c r="G144" s="35"/>
      <c r="H144" s="35"/>
      <c r="I144" s="35"/>
      <c r="J144" s="35"/>
      <c r="K144" s="35"/>
      <c r="L144" s="35"/>
      <c r="M144" s="35"/>
      <c r="N144" s="35"/>
      <c r="O144" s="35"/>
      <c r="P144" s="35"/>
      <c r="Q144" s="35"/>
      <c r="R144" s="35"/>
      <c r="S144" s="35"/>
    </row>
    <row r="146" spans="1:2" x14ac:dyDescent="0.35">
      <c r="B146" s="38"/>
    </row>
    <row r="147" spans="1:2" x14ac:dyDescent="0.35">
      <c r="A147" s="34"/>
    </row>
    <row r="148" spans="1:2" x14ac:dyDescent="0.35">
      <c r="A148" s="34"/>
    </row>
    <row r="149" spans="1:2" x14ac:dyDescent="0.35">
      <c r="A149" s="34"/>
    </row>
    <row r="150" spans="1:2" x14ac:dyDescent="0.35">
      <c r="A150" s="34"/>
    </row>
    <row r="151" spans="1:2" x14ac:dyDescent="0.35">
      <c r="A151" s="34"/>
    </row>
    <row r="152" spans="1:2" x14ac:dyDescent="0.35">
      <c r="A152" s="34"/>
    </row>
  </sheetData>
  <mergeCells count="7">
    <mergeCell ref="C117:S118"/>
    <mergeCell ref="A1:E1"/>
    <mergeCell ref="C88:S89"/>
    <mergeCell ref="A6:D6"/>
    <mergeCell ref="C3:C4"/>
    <mergeCell ref="A3:A4"/>
    <mergeCell ref="B3:B4"/>
  </mergeCells>
  <conditionalFormatting sqref="B9:D58">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0"/>
  <sheetViews>
    <sheetView topLeftCell="A25" zoomScale="85" zoomScaleNormal="85" workbookViewId="0">
      <selection activeCell="B68" sqref="B68"/>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7" t="s">
        <v>0</v>
      </c>
      <c r="B1" s="122"/>
      <c r="C1" s="122"/>
      <c r="D1" s="122"/>
      <c r="E1" s="123"/>
      <c r="F1" s="39"/>
      <c r="G1" s="40"/>
      <c r="H1" s="40"/>
      <c r="I1" s="40"/>
      <c r="J1" s="40"/>
    </row>
    <row r="2" spans="1:10" ht="18" customHeight="1" thickBot="1" x14ac:dyDescent="0.4">
      <c r="D2" s="96" t="s">
        <v>1</v>
      </c>
      <c r="E2" s="94" t="str">
        <f>'Rail Service (Item Nos. 1-6)'!E2</f>
        <v>Expiration Date: 7/31/2027</v>
      </c>
    </row>
    <row r="3" spans="1:10" x14ac:dyDescent="0.35">
      <c r="A3" s="134" t="str">
        <f>'Rail Service (Item Nos. 1-6)'!A3</f>
        <v>Railroad: CPKC</v>
      </c>
      <c r="B3" s="133" t="str">
        <f>'Rail Service (Item Nos. 1-6)'!B3:B4</f>
        <v>Year: 2025</v>
      </c>
      <c r="C3" s="132" t="str">
        <f>'Rail Service (Item Nos. 1-6)'!C3:C4</f>
        <v>Reporting Week: 29</v>
      </c>
      <c r="D3" s="50" t="s">
        <v>5</v>
      </c>
      <c r="E3" s="4" t="s">
        <v>6</v>
      </c>
      <c r="F3" s="15"/>
      <c r="G3" s="15"/>
      <c r="H3" s="13"/>
      <c r="J3" s="28"/>
    </row>
    <row r="4" spans="1:10" ht="15.75" customHeight="1" thickBot="1" x14ac:dyDescent="0.4">
      <c r="A4" s="128"/>
      <c r="B4" s="128"/>
      <c r="C4" s="128"/>
      <c r="D4" s="51" t="s">
        <v>7</v>
      </c>
      <c r="E4" s="6" t="s">
        <v>8</v>
      </c>
      <c r="F4" s="15"/>
      <c r="G4" s="15"/>
      <c r="H4" s="13"/>
      <c r="J4" s="28"/>
    </row>
    <row r="5" spans="1:10" ht="15.75" customHeight="1" thickBot="1" x14ac:dyDescent="0.4"/>
    <row r="6" spans="1:10" ht="48.75" customHeight="1" thickBot="1" x14ac:dyDescent="0.4">
      <c r="A6" s="138" t="s">
        <v>115</v>
      </c>
      <c r="B6" s="122"/>
      <c r="C6" s="122"/>
      <c r="D6" s="122"/>
      <c r="E6" s="123"/>
    </row>
    <row r="7" spans="1:10" ht="15.75" customHeight="1" thickBot="1" x14ac:dyDescent="0.4"/>
    <row r="8" spans="1:10" ht="60.75" customHeight="1" thickBot="1" x14ac:dyDescent="0.4">
      <c r="A8" s="41" t="s">
        <v>62</v>
      </c>
      <c r="B8" s="22" t="s">
        <v>116</v>
      </c>
      <c r="C8" s="22" t="s">
        <v>117</v>
      </c>
      <c r="D8" s="139" t="s">
        <v>118</v>
      </c>
      <c r="E8" s="123"/>
    </row>
    <row r="9" spans="1:10" ht="39.75" customHeight="1" thickBot="1" x14ac:dyDescent="0.4">
      <c r="A9" s="42"/>
      <c r="B9" s="43"/>
      <c r="C9" s="44"/>
      <c r="D9" s="22" t="s">
        <v>119</v>
      </c>
      <c r="E9" s="22" t="s">
        <v>120</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c r="C19" s="46"/>
      <c r="D19" s="46"/>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80</v>
      </c>
      <c r="C30" s="46">
        <v>639</v>
      </c>
      <c r="D30" s="46">
        <v>80</v>
      </c>
      <c r="E30" s="46">
        <v>40</v>
      </c>
    </row>
    <row r="31" spans="1:5" x14ac:dyDescent="0.35">
      <c r="A31" s="47" t="s">
        <v>87</v>
      </c>
      <c r="B31" s="46"/>
      <c r="C31" s="46"/>
      <c r="D31" s="46"/>
      <c r="E31" s="46"/>
    </row>
    <row r="32" spans="1:5" x14ac:dyDescent="0.35">
      <c r="A32" s="47" t="s">
        <v>88</v>
      </c>
      <c r="B32" s="46"/>
      <c r="C32" s="46"/>
      <c r="D32" s="46"/>
      <c r="E32" s="46"/>
    </row>
    <row r="33" spans="1:6" x14ac:dyDescent="0.35">
      <c r="A33" s="47" t="s">
        <v>89</v>
      </c>
      <c r="B33" s="46"/>
      <c r="C33" s="46">
        <v>117</v>
      </c>
      <c r="D33" s="46"/>
      <c r="E33" s="46"/>
    </row>
    <row r="34" spans="1:6" x14ac:dyDescent="0.35">
      <c r="A34" s="47" t="s">
        <v>90</v>
      </c>
      <c r="B34" s="46"/>
      <c r="C34" s="46"/>
      <c r="D34" s="46"/>
      <c r="E34" s="46"/>
    </row>
    <row r="35" spans="1:6" x14ac:dyDescent="0.35">
      <c r="A35" s="47" t="s">
        <v>91</v>
      </c>
      <c r="B35" s="46">
        <v>135</v>
      </c>
      <c r="C35" s="46">
        <v>803</v>
      </c>
      <c r="D35" s="46">
        <v>94</v>
      </c>
      <c r="E35" s="46">
        <v>50</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c r="D48" s="46"/>
      <c r="E48" s="46"/>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v>25</v>
      </c>
      <c r="C55" s="46">
        <v>25</v>
      </c>
      <c r="D55" s="46">
        <v>25</v>
      </c>
      <c r="E55" s="46">
        <v>25</v>
      </c>
    </row>
    <row r="56" spans="1:5" x14ac:dyDescent="0.35">
      <c r="A56" s="47" t="s">
        <v>112</v>
      </c>
      <c r="B56" s="46"/>
      <c r="C56" s="46"/>
      <c r="D56" s="46"/>
      <c r="E56" s="46"/>
    </row>
    <row r="57" spans="1:5" x14ac:dyDescent="0.35">
      <c r="A57" s="47" t="s">
        <v>113</v>
      </c>
      <c r="B57" s="46"/>
      <c r="C57" s="46"/>
      <c r="D57" s="46"/>
      <c r="E57" s="46"/>
    </row>
    <row r="58" spans="1:5" x14ac:dyDescent="0.35">
      <c r="A58" s="47" t="s">
        <v>114</v>
      </c>
      <c r="B58" s="46">
        <v>1764</v>
      </c>
      <c r="C58" s="46">
        <v>1360</v>
      </c>
      <c r="D58" s="46">
        <v>11</v>
      </c>
      <c r="E58" s="46">
        <v>0</v>
      </c>
    </row>
    <row r="59" spans="1:5" x14ac:dyDescent="0.35">
      <c r="A59" s="48" t="s">
        <v>121</v>
      </c>
      <c r="B59" s="48">
        <f>SUM(B10:B58)</f>
        <v>2004</v>
      </c>
      <c r="C59" s="48">
        <f>SUM(C10:C58)</f>
        <v>2944</v>
      </c>
      <c r="D59" s="48">
        <f>SUM(D10:D58)</f>
        <v>210</v>
      </c>
      <c r="E59" s="48">
        <f>SUM(E10:E58)</f>
        <v>115</v>
      </c>
    </row>
    <row r="60" spans="1:5" x14ac:dyDescent="0.35">
      <c r="D60"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E20" sqref="E20"/>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7" t="s">
        <v>0</v>
      </c>
      <c r="B1" s="122"/>
      <c r="C1" s="122"/>
      <c r="D1" s="122"/>
      <c r="E1" s="123"/>
      <c r="F1" s="39"/>
      <c r="G1" s="39"/>
      <c r="H1" s="39"/>
    </row>
    <row r="2" spans="1:8" ht="15.75" customHeight="1" thickBot="1" x14ac:dyDescent="0.4">
      <c r="D2" s="97" t="s">
        <v>1</v>
      </c>
      <c r="E2" s="94" t="str">
        <f>'Rail Service (Item Nos. 1-6)'!E2</f>
        <v>Expiration Date: 7/31/2027</v>
      </c>
    </row>
    <row r="3" spans="1:8" x14ac:dyDescent="0.35">
      <c r="A3" s="134" t="str">
        <f>'Rail Service (Item Nos. 1-6)'!A3</f>
        <v>Railroad: CPKC</v>
      </c>
      <c r="B3" s="133" t="str">
        <f>'Rail Service (Item Nos. 1-6)'!B3:B4</f>
        <v>Year: 2025</v>
      </c>
      <c r="C3" s="121" t="str">
        <f>'Rail Service (Item Nos. 1-6)'!C3:C4</f>
        <v>Reporting Week: 29</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122</v>
      </c>
      <c r="B7" s="122"/>
      <c r="C7" s="123"/>
    </row>
    <row r="8" spans="1:8" ht="15.75" customHeight="1" thickBot="1" x14ac:dyDescent="0.4">
      <c r="A8" s="52" t="s">
        <v>123</v>
      </c>
      <c r="B8" s="53" t="s">
        <v>124</v>
      </c>
      <c r="C8" s="54" t="s">
        <v>125</v>
      </c>
    </row>
    <row r="9" spans="1:8" x14ac:dyDescent="0.35">
      <c r="A9" s="55" t="s">
        <v>126</v>
      </c>
      <c r="B9" s="56"/>
      <c r="C9" s="56"/>
    </row>
    <row r="10" spans="1:8" x14ac:dyDescent="0.35">
      <c r="A10" s="57" t="s">
        <v>127</v>
      </c>
      <c r="B10" s="58"/>
      <c r="C10" s="58"/>
    </row>
    <row r="11" spans="1:8" x14ac:dyDescent="0.35">
      <c r="A11" s="61" t="s">
        <v>128</v>
      </c>
      <c r="B11" s="58"/>
      <c r="C11" s="58"/>
    </row>
    <row r="12" spans="1:8" x14ac:dyDescent="0.35">
      <c r="A12" s="61" t="s">
        <v>129</v>
      </c>
      <c r="B12" s="58"/>
      <c r="C12" s="58"/>
    </row>
    <row r="13" spans="1:8" x14ac:dyDescent="0.35">
      <c r="A13" s="61" t="s">
        <v>130</v>
      </c>
      <c r="B13" s="58"/>
      <c r="C13" s="58"/>
    </row>
    <row r="14" spans="1:8" x14ac:dyDescent="0.35">
      <c r="A14" s="61" t="s">
        <v>131</v>
      </c>
      <c r="B14" s="58"/>
      <c r="C14" s="58"/>
    </row>
    <row r="15" spans="1:8" x14ac:dyDescent="0.35">
      <c r="A15" s="57"/>
      <c r="B15" s="58"/>
      <c r="C15" s="58"/>
    </row>
    <row r="16" spans="1:8" ht="15" customHeight="1" x14ac:dyDescent="0.35">
      <c r="A16" s="140" t="s">
        <v>132</v>
      </c>
      <c r="B16" s="141"/>
      <c r="C16" s="142"/>
    </row>
    <row r="17" spans="1:5" x14ac:dyDescent="0.35">
      <c r="A17" s="143"/>
      <c r="B17" s="141"/>
      <c r="C17" s="142"/>
    </row>
    <row r="18" spans="1:5" ht="15.75" customHeight="1" thickBot="1" x14ac:dyDescent="0.4"/>
    <row r="19" spans="1:5" ht="51" customHeight="1" thickBot="1" x14ac:dyDescent="0.4">
      <c r="A19" s="133" t="s">
        <v>133</v>
      </c>
      <c r="B19" s="122"/>
      <c r="C19" s="123"/>
      <c r="E19" s="7"/>
    </row>
    <row r="20" spans="1:5" ht="60" customHeight="1" x14ac:dyDescent="0.35">
      <c r="A20" s="59" t="s">
        <v>134</v>
      </c>
      <c r="B20" s="60" t="s">
        <v>135</v>
      </c>
      <c r="C20" s="60" t="s">
        <v>136</v>
      </c>
    </row>
    <row r="21" spans="1:5" x14ac:dyDescent="0.35">
      <c r="A21" s="55" t="s">
        <v>137</v>
      </c>
      <c r="B21" s="58">
        <v>2.4</v>
      </c>
      <c r="C21" s="58">
        <v>2.2000000000000002</v>
      </c>
    </row>
    <row r="22" spans="1:5" x14ac:dyDescent="0.35">
      <c r="A22" s="57" t="s">
        <v>38</v>
      </c>
      <c r="B22" s="58">
        <v>2.1</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2.4</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zoomScale="85" zoomScaleNormal="85" workbookViewId="0">
      <selection activeCell="I25" sqref="I25"/>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7"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7/31/2027</v>
      </c>
    </row>
    <row r="3" spans="1:14" ht="15" customHeight="1" x14ac:dyDescent="0.35">
      <c r="A3" s="134" t="str">
        <f>'Rail Service (Item Nos. 1-6)'!A3</f>
        <v>Railroad: CPKC</v>
      </c>
      <c r="B3" s="133" t="str">
        <f>'Rail Service (Item Nos. 1-6)'!B3:B4</f>
        <v>Year: 2025</v>
      </c>
      <c r="C3" s="132" t="str">
        <f>'Rail Service (Item Nos. 1-6)'!C3:C4</f>
        <v>Reporting Week: 29</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138</v>
      </c>
      <c r="B6" s="122"/>
      <c r="C6" s="122"/>
      <c r="D6" s="122"/>
      <c r="E6" s="123"/>
    </row>
    <row r="7" spans="1:14" ht="13.5" customHeight="1" thickBot="1" x14ac:dyDescent="0.3"/>
    <row r="8" spans="1:14" s="66" customFormat="1" ht="29.25" customHeight="1" thickBot="1" x14ac:dyDescent="0.4">
      <c r="A8" s="64" t="s">
        <v>139</v>
      </c>
      <c r="B8" s="65" t="s">
        <v>140</v>
      </c>
      <c r="C8" s="65" t="s">
        <v>141</v>
      </c>
      <c r="D8" s="65" t="s">
        <v>142</v>
      </c>
      <c r="E8" s="69" t="s">
        <v>143</v>
      </c>
    </row>
    <row r="9" spans="1:14" x14ac:dyDescent="0.25">
      <c r="A9" s="68" t="s">
        <v>144</v>
      </c>
      <c r="B9" s="67" t="s">
        <v>145</v>
      </c>
      <c r="C9" s="67" t="s">
        <v>146</v>
      </c>
      <c r="D9" s="108">
        <v>2092</v>
      </c>
      <c r="E9" s="108">
        <v>1215</v>
      </c>
    </row>
    <row r="10" spans="1:14" x14ac:dyDescent="0.25">
      <c r="A10" s="68" t="s">
        <v>144</v>
      </c>
      <c r="B10" s="68" t="s">
        <v>53</v>
      </c>
      <c r="C10" s="68" t="s">
        <v>147</v>
      </c>
      <c r="D10" s="108">
        <v>0</v>
      </c>
      <c r="E10" s="108">
        <v>3678</v>
      </c>
    </row>
    <row r="11" spans="1:14" x14ac:dyDescent="0.25">
      <c r="A11" s="68" t="s">
        <v>144</v>
      </c>
      <c r="B11" s="68" t="s">
        <v>148</v>
      </c>
      <c r="C11" s="67" t="s">
        <v>149</v>
      </c>
      <c r="D11" s="108">
        <v>389</v>
      </c>
      <c r="E11" s="108">
        <v>27</v>
      </c>
    </row>
    <row r="12" spans="1:14" x14ac:dyDescent="0.25">
      <c r="A12" s="68" t="s">
        <v>144</v>
      </c>
      <c r="B12" s="68" t="s">
        <v>150</v>
      </c>
      <c r="C12" s="68" t="s">
        <v>151</v>
      </c>
      <c r="D12" s="108">
        <v>1940</v>
      </c>
      <c r="E12" s="108">
        <v>171</v>
      </c>
    </row>
    <row r="13" spans="1:14" x14ac:dyDescent="0.25">
      <c r="A13" s="68" t="s">
        <v>144</v>
      </c>
      <c r="B13" s="68" t="s">
        <v>152</v>
      </c>
      <c r="C13" s="67" t="s">
        <v>153</v>
      </c>
      <c r="D13" s="108">
        <v>60</v>
      </c>
      <c r="E13" s="108">
        <v>50</v>
      </c>
    </row>
    <row r="14" spans="1:14" x14ac:dyDescent="0.25">
      <c r="A14" s="68" t="s">
        <v>144</v>
      </c>
      <c r="B14" s="68" t="s">
        <v>154</v>
      </c>
      <c r="C14" s="68" t="s">
        <v>155</v>
      </c>
      <c r="D14" s="108">
        <v>252</v>
      </c>
      <c r="E14" s="108">
        <v>208</v>
      </c>
    </row>
    <row r="15" spans="1:14" x14ac:dyDescent="0.25">
      <c r="A15" s="68" t="s">
        <v>144</v>
      </c>
      <c r="B15" s="68" t="s">
        <v>156</v>
      </c>
      <c r="C15" s="67" t="s">
        <v>157</v>
      </c>
      <c r="D15" s="108">
        <v>814</v>
      </c>
      <c r="E15" s="108">
        <v>186</v>
      </c>
    </row>
    <row r="16" spans="1:14" x14ac:dyDescent="0.25">
      <c r="A16" s="68" t="s">
        <v>144</v>
      </c>
      <c r="B16" s="68" t="s">
        <v>52</v>
      </c>
      <c r="C16" s="68" t="s">
        <v>158</v>
      </c>
      <c r="D16" s="108">
        <v>2276</v>
      </c>
      <c r="E16" s="108">
        <v>593</v>
      </c>
    </row>
    <row r="17" spans="1:17" x14ac:dyDescent="0.25">
      <c r="A17" s="68" t="s">
        <v>144</v>
      </c>
      <c r="B17" s="68" t="s">
        <v>159</v>
      </c>
      <c r="C17" s="67" t="s">
        <v>160</v>
      </c>
      <c r="D17" s="108">
        <v>313</v>
      </c>
      <c r="E17" s="108">
        <v>162</v>
      </c>
    </row>
    <row r="18" spans="1:17" x14ac:dyDescent="0.25">
      <c r="A18" s="68" t="s">
        <v>144</v>
      </c>
      <c r="B18" s="68" t="s">
        <v>161</v>
      </c>
      <c r="C18" s="68" t="s">
        <v>162</v>
      </c>
      <c r="D18" s="108">
        <v>214</v>
      </c>
      <c r="E18" s="108">
        <v>63</v>
      </c>
    </row>
    <row r="19" spans="1:17" x14ac:dyDescent="0.25">
      <c r="A19" s="68" t="s">
        <v>144</v>
      </c>
      <c r="B19" s="68" t="s">
        <v>163</v>
      </c>
      <c r="C19" s="67" t="s">
        <v>164</v>
      </c>
      <c r="D19" s="108">
        <v>44</v>
      </c>
      <c r="E19" s="108">
        <v>9</v>
      </c>
    </row>
    <row r="20" spans="1:17" x14ac:dyDescent="0.25">
      <c r="A20" s="68" t="s">
        <v>144</v>
      </c>
      <c r="B20" s="68" t="s">
        <v>165</v>
      </c>
      <c r="C20" s="68" t="s">
        <v>166</v>
      </c>
      <c r="D20" s="108">
        <v>335</v>
      </c>
      <c r="E20" s="108">
        <v>239</v>
      </c>
    </row>
    <row r="21" spans="1:17" x14ac:dyDescent="0.25">
      <c r="A21" s="68" t="s">
        <v>144</v>
      </c>
      <c r="B21" s="68" t="s">
        <v>167</v>
      </c>
      <c r="C21" s="67" t="s">
        <v>168</v>
      </c>
      <c r="D21" s="108">
        <v>205</v>
      </c>
      <c r="E21" s="108">
        <v>1221</v>
      </c>
    </row>
    <row r="22" spans="1:17" x14ac:dyDescent="0.25">
      <c r="A22" s="68" t="s">
        <v>144</v>
      </c>
      <c r="B22" s="68" t="s">
        <v>169</v>
      </c>
      <c r="C22" s="68" t="s">
        <v>170</v>
      </c>
      <c r="D22" s="108">
        <v>53</v>
      </c>
      <c r="E22" s="108">
        <v>6</v>
      </c>
    </row>
    <row r="23" spans="1:17" x14ac:dyDescent="0.25">
      <c r="A23" s="68" t="s">
        <v>144</v>
      </c>
      <c r="B23" s="68" t="s">
        <v>171</v>
      </c>
      <c r="C23" s="67" t="s">
        <v>172</v>
      </c>
      <c r="D23" s="108">
        <v>1351</v>
      </c>
      <c r="E23" s="108">
        <v>274</v>
      </c>
    </row>
    <row r="24" spans="1:17" x14ac:dyDescent="0.25">
      <c r="A24" s="68" t="s">
        <v>144</v>
      </c>
      <c r="B24" s="68" t="s">
        <v>173</v>
      </c>
      <c r="C24" s="68" t="s">
        <v>174</v>
      </c>
      <c r="D24" s="108">
        <v>22</v>
      </c>
      <c r="E24" s="108">
        <v>6</v>
      </c>
    </row>
    <row r="25" spans="1:17" x14ac:dyDescent="0.25">
      <c r="A25" s="68" t="s">
        <v>144</v>
      </c>
      <c r="B25" s="68" t="s">
        <v>175</v>
      </c>
      <c r="C25" s="67" t="s">
        <v>176</v>
      </c>
      <c r="D25" s="108">
        <v>609</v>
      </c>
      <c r="E25" s="108">
        <v>444</v>
      </c>
    </row>
    <row r="26" spans="1:17" x14ac:dyDescent="0.25">
      <c r="A26" s="68" t="s">
        <v>144</v>
      </c>
      <c r="B26" s="68" t="s">
        <v>177</v>
      </c>
      <c r="C26" s="68" t="s">
        <v>178</v>
      </c>
      <c r="D26" s="108">
        <v>181</v>
      </c>
      <c r="E26" s="108">
        <v>280</v>
      </c>
    </row>
    <row r="27" spans="1:17" x14ac:dyDescent="0.25">
      <c r="A27" s="68" t="s">
        <v>144</v>
      </c>
      <c r="B27" s="68" t="s">
        <v>179</v>
      </c>
      <c r="C27" s="67" t="s">
        <v>180</v>
      </c>
      <c r="D27" s="108">
        <v>160</v>
      </c>
      <c r="E27" s="108">
        <v>18</v>
      </c>
    </row>
    <row r="28" spans="1:17" x14ac:dyDescent="0.25">
      <c r="A28" s="68" t="s">
        <v>144</v>
      </c>
      <c r="B28" s="68" t="s">
        <v>59</v>
      </c>
      <c r="C28" s="68" t="s">
        <v>181</v>
      </c>
      <c r="D28" s="108">
        <v>226</v>
      </c>
      <c r="E28" s="108">
        <v>398</v>
      </c>
    </row>
    <row r="29" spans="1:17" x14ac:dyDescent="0.25">
      <c r="A29" s="68" t="s">
        <v>144</v>
      </c>
      <c r="B29" s="68" t="s">
        <v>182</v>
      </c>
      <c r="C29" s="68" t="s">
        <v>183</v>
      </c>
      <c r="D29" s="108">
        <v>4006</v>
      </c>
      <c r="E29" s="108">
        <v>2841</v>
      </c>
    </row>
    <row r="30" spans="1:17" ht="12.65" customHeight="1" x14ac:dyDescent="0.25">
      <c r="A30" s="68" t="s">
        <v>144</v>
      </c>
      <c r="B30" s="68" t="s">
        <v>184</v>
      </c>
      <c r="C30" s="68" t="s">
        <v>185</v>
      </c>
      <c r="D30" s="116">
        <v>1</v>
      </c>
      <c r="E30" s="116">
        <v>40</v>
      </c>
      <c r="H30" s="91"/>
    </row>
    <row r="31" spans="1:17" ht="30" customHeight="1" thickBot="1" x14ac:dyDescent="0.3"/>
    <row r="32" spans="1:17" ht="48.75" customHeight="1" thickBot="1" x14ac:dyDescent="0.4">
      <c r="A32" s="121" t="s">
        <v>186</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139</v>
      </c>
      <c r="B34" s="65" t="s">
        <v>140</v>
      </c>
      <c r="C34" s="65" t="s">
        <v>141</v>
      </c>
      <c r="D34" s="65" t="s">
        <v>142</v>
      </c>
      <c r="E34" s="69" t="s">
        <v>143</v>
      </c>
    </row>
    <row r="35" spans="1:5" x14ac:dyDescent="0.25">
      <c r="A35" s="68" t="s">
        <v>144</v>
      </c>
      <c r="B35" s="67" t="s">
        <v>57</v>
      </c>
      <c r="C35" s="67" t="s">
        <v>146</v>
      </c>
      <c r="D35" s="109">
        <v>191</v>
      </c>
      <c r="E35" s="109">
        <v>69</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15" sqref="B15"/>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7/31/2027</v>
      </c>
      <c r="F2" s="74"/>
      <c r="G2" s="74"/>
      <c r="H2" s="74"/>
      <c r="I2" s="74"/>
      <c r="J2" s="74"/>
      <c r="K2" s="74"/>
      <c r="L2" s="74"/>
    </row>
    <row r="3" spans="1:12" ht="15" customHeight="1" x14ac:dyDescent="0.35">
      <c r="A3" s="153" t="s">
        <v>3</v>
      </c>
      <c r="B3" s="152" t="str">
        <f>'Rail Service (Item Nos. 1-6)'!B3:B4</f>
        <v>Year: 2025</v>
      </c>
      <c r="C3" s="151" t="str">
        <f>'Rail Service (Item Nos. 1-6)'!C3:C4</f>
        <v>Reporting Week: 29</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187</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188</v>
      </c>
      <c r="B8" s="123"/>
      <c r="C8" s="74"/>
      <c r="D8" s="74"/>
      <c r="E8" s="74"/>
      <c r="F8" s="74"/>
      <c r="G8" s="74"/>
      <c r="H8" s="74"/>
      <c r="I8" s="74"/>
      <c r="J8" s="74"/>
      <c r="K8" s="74"/>
      <c r="L8" s="74"/>
    </row>
    <row r="9" spans="1:12" ht="15" customHeight="1" x14ac:dyDescent="0.35">
      <c r="A9" s="84" t="s">
        <v>189</v>
      </c>
      <c r="B9" s="105"/>
      <c r="C9" s="74"/>
      <c r="D9" s="74"/>
      <c r="E9" s="74"/>
      <c r="F9" s="74"/>
      <c r="G9" s="74"/>
      <c r="H9" s="74"/>
      <c r="I9" s="74"/>
      <c r="J9" s="74"/>
      <c r="K9" s="74"/>
      <c r="L9" s="74"/>
    </row>
    <row r="10" spans="1:12" ht="15" customHeight="1" x14ac:dyDescent="0.35">
      <c r="A10" s="85" t="s">
        <v>190</v>
      </c>
      <c r="B10" s="105">
        <v>988.14</v>
      </c>
      <c r="C10" s="74"/>
      <c r="D10" s="74"/>
      <c r="E10" s="74"/>
      <c r="F10" s="74"/>
      <c r="G10" s="74"/>
      <c r="H10" s="74"/>
      <c r="I10" s="74"/>
      <c r="J10" s="74"/>
      <c r="K10" s="74"/>
      <c r="L10" s="74"/>
    </row>
    <row r="11" spans="1:12" ht="15" customHeight="1" x14ac:dyDescent="0.35">
      <c r="A11" s="85" t="s">
        <v>191</v>
      </c>
      <c r="B11" s="105"/>
      <c r="C11" s="74"/>
      <c r="D11" s="74"/>
      <c r="E11" s="74"/>
      <c r="F11" s="74"/>
      <c r="G11" s="74"/>
      <c r="H11" s="74"/>
      <c r="I11" s="74"/>
      <c r="J11" s="74"/>
      <c r="K11" s="74"/>
      <c r="L11" s="74"/>
    </row>
    <row r="12" spans="1:12" ht="15" customHeight="1" x14ac:dyDescent="0.35">
      <c r="A12" s="85" t="s">
        <v>192</v>
      </c>
      <c r="B12" s="105">
        <v>9.2899999999999991</v>
      </c>
      <c r="C12" s="74"/>
      <c r="D12" s="74"/>
      <c r="E12" s="74"/>
      <c r="F12" s="74"/>
      <c r="G12" s="74"/>
      <c r="H12" s="74"/>
      <c r="I12" s="74"/>
      <c r="J12" s="74"/>
      <c r="K12" s="74"/>
      <c r="L12" s="74"/>
    </row>
    <row r="13" spans="1:12" ht="15" customHeight="1" x14ac:dyDescent="0.35">
      <c r="A13" s="85" t="s">
        <v>193</v>
      </c>
      <c r="B13" s="105"/>
      <c r="C13" s="74"/>
      <c r="D13" s="74"/>
      <c r="E13" s="74"/>
      <c r="F13" s="74"/>
      <c r="G13" s="74"/>
      <c r="H13" s="74"/>
      <c r="I13" s="74"/>
      <c r="J13" s="74"/>
      <c r="K13" s="74"/>
      <c r="L13" s="74"/>
    </row>
    <row r="14" spans="1:12" ht="15" customHeight="1" x14ac:dyDescent="0.35">
      <c r="A14" s="85" t="s">
        <v>194</v>
      </c>
      <c r="B14" s="105">
        <v>15</v>
      </c>
      <c r="C14" s="74"/>
      <c r="D14" s="74"/>
      <c r="E14" s="74"/>
      <c r="F14" s="74"/>
      <c r="G14" s="74"/>
      <c r="H14" s="74"/>
      <c r="I14" s="74"/>
      <c r="J14" s="74"/>
      <c r="K14" s="74"/>
      <c r="L14" s="74"/>
    </row>
    <row r="15" spans="1:12" ht="15" customHeight="1" x14ac:dyDescent="0.35">
      <c r="A15" s="85" t="s">
        <v>195</v>
      </c>
      <c r="B15" s="105"/>
      <c r="C15" s="74"/>
      <c r="D15" s="74"/>
      <c r="E15" s="74"/>
      <c r="F15" s="74"/>
      <c r="G15" s="74"/>
      <c r="H15" s="74"/>
      <c r="I15" s="74"/>
      <c r="J15" s="74"/>
      <c r="K15" s="74"/>
      <c r="L15" s="74"/>
    </row>
    <row r="16" spans="1:12" ht="15" customHeight="1" x14ac:dyDescent="0.35">
      <c r="A16" s="85" t="s">
        <v>196</v>
      </c>
      <c r="B16" s="105"/>
      <c r="C16" s="74"/>
      <c r="D16" s="74"/>
      <c r="E16" s="74"/>
      <c r="F16" s="74"/>
      <c r="G16" s="74"/>
      <c r="H16" s="74"/>
      <c r="I16" s="74"/>
      <c r="J16" s="74"/>
      <c r="K16" s="74"/>
      <c r="L16" s="74"/>
    </row>
    <row r="17" spans="1:2" ht="15" customHeight="1" x14ac:dyDescent="0.35">
      <c r="A17" s="85" t="s">
        <v>197</v>
      </c>
      <c r="B17" s="105"/>
    </row>
    <row r="18" spans="1:2" ht="15" customHeight="1" x14ac:dyDescent="0.35">
      <c r="A18" s="85" t="s">
        <v>198</v>
      </c>
      <c r="B18" s="105"/>
    </row>
    <row r="19" spans="1:2" ht="15" customHeight="1" x14ac:dyDescent="0.35">
      <c r="A19" s="85" t="s">
        <v>199</v>
      </c>
      <c r="B19" s="105"/>
    </row>
    <row r="20" spans="1:2" ht="30" customHeight="1" x14ac:dyDescent="0.35">
      <c r="A20" s="86" t="s">
        <v>200</v>
      </c>
      <c r="B20" s="106"/>
    </row>
    <row r="21" spans="1:2" ht="13" x14ac:dyDescent="0.3">
      <c r="A21" s="87"/>
      <c r="B21" s="87"/>
    </row>
    <row r="22" spans="1:2" ht="37.5" customHeight="1" x14ac:dyDescent="0.35">
      <c r="A22" s="144" t="s">
        <v>201</v>
      </c>
      <c r="B22" s="142"/>
    </row>
    <row r="23" spans="1:2" ht="15" customHeight="1" x14ac:dyDescent="0.35">
      <c r="A23" s="88" t="s">
        <v>202</v>
      </c>
      <c r="B23" s="107">
        <v>0</v>
      </c>
    </row>
    <row r="24" spans="1:2" ht="15" customHeight="1" x14ac:dyDescent="0.35">
      <c r="A24" s="88" t="s">
        <v>203</v>
      </c>
      <c r="B24" s="107">
        <v>0</v>
      </c>
    </row>
    <row r="25" spans="1:2" ht="15" customHeight="1" x14ac:dyDescent="0.35">
      <c r="A25" s="89" t="s">
        <v>204</v>
      </c>
      <c r="B25" s="107">
        <v>0</v>
      </c>
    </row>
    <row r="26" spans="1:2" ht="15" customHeight="1" x14ac:dyDescent="0.35">
      <c r="A26" s="89" t="s">
        <v>205</v>
      </c>
      <c r="B26" s="107">
        <v>0</v>
      </c>
    </row>
    <row r="27" spans="1:2" ht="15" customHeight="1" x14ac:dyDescent="0.35">
      <c r="A27" s="89" t="s">
        <v>206</v>
      </c>
      <c r="B27" s="107">
        <v>0</v>
      </c>
    </row>
    <row r="28" spans="1:2" ht="15" customHeight="1" x14ac:dyDescent="0.35">
      <c r="A28" s="89" t="s">
        <v>207</v>
      </c>
      <c r="B28" s="107">
        <v>0</v>
      </c>
    </row>
    <row r="29" spans="1:2" ht="15" customHeight="1" x14ac:dyDescent="0.35">
      <c r="A29" s="89" t="s">
        <v>208</v>
      </c>
      <c r="B29" s="107">
        <v>0</v>
      </c>
    </row>
    <row r="30" spans="1:2" ht="15" customHeight="1" x14ac:dyDescent="0.35">
      <c r="A30" s="89" t="s">
        <v>209</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2025-07-23T19:31:28Z</dcterms:modified>
</cp:coreProperties>
</file>