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513D219D-7D4C-469D-A7C4-7D0384F0BA13}"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<sst xmlns="http://schemas.openxmlformats.org/spreadsheetml/2006/main" count="346" uniqueCount="211">
  <si>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</si>
  <si>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</si>
  <si>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</si>
  <si>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</si>
  <si>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</si>
  <si>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</si>
  <si>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05/02/2026</t>
  </si>
  <si>
    <t xml:space="preserve">Date Week Ended: </t>
  </si>
  <si>
    <t>05/08/2026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</si>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</sst>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D61" sqref="D61"/>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5" t="s">
        <v>0</v>
      </c>
      <c r="B1" s="123"/>
      <c r="C1" s="123"/>
      <c r="D1" s="123"/>
      <c r="E1" s="124"/>
    </row>
    <row r="2" spans="1:5" ht="14.25" customHeight="1" thickBot="1" x14ac:dyDescent="0.45">
      <c r="A2" s="1"/>
      <c r="B2" s="2"/>
      <c r="C2" s="2"/>
      <c r="D2" s="94" t="s">
        <v>1</v>
      </c>
      <c r="E2" s="93" t="s">
        <v>2</v>
      </c>
    </row>
    <row r="3" spans="1:5" ht="15" customHeight="1" x14ac:dyDescent="0.4">
      <c r="A3" s="135" t="s">
        <v>3</v>
      </c>
      <c r="B3" s="134" t="s">
        <v>4</v>
      </c>
      <c r="C3" s="133" t="str">
        <f>"Reporting Week: "&amp;WEEKNUM(E4,1)</f>
        <v>Reporting Week: 19</v>
      </c>
      <c r="D3" s="3" t="s">
        <v>5</v>
      </c>
      <c r="E3" s="4" t="s">
        <v>6</v>
      </c>
    </row>
    <row r="4" spans="1:5" ht="15.75" customHeight="1" thickBot="1" x14ac:dyDescent="0.45">
      <c r="A4" s="129"/>
      <c r="B4" s="129"/>
      <c r="C4" s="129"/>
      <c r="D4" s="5" t="s">
        <v>7</v>
      </c>
      <c r="E4" s="6" t="s">
        <v>8</v>
      </c>
    </row>
    <row r="5" spans="1:5" ht="51" customHeight="1" thickBot="1" x14ac:dyDescent="0.45">
      <c r="A5" s="122" t="s">
        <v>9</v>
      </c>
      <c r="B5" s="124"/>
      <c r="C5" s="7"/>
      <c r="D5" s="8"/>
    </row>
    <row r="6" spans="1:5" ht="15.75" customHeight="1" x14ac:dyDescent="0.4">
      <c r="A6" s="9" t="s">
        <v>10</v>
      </c>
      <c r="B6" s="117">
        <v>28.3</v>
      </c>
      <c r="C6" s="10"/>
      <c r="D6" s="10"/>
    </row>
    <row r="7" spans="1:5" x14ac:dyDescent="0.4">
      <c r="A7" s="11" t="s">
        <v>11</v>
      </c>
      <c r="B7" s="118">
        <v>18.600000000000001</v>
      </c>
      <c r="C7" s="10"/>
      <c r="D7" s="10"/>
    </row>
    <row r="8" spans="1:5" x14ac:dyDescent="0.4">
      <c r="A8" s="11" t="s">
        <v>12</v>
      </c>
      <c r="B8" s="118">
        <v>20.9</v>
      </c>
      <c r="C8" s="10"/>
      <c r="D8" s="10"/>
    </row>
    <row r="9" spans="1:5" x14ac:dyDescent="0.4">
      <c r="A9" s="11" t="s">
        <v>13</v>
      </c>
      <c r="B9" s="118">
        <v>20.6</v>
      </c>
      <c r="C9" s="10"/>
      <c r="D9" s="10"/>
    </row>
    <row r="10" spans="1:5" x14ac:dyDescent="0.4">
      <c r="A10" s="11" t="s">
        <v>14</v>
      </c>
      <c r="B10" s="118">
        <v>21.6</v>
      </c>
      <c r="C10" s="10"/>
      <c r="D10" s="10"/>
    </row>
    <row r="11" spans="1:5" x14ac:dyDescent="0.4">
      <c r="A11" s="11" t="s">
        <v>15</v>
      </c>
      <c r="B11" s="118">
        <v>24.4</v>
      </c>
      <c r="C11" s="10"/>
      <c r="D11" s="10"/>
    </row>
    <row r="12" spans="1:5" x14ac:dyDescent="0.4">
      <c r="A12" s="11" t="s">
        <v>16</v>
      </c>
      <c r="B12" s="118">
        <v>21.3</v>
      </c>
      <c r="C12" s="10"/>
      <c r="D12" s="10"/>
    </row>
    <row r="13" spans="1:5" x14ac:dyDescent="0.4">
      <c r="A13" s="11" t="s">
        <v>17</v>
      </c>
      <c r="B13" s="118">
        <v>21.9</v>
      </c>
      <c r="C13" s="10"/>
      <c r="D13" s="10"/>
    </row>
    <row r="14" spans="1:5" ht="30" customHeight="1" thickBot="1" x14ac:dyDescent="0.45">
      <c r="B14" s="12"/>
    </row>
    <row r="15" spans="1:5" ht="78" customHeight="1" thickBot="1" x14ac:dyDescent="0.45">
      <c r="A15" s="131" t="s">
        <v>18</v>
      </c>
      <c r="B15" s="132"/>
      <c r="C15" s="15"/>
      <c r="D15" s="16"/>
    </row>
    <row r="16" spans="1:5" ht="30" customHeight="1" thickBot="1" x14ac:dyDescent="0.45">
      <c r="A16" s="51" t="s">
        <v>19</v>
      </c>
      <c r="B16" s="43" t="s">
        <v>20</v>
      </c>
      <c r="C16" s="15"/>
      <c r="D16" s="16"/>
    </row>
    <row r="17" spans="1:10" x14ac:dyDescent="0.4">
      <c r="A17" s="97" t="s">
        <v>21</v>
      </c>
      <c r="B17" s="116">
        <v>22.503865999999999</v>
      </c>
      <c r="C17" s="17"/>
      <c r="D17" s="25"/>
      <c r="E17" s="25"/>
      <c r="F17" s="25"/>
      <c r="G17" s="25"/>
      <c r="H17" s="25"/>
    </row>
    <row r="18" spans="1:10" x14ac:dyDescent="0.4">
      <c r="A18" s="18" t="s">
        <v>22</v>
      </c>
      <c r="B18" s="116">
        <v>23.083354</v>
      </c>
      <c r="C18" s="17"/>
      <c r="D18" s="25"/>
      <c r="E18" s="25"/>
      <c r="F18" s="25"/>
      <c r="G18" s="25"/>
      <c r="H18" s="25"/>
    </row>
    <row r="19" spans="1:10" x14ac:dyDescent="0.4">
      <c r="A19" s="18" t="s">
        <v>23</v>
      </c>
      <c r="B19" s="116">
        <v>31.262892999999998</v>
      </c>
      <c r="C19" s="17"/>
      <c r="D19" s="25"/>
      <c r="E19" s="25"/>
      <c r="F19" s="25"/>
    </row>
    <row r="20" spans="1:10" x14ac:dyDescent="0.4">
      <c r="A20" s="18" t="s">
        <v>24</v>
      </c>
      <c r="B20" s="116">
        <v>23.768419999999999</v>
      </c>
      <c r="C20" s="17"/>
      <c r="D20" s="25"/>
      <c r="E20" s="25"/>
      <c r="F20" s="25"/>
      <c r="G20" s="25"/>
      <c r="H20" s="25"/>
    </row>
    <row r="21" spans="1:10" x14ac:dyDescent="0.4">
      <c r="A21" s="18" t="s">
        <v>25</v>
      </c>
      <c r="B21" s="116">
        <v>4.3785949999999998</v>
      </c>
      <c r="C21" s="17"/>
      <c r="D21" s="25"/>
      <c r="E21" s="25"/>
      <c r="F21" s="25"/>
      <c r="G21" s="25"/>
      <c r="H21" s="25"/>
    </row>
    <row r="22" spans="1:10" x14ac:dyDescent="0.4">
      <c r="A22" s="18" t="s">
        <v>26</v>
      </c>
      <c r="B22" s="116">
        <v>7.8068390000000001</v>
      </c>
      <c r="C22" s="17"/>
      <c r="D22" s="25"/>
      <c r="E22" s="25"/>
      <c r="F22" s="25"/>
      <c r="G22" s="25"/>
      <c r="H22" s="25"/>
    </row>
    <row r="23" spans="1:10" x14ac:dyDescent="0.4">
      <c r="A23" s="18" t="s">
        <v>27</v>
      </c>
      <c r="B23" s="116">
        <v>22.552682000000001</v>
      </c>
      <c r="C23" s="17"/>
      <c r="D23" s="25"/>
      <c r="E23" s="25"/>
      <c r="F23" s="25"/>
      <c r="G23" s="25"/>
      <c r="H23" s="25"/>
    </row>
    <row r="24" spans="1:10" x14ac:dyDescent="0.4">
      <c r="A24" s="18" t="s">
        <v>28</v>
      </c>
      <c r="B24" s="116">
        <v>20.525703</v>
      </c>
      <c r="C24" s="17"/>
      <c r="D24" s="25"/>
      <c r="E24" s="25"/>
      <c r="F24" s="25"/>
      <c r="G24" s="25"/>
      <c r="H24" s="25"/>
      <c r="I24" s="7"/>
      <c r="J24" s="7"/>
    </row>
    <row r="25" spans="1:10" x14ac:dyDescent="0.4">
      <c r="A25" s="18" t="s">
        <v>29</v>
      </c>
      <c r="B25" s="116">
        <v>29.311616000000001</v>
      </c>
      <c r="C25" s="17"/>
      <c r="D25" s="25"/>
      <c r="E25" s="25"/>
      <c r="F25" s="25"/>
      <c r="G25" s="25"/>
      <c r="H25" s="25"/>
      <c r="I25" s="7"/>
      <c r="J25" s="7"/>
    </row>
    <row r="26" spans="1:10" x14ac:dyDescent="0.4">
      <c r="A26" s="18" t="s">
        <v>30</v>
      </c>
      <c r="B26" s="116">
        <v>26.924302999999998</v>
      </c>
      <c r="C26" s="17"/>
      <c r="D26" s="25"/>
      <c r="E26" s="25"/>
      <c r="F26" s="25"/>
      <c r="G26" s="25"/>
      <c r="H26" s="25"/>
    </row>
    <row r="27" spans="1:10" x14ac:dyDescent="0.4">
      <c r="A27" s="18" t="s">
        <v>17</v>
      </c>
      <c r="B27" s="116">
        <v>21.03051</v>
      </c>
      <c r="C27" s="17"/>
      <c r="F27" s="25"/>
      <c r="G27" s="25"/>
      <c r="H27" s="25"/>
    </row>
    <row r="28" spans="1:10" ht="30" customHeight="1" thickBot="1" x14ac:dyDescent="0.45">
      <c r="B28" s="91"/>
    </row>
    <row r="29" spans="1:10" ht="45" customHeight="1" thickBot="1" x14ac:dyDescent="0.45">
      <c r="A29" s="122" t="s">
        <v>31</v>
      </c>
      <c r="B29" s="124"/>
      <c r="C29" s="7"/>
      <c r="D29" s="8"/>
    </row>
    <row r="30" spans="1:10" x14ac:dyDescent="0.4">
      <c r="A30" s="19" t="s">
        <v>32</v>
      </c>
      <c r="B30" s="23">
        <v>3752</v>
      </c>
      <c r="C30" s="20"/>
      <c r="D30" s="20"/>
    </row>
    <row r="31" spans="1:10" x14ac:dyDescent="0.4">
      <c r="A31" s="21" t="s">
        <v>33</v>
      </c>
      <c r="B31" s="23">
        <v>20837</v>
      </c>
      <c r="C31" s="20"/>
      <c r="D31" s="20"/>
    </row>
    <row r="32" spans="1:10" x14ac:dyDescent="0.4">
      <c r="A32" s="21" t="s">
        <v>34</v>
      </c>
      <c r="B32" s="23">
        <v>4072</v>
      </c>
      <c r="C32" s="20"/>
      <c r="D32" s="20"/>
    </row>
    <row r="33" spans="1:9" x14ac:dyDescent="0.4">
      <c r="A33" s="21" t="s">
        <v>10</v>
      </c>
      <c r="B33" s="23">
        <v>1472</v>
      </c>
      <c r="C33" s="20"/>
      <c r="D33" s="20"/>
    </row>
    <row r="34" spans="1:9" x14ac:dyDescent="0.4">
      <c r="A34" s="21" t="s">
        <v>35</v>
      </c>
      <c r="B34" s="23">
        <v>2222</v>
      </c>
      <c r="C34" s="20"/>
      <c r="D34" s="20"/>
    </row>
    <row r="35" spans="1:9" x14ac:dyDescent="0.4">
      <c r="A35" s="21" t="s">
        <v>36</v>
      </c>
      <c r="B35" s="23">
        <v>1358</v>
      </c>
      <c r="C35" s="20"/>
      <c r="D35" s="20"/>
    </row>
    <row r="36" spans="1:9" x14ac:dyDescent="0.4">
      <c r="A36" s="21" t="s">
        <v>37</v>
      </c>
      <c r="B36" s="23">
        <v>15490</v>
      </c>
      <c r="C36" s="20"/>
      <c r="D36" s="20"/>
    </row>
    <row r="37" spans="1:9" x14ac:dyDescent="0.4">
      <c r="A37" s="21" t="s">
        <v>38</v>
      </c>
      <c r="B37" s="23">
        <v>1597</v>
      </c>
      <c r="C37" s="20"/>
      <c r="D37" s="20"/>
    </row>
    <row r="38" spans="1:9" x14ac:dyDescent="0.4">
      <c r="A38" s="21" t="s">
        <v>39</v>
      </c>
      <c r="B38" s="109">
        <f>SUM(B30:B37)</f>
        <v>50800</v>
      </c>
      <c r="C38" s="20"/>
      <c r="D38" s="20"/>
    </row>
    <row r="39" spans="1:9" ht="30" customHeight="1" thickBot="1" x14ac:dyDescent="0.45"/>
    <row r="40" spans="1:9" ht="44.25" customHeight="1" thickBot="1" x14ac:dyDescent="0.45">
      <c r="A40" s="122" t="s">
        <v>40</v>
      </c>
      <c r="B40" s="124"/>
      <c r="C40" s="13"/>
      <c r="D40" s="14"/>
    </row>
    <row r="41" spans="1:9" x14ac:dyDescent="0.4">
      <c r="A41" s="19" t="s">
        <v>11</v>
      </c>
      <c r="B41" s="110">
        <v>14</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14.4</v>
      </c>
      <c r="C44" s="17"/>
      <c r="D44" s="17"/>
    </row>
    <row r="45" spans="1:9" x14ac:dyDescent="0.4">
      <c r="A45" s="21" t="s">
        <v>15</v>
      </c>
      <c r="B45" s="110">
        <v>11.9</v>
      </c>
      <c r="C45" s="17"/>
      <c r="D45" s="17"/>
    </row>
    <row r="46" spans="1:9" x14ac:dyDescent="0.4">
      <c r="A46" s="21" t="s">
        <v>43</v>
      </c>
      <c r="B46" s="110">
        <v>7.9</v>
      </c>
      <c r="C46" s="17"/>
      <c r="D46" s="17"/>
    </row>
    <row r="47" spans="1:9" ht="30.75" customHeight="1" thickBot="1" x14ac:dyDescent="0.45">
      <c r="B47" s="37"/>
      <c r="I47" s="112"/>
    </row>
    <row r="48" spans="1:9" ht="57" customHeight="1" thickBot="1" x14ac:dyDescent="0.45">
      <c r="A48" s="130" t="s">
        <v>44</v>
      </c>
      <c r="B48" s="123"/>
      <c r="C48" s="123"/>
      <c r="D48" s="123"/>
      <c r="E48" s="124"/>
    </row>
    <row r="49" spans="1:5" ht="15.75" customHeight="1" thickBot="1" x14ac:dyDescent="0.45">
      <c r="A49" s="126" t="s">
        <v>45</v>
      </c>
      <c r="B49" s="122" t="s">
        <v>46</v>
      </c>
      <c r="C49" s="123"/>
      <c r="D49" s="124"/>
      <c r="E49" s="128" t="s">
        <v>39</v>
      </c>
    </row>
    <row r="50" spans="1:5" ht="15.75" customHeight="1" thickBot="1" x14ac:dyDescent="0.45">
      <c r="A50" s="127"/>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7</v>
      </c>
      <c r="E52" s="119">
        <f t="shared" si="0"/>
        <v>7</v>
      </c>
    </row>
    <row r="53" spans="1:5" x14ac:dyDescent="0.4">
      <c r="A53" s="11" t="s">
        <v>12</v>
      </c>
      <c r="B53" s="120">
        <v>0</v>
      </c>
      <c r="C53" s="121">
        <v>0</v>
      </c>
      <c r="D53" s="120">
        <v>1</v>
      </c>
      <c r="E53" s="119">
        <f t="shared" si="0"/>
        <v>1</v>
      </c>
    </row>
    <row r="54" spans="1:5" x14ac:dyDescent="0.4">
      <c r="A54" s="11" t="s">
        <v>13</v>
      </c>
      <c r="B54" s="120">
        <v>0</v>
      </c>
      <c r="C54" s="121">
        <v>0</v>
      </c>
      <c r="D54" s="120">
        <v>1</v>
      </c>
      <c r="E54" s="119">
        <f t="shared" si="0"/>
        <v>1</v>
      </c>
    </row>
    <row r="55" spans="1:5" x14ac:dyDescent="0.4">
      <c r="A55" s="11" t="s">
        <v>14</v>
      </c>
      <c r="B55" s="120">
        <v>0</v>
      </c>
      <c r="C55" s="121">
        <v>0</v>
      </c>
      <c r="D55" s="120">
        <v>0</v>
      </c>
      <c r="E55" s="119">
        <f t="shared" si="0"/>
        <v>0</v>
      </c>
    </row>
    <row r="56" spans="1:5" x14ac:dyDescent="0.4">
      <c r="A56" s="11" t="s">
        <v>15</v>
      </c>
      <c r="B56" s="120">
        <v>0</v>
      </c>
      <c r="C56" s="121">
        <v>0</v>
      </c>
      <c r="D56" s="120">
        <v>0</v>
      </c>
      <c r="E56" s="119">
        <f t="shared" si="0"/>
        <v>0</v>
      </c>
    </row>
    <row r="57" spans="1:5" x14ac:dyDescent="0.4">
      <c r="A57" s="11" t="s">
        <v>49</v>
      </c>
      <c r="B57" s="120">
        <v>0</v>
      </c>
      <c r="C57" s="121">
        <v>0</v>
      </c>
      <c r="D57" s="120">
        <v>1</v>
      </c>
      <c r="E57" s="119">
        <f t="shared" si="0"/>
        <v>1</v>
      </c>
    </row>
    <row r="58" spans="1:5" x14ac:dyDescent="0.4">
      <c r="A58" s="11" t="s">
        <v>16</v>
      </c>
      <c r="B58" s="120">
        <v>0</v>
      </c>
      <c r="C58" s="121">
        <v>0</v>
      </c>
      <c r="D58" s="120">
        <v>8</v>
      </c>
      <c r="E58" s="119">
        <f t="shared" si="0"/>
        <v>8</v>
      </c>
    </row>
    <row r="59" spans="1:5" x14ac:dyDescent="0.4">
      <c r="A59" s="11" t="s">
        <v>39</v>
      </c>
      <c r="B59" s="24">
        <f>SUM(B51:B58)</f>
        <v>0</v>
      </c>
      <c r="C59" s="24">
        <f>SUM(C51:C58)</f>
        <v>0</v>
      </c>
      <c r="D59" s="24">
        <f>SUM(D51:D58)</f>
        <v>19</v>
      </c>
      <c r="E59" s="119">
        <f t="shared" si="0"/>
        <v>19</v>
      </c>
    </row>
    <row r="60" spans="1:5" ht="30" customHeight="1" thickBot="1" x14ac:dyDescent="0.45">
      <c r="C60" s="13"/>
    </row>
    <row r="61" spans="1:5" ht="36" customHeight="1" thickBot="1" x14ac:dyDescent="0.45">
      <c r="A61" s="122" t="s">
        <v>50</v>
      </c>
      <c r="B61" s="123"/>
      <c r="C61" s="124"/>
    </row>
    <row r="62" spans="1:5" x14ac:dyDescent="0.4">
      <c r="A62" s="99"/>
      <c r="B62" s="100" t="s">
        <v>51</v>
      </c>
      <c r="C62" s="101" t="s">
        <v>52</v>
      </c>
    </row>
    <row r="63" spans="1:5" x14ac:dyDescent="0.4">
      <c r="A63" s="21" t="s">
        <v>10</v>
      </c>
      <c r="B63" s="113">
        <v>9</v>
      </c>
      <c r="C63" s="114">
        <v>2</v>
      </c>
    </row>
    <row r="64" spans="1:5" x14ac:dyDescent="0.4">
      <c r="A64" s="21" t="s">
        <v>53</v>
      </c>
      <c r="B64" s="113">
        <v>243</v>
      </c>
      <c r="C64" s="114">
        <v>158</v>
      </c>
    </row>
    <row r="65" spans="1:4" x14ac:dyDescent="0.4">
      <c r="A65" s="21" t="s">
        <v>54</v>
      </c>
      <c r="B65" s="114">
        <v>20</v>
      </c>
      <c r="C65" s="114">
        <v>54</v>
      </c>
    </row>
    <row r="66" spans="1:4" x14ac:dyDescent="0.4">
      <c r="A66" s="21" t="s">
        <v>55</v>
      </c>
      <c r="B66" s="114">
        <v>4</v>
      </c>
      <c r="C66" s="113">
        <v>2</v>
      </c>
    </row>
    <row r="67" spans="1:4" x14ac:dyDescent="0.4">
      <c r="A67" s="21" t="s">
        <v>56</v>
      </c>
      <c r="B67" s="37">
        <v>25</v>
      </c>
      <c r="C67" s="114" t="s">
        <v>41</v>
      </c>
    </row>
    <row r="68" spans="1:4" x14ac:dyDescent="0.4">
      <c r="A68" s="21" t="s">
        <v>57</v>
      </c>
      <c r="B68" s="114">
        <v>4</v>
      </c>
      <c r="C68" s="113">
        <v>15</v>
      </c>
    </row>
    <row r="69" spans="1:4" x14ac:dyDescent="0.4">
      <c r="A69" s="21" t="s">
        <v>58</v>
      </c>
      <c r="B69" s="113">
        <v>23</v>
      </c>
      <c r="C69" s="113">
        <v>31</v>
      </c>
    </row>
    <row r="70" spans="1:4" ht="60.75" customHeight="1" x14ac:dyDescent="0.4">
      <c r="A70" s="11" t="s">
        <v>59</v>
      </c>
      <c r="B70" s="113">
        <v>148</v>
      </c>
      <c r="C70" s="114">
        <v>325</v>
      </c>
    </row>
    <row r="71" spans="1:4" x14ac:dyDescent="0.4">
      <c r="A71" s="21" t="s">
        <v>60</v>
      </c>
      <c r="B71" s="113">
        <v>685</v>
      </c>
      <c r="C71" s="113">
        <v>1117</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D61" sqref="D61"/>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8"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5" t="str">
        <f>'Rail Service (Item Nos. 1-6)'!A3</f>
        <v>Railroad: CPKC</v>
      </c>
      <c r="B3" s="122" t="str">
        <f>'Rail Service (Item Nos. 1-6)'!B3:B4</f>
        <v>Year: 2026</v>
      </c>
      <c r="C3" s="122" t="str">
        <f>'Rail Service (Item Nos. 1-6)'!C3:C4</f>
        <v>Reporting Week: 19</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9"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953</v>
      </c>
      <c r="C29" s="30">
        <v>857</v>
      </c>
      <c r="D29" s="30">
        <v>96</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50</v>
      </c>
      <c r="C32" s="30">
        <v>0</v>
      </c>
      <c r="D32" s="30">
        <v>50</v>
      </c>
    </row>
    <row r="33" spans="1:4" x14ac:dyDescent="0.4">
      <c r="A33" s="32" t="s">
        <v>91</v>
      </c>
      <c r="B33" s="30">
        <v>0</v>
      </c>
      <c r="C33" s="30">
        <v>0</v>
      </c>
      <c r="D33" s="30">
        <v>0</v>
      </c>
    </row>
    <row r="34" spans="1:4" x14ac:dyDescent="0.4">
      <c r="A34" s="32" t="s">
        <v>92</v>
      </c>
      <c r="B34" s="30">
        <v>896</v>
      </c>
      <c r="C34" s="30">
        <v>764</v>
      </c>
      <c r="D34" s="30">
        <v>132</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0</v>
      </c>
      <c r="C47" s="30">
        <v>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109</v>
      </c>
      <c r="C54" s="30">
        <v>100</v>
      </c>
      <c r="D54" s="30">
        <v>9</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1330</v>
      </c>
      <c r="C57" s="30">
        <v>1005</v>
      </c>
      <c r="D57" s="30">
        <v>325</v>
      </c>
    </row>
    <row r="58" spans="1:19" x14ac:dyDescent="0.4">
      <c r="A58" s="32" t="s">
        <v>39</v>
      </c>
      <c r="B58" s="30">
        <f>SUM(B9:B57)</f>
        <v>3338</v>
      </c>
      <c r="C58" s="30">
        <f>SUM(C9:C57)</f>
        <v>2726</v>
      </c>
      <c r="D58" s="30">
        <f>SUM(D9:D57)</f>
        <v>612</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6"/>
      <c r="D88" s="137"/>
      <c r="E88" s="137"/>
      <c r="F88" s="137"/>
      <c r="G88" s="137"/>
      <c r="H88" s="137"/>
      <c r="I88" s="137"/>
      <c r="J88" s="137"/>
      <c r="K88" s="137"/>
      <c r="L88" s="137"/>
      <c r="M88" s="137"/>
      <c r="N88" s="137"/>
      <c r="O88" s="137"/>
      <c r="P88" s="137"/>
      <c r="Q88" s="137"/>
      <c r="R88" s="137"/>
      <c r="S88" s="137"/>
    </row>
    <row r="89" spans="1:19" x14ac:dyDescent="0.4">
      <c r="C89" s="137"/>
      <c r="D89" s="137"/>
      <c r="E89" s="137"/>
      <c r="F89" s="137"/>
      <c r="G89" s="137"/>
      <c r="H89" s="137"/>
      <c r="I89" s="137"/>
      <c r="J89" s="137"/>
      <c r="K89" s="137"/>
      <c r="L89" s="137"/>
      <c r="M89" s="137"/>
      <c r="N89" s="137"/>
      <c r="O89" s="137"/>
      <c r="P89" s="137"/>
      <c r="Q89" s="137"/>
      <c r="R89" s="137"/>
      <c r="S89" s="137"/>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6"/>
      <c r="D117" s="137"/>
      <c r="E117" s="137"/>
      <c r="F117" s="137"/>
      <c r="G117" s="137"/>
      <c r="H117" s="137"/>
      <c r="I117" s="137"/>
      <c r="J117" s="137"/>
      <c r="K117" s="137"/>
      <c r="L117" s="137"/>
      <c r="M117" s="137"/>
      <c r="N117" s="137"/>
      <c r="O117" s="137"/>
      <c r="P117" s="137"/>
      <c r="Q117" s="137"/>
      <c r="R117" s="137"/>
      <c r="S117" s="137"/>
    </row>
    <row r="118" spans="1:19" x14ac:dyDescent="0.4">
      <c r="C118" s="137"/>
      <c r="D118" s="137"/>
      <c r="E118" s="137"/>
      <c r="F118" s="137"/>
      <c r="G118" s="137"/>
      <c r="H118" s="137"/>
      <c r="I118" s="137"/>
      <c r="J118" s="137"/>
      <c r="K118" s="137"/>
      <c r="L118" s="137"/>
      <c r="M118" s="137"/>
      <c r="N118" s="137"/>
      <c r="O118" s="137"/>
      <c r="P118" s="137"/>
      <c r="Q118" s="137"/>
      <c r="R118" s="137"/>
      <c r="S118" s="137"/>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D61" sqref="D61"/>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8"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5" t="str">
        <f>'Rail Service (Item Nos. 1-6)'!A3</f>
        <v>Railroad: CPKC</v>
      </c>
      <c r="B3" s="134" t="str">
        <f>'Rail Service (Item Nos. 1-6)'!B3:B4</f>
        <v>Year: 2026</v>
      </c>
      <c r="C3" s="133" t="str">
        <f>'Rail Service (Item Nos. 1-6)'!C3:C4</f>
        <v>Reporting Week: 19</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9"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35</v>
      </c>
      <c r="C30" s="45">
        <v>871</v>
      </c>
      <c r="D30" s="45"/>
      <c r="E30" s="45"/>
    </row>
    <row r="31" spans="1:5" x14ac:dyDescent="0.4">
      <c r="A31" s="46" t="s">
        <v>88</v>
      </c>
      <c r="B31" s="45"/>
      <c r="C31" s="45"/>
      <c r="D31" s="45"/>
      <c r="E31" s="45"/>
    </row>
    <row r="32" spans="1:5" x14ac:dyDescent="0.4">
      <c r="A32" s="46" t="s">
        <v>89</v>
      </c>
      <c r="B32" s="45"/>
      <c r="C32" s="45"/>
      <c r="D32" s="45"/>
      <c r="E32" s="45"/>
    </row>
    <row r="33" spans="1:6" x14ac:dyDescent="0.4">
      <c r="A33" s="46" t="s">
        <v>90</v>
      </c>
      <c r="B33" s="45">
        <v>50</v>
      </c>
      <c r="C33" s="45">
        <v>50</v>
      </c>
      <c r="D33" s="45"/>
      <c r="E33" s="45"/>
    </row>
    <row r="34" spans="1:6" x14ac:dyDescent="0.4">
      <c r="A34" s="46" t="s">
        <v>91</v>
      </c>
      <c r="B34" s="45"/>
      <c r="C34" s="45"/>
      <c r="D34" s="45"/>
      <c r="E34" s="45"/>
    </row>
    <row r="35" spans="1:6" x14ac:dyDescent="0.4">
      <c r="A35" s="46" t="s">
        <v>92</v>
      </c>
      <c r="B35" s="45">
        <v>237</v>
      </c>
      <c r="C35" s="45">
        <v>800</v>
      </c>
      <c r="D35" s="45">
        <v>182</v>
      </c>
      <c r="E35" s="45"/>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100</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1745</v>
      </c>
      <c r="C58" s="45">
        <v>2053</v>
      </c>
      <c r="D58" s="45">
        <v>25</v>
      </c>
      <c r="E58" s="45">
        <v>0</v>
      </c>
    </row>
    <row r="59" spans="1:5" x14ac:dyDescent="0.4">
      <c r="A59" s="47" t="s">
        <v>122</v>
      </c>
      <c r="B59" s="47">
        <f>SUM(B10:B58)</f>
        <v>2092</v>
      </c>
      <c r="C59" s="47">
        <f>SUM(C10:C58)</f>
        <v>3874</v>
      </c>
      <c r="D59" s="47">
        <f>SUM(D10:D58)</f>
        <v>207</v>
      </c>
      <c r="E59" s="47">
        <f>SUM(E10:E58)</f>
        <v>0</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61" sqref="D61"/>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8"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5" t="str">
        <f>'Rail Service (Item Nos. 1-6)'!A3</f>
        <v>Railroad: CPKC</v>
      </c>
      <c r="B3" s="134" t="str">
        <f>'Rail Service (Item Nos. 1-6)'!B3:B4</f>
        <v>Year: 2026</v>
      </c>
      <c r="C3" s="122" t="str">
        <f>'Rail Service (Item Nos. 1-6)'!C3:C4</f>
        <v>Reporting Week: 19</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4"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1" t="s">
        <v>133</v>
      </c>
      <c r="B16" s="142"/>
      <c r="C16" s="143"/>
    </row>
    <row r="17" spans="1:5" x14ac:dyDescent="0.4">
      <c r="A17" s="144"/>
      <c r="B17" s="142"/>
      <c r="C17" s="143"/>
    </row>
    <row r="18" spans="1:5" ht="15.75" customHeight="1" thickBot="1" x14ac:dyDescent="0.45"/>
    <row r="19" spans="1:5" ht="51" customHeight="1" thickBot="1" x14ac:dyDescent="0.45">
      <c r="A19" s="134" t="s">
        <v>134</v>
      </c>
      <c r="B19" s="123"/>
      <c r="C19" s="124"/>
      <c r="E19" s="7"/>
    </row>
    <row r="20" spans="1:5" ht="60" customHeight="1" x14ac:dyDescent="0.4">
      <c r="A20" s="58" t="s">
        <v>135</v>
      </c>
      <c r="B20" s="59" t="s">
        <v>136</v>
      </c>
      <c r="C20" s="59" t="s">
        <v>137</v>
      </c>
    </row>
    <row r="21" spans="1:5" x14ac:dyDescent="0.4">
      <c r="A21" s="54" t="s">
        <v>138</v>
      </c>
      <c r="B21" s="57">
        <v>2.2999999999999998</v>
      </c>
      <c r="C21" s="57">
        <v>2.2000000000000002</v>
      </c>
    </row>
    <row r="22" spans="1:5" x14ac:dyDescent="0.4">
      <c r="A22" s="56" t="s">
        <v>38</v>
      </c>
      <c r="B22" s="57">
        <v>2.6</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2.6</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8"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5" t="str">
        <f>'Rail Service (Item Nos. 1-6)'!A3</f>
        <v>Railroad: CPKC</v>
      </c>
      <c r="B3" s="134" t="str">
        <f>'Rail Service (Item Nos. 1-6)'!B3:B4</f>
        <v>Year: 2026</v>
      </c>
      <c r="C3" s="133" t="str">
        <f>'Rail Service (Item Nos. 1-6)'!C3:C4</f>
        <v>Reporting Week: 19</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2"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2155</v>
      </c>
      <c r="E9" s="107">
        <v>1175</v>
      </c>
    </row>
    <row r="10" spans="1:14" x14ac:dyDescent="0.3">
      <c r="A10" s="67" t="s">
        <v>145</v>
      </c>
      <c r="B10" s="67" t="s">
        <v>54</v>
      </c>
      <c r="C10" s="67" t="s">
        <v>148</v>
      </c>
      <c r="D10" s="107">
        <v>50</v>
      </c>
      <c r="E10" s="107">
        <v>2964</v>
      </c>
    </row>
    <row r="11" spans="1:14" x14ac:dyDescent="0.3">
      <c r="A11" s="67" t="s">
        <v>145</v>
      </c>
      <c r="B11" s="67" t="s">
        <v>149</v>
      </c>
      <c r="C11" s="66" t="s">
        <v>150</v>
      </c>
      <c r="D11" s="107">
        <v>615</v>
      </c>
      <c r="E11" s="107">
        <v>22</v>
      </c>
    </row>
    <row r="12" spans="1:14" x14ac:dyDescent="0.3">
      <c r="A12" s="67" t="s">
        <v>145</v>
      </c>
      <c r="B12" s="67" t="s">
        <v>151</v>
      </c>
      <c r="C12" s="67" t="s">
        <v>152</v>
      </c>
      <c r="D12" s="107">
        <v>2792</v>
      </c>
      <c r="E12" s="107">
        <v>157</v>
      </c>
    </row>
    <row r="13" spans="1:14" x14ac:dyDescent="0.3">
      <c r="A13" s="67" t="s">
        <v>145</v>
      </c>
      <c r="B13" s="67" t="s">
        <v>153</v>
      </c>
      <c r="C13" s="66" t="s">
        <v>154</v>
      </c>
      <c r="D13" s="107">
        <v>12</v>
      </c>
      <c r="E13" s="107">
        <v>32</v>
      </c>
    </row>
    <row r="14" spans="1:14" x14ac:dyDescent="0.3">
      <c r="A14" s="67" t="s">
        <v>145</v>
      </c>
      <c r="B14" s="67" t="s">
        <v>155</v>
      </c>
      <c r="C14" s="67" t="s">
        <v>156</v>
      </c>
      <c r="D14" s="107">
        <v>184</v>
      </c>
      <c r="E14" s="107">
        <v>186</v>
      </c>
    </row>
    <row r="15" spans="1:14" x14ac:dyDescent="0.3">
      <c r="A15" s="67" t="s">
        <v>145</v>
      </c>
      <c r="B15" s="67" t="s">
        <v>157</v>
      </c>
      <c r="C15" s="66" t="s">
        <v>158</v>
      </c>
      <c r="D15" s="107">
        <v>752</v>
      </c>
      <c r="E15" s="107">
        <v>243</v>
      </c>
    </row>
    <row r="16" spans="1:14" x14ac:dyDescent="0.3">
      <c r="A16" s="67" t="s">
        <v>145</v>
      </c>
      <c r="B16" s="67" t="s">
        <v>53</v>
      </c>
      <c r="C16" s="67" t="s">
        <v>159</v>
      </c>
      <c r="D16" s="107">
        <v>3264</v>
      </c>
      <c r="E16" s="107">
        <v>426</v>
      </c>
    </row>
    <row r="17" spans="1:17" x14ac:dyDescent="0.3">
      <c r="A17" s="67" t="s">
        <v>145</v>
      </c>
      <c r="B17" s="67" t="s">
        <v>160</v>
      </c>
      <c r="C17" s="66" t="s">
        <v>161</v>
      </c>
      <c r="D17" s="107">
        <v>195</v>
      </c>
      <c r="E17" s="107">
        <v>171</v>
      </c>
    </row>
    <row r="18" spans="1:17" x14ac:dyDescent="0.3">
      <c r="A18" s="67" t="s">
        <v>145</v>
      </c>
      <c r="B18" s="67" t="s">
        <v>162</v>
      </c>
      <c r="C18" s="67" t="s">
        <v>163</v>
      </c>
      <c r="D18" s="107">
        <v>235</v>
      </c>
      <c r="E18" s="107">
        <v>63</v>
      </c>
    </row>
    <row r="19" spans="1:17" x14ac:dyDescent="0.3">
      <c r="A19" s="67" t="s">
        <v>145</v>
      </c>
      <c r="B19" s="67" t="s">
        <v>164</v>
      </c>
      <c r="C19" s="66" t="s">
        <v>165</v>
      </c>
      <c r="D19" s="107">
        <v>63</v>
      </c>
      <c r="E19" s="107">
        <v>105</v>
      </c>
    </row>
    <row r="20" spans="1:17" x14ac:dyDescent="0.3">
      <c r="A20" s="67" t="s">
        <v>145</v>
      </c>
      <c r="B20" s="67" t="s">
        <v>166</v>
      </c>
      <c r="C20" s="67" t="s">
        <v>167</v>
      </c>
      <c r="D20" s="107">
        <v>308</v>
      </c>
      <c r="E20" s="107">
        <v>336</v>
      </c>
    </row>
    <row r="21" spans="1:17" x14ac:dyDescent="0.3">
      <c r="A21" s="67" t="s">
        <v>145</v>
      </c>
      <c r="B21" s="67" t="s">
        <v>168</v>
      </c>
      <c r="C21" s="66" t="s">
        <v>169</v>
      </c>
      <c r="D21" s="107">
        <v>141</v>
      </c>
      <c r="E21" s="107">
        <v>1249</v>
      </c>
    </row>
    <row r="22" spans="1:17" x14ac:dyDescent="0.3">
      <c r="A22" s="67" t="s">
        <v>145</v>
      </c>
      <c r="B22" s="67" t="s">
        <v>170</v>
      </c>
      <c r="C22" s="67" t="s">
        <v>171</v>
      </c>
      <c r="D22" s="107">
        <v>36</v>
      </c>
      <c r="E22" s="107">
        <v>20</v>
      </c>
    </row>
    <row r="23" spans="1:17" x14ac:dyDescent="0.3">
      <c r="A23" s="67" t="s">
        <v>145</v>
      </c>
      <c r="B23" s="67" t="s">
        <v>172</v>
      </c>
      <c r="C23" s="66" t="s">
        <v>173</v>
      </c>
      <c r="D23" s="107">
        <v>1261</v>
      </c>
      <c r="E23" s="107">
        <v>413</v>
      </c>
    </row>
    <row r="24" spans="1:17" x14ac:dyDescent="0.3">
      <c r="A24" s="67" t="s">
        <v>145</v>
      </c>
      <c r="B24" s="67" t="s">
        <v>174</v>
      </c>
      <c r="C24" s="67" t="s">
        <v>175</v>
      </c>
      <c r="D24" s="107">
        <v>14</v>
      </c>
      <c r="E24" s="107">
        <v>3</v>
      </c>
    </row>
    <row r="25" spans="1:17" x14ac:dyDescent="0.3">
      <c r="A25" s="67" t="s">
        <v>145</v>
      </c>
      <c r="B25" s="67" t="s">
        <v>176</v>
      </c>
      <c r="C25" s="66" t="s">
        <v>177</v>
      </c>
      <c r="D25" s="107">
        <v>695</v>
      </c>
      <c r="E25" s="107">
        <v>338</v>
      </c>
    </row>
    <row r="26" spans="1:17" x14ac:dyDescent="0.3">
      <c r="A26" s="67" t="s">
        <v>145</v>
      </c>
      <c r="B26" s="67" t="s">
        <v>178</v>
      </c>
      <c r="C26" s="67" t="s">
        <v>179</v>
      </c>
      <c r="D26" s="107">
        <v>194</v>
      </c>
      <c r="E26" s="107">
        <v>249</v>
      </c>
    </row>
    <row r="27" spans="1:17" x14ac:dyDescent="0.3">
      <c r="A27" s="67" t="s">
        <v>145</v>
      </c>
      <c r="B27" s="67" t="s">
        <v>180</v>
      </c>
      <c r="C27" s="66" t="s">
        <v>181</v>
      </c>
      <c r="D27" s="107">
        <v>93</v>
      </c>
      <c r="E27" s="107">
        <v>41</v>
      </c>
    </row>
    <row r="28" spans="1:17" x14ac:dyDescent="0.3">
      <c r="A28" s="67" t="s">
        <v>145</v>
      </c>
      <c r="B28" s="67" t="s">
        <v>60</v>
      </c>
      <c r="C28" s="67" t="s">
        <v>182</v>
      </c>
      <c r="D28" s="107">
        <v>213</v>
      </c>
      <c r="E28" s="107">
        <v>220</v>
      </c>
    </row>
    <row r="29" spans="1:17" x14ac:dyDescent="0.3">
      <c r="A29" s="67" t="s">
        <v>145</v>
      </c>
      <c r="B29" s="67" t="s">
        <v>183</v>
      </c>
      <c r="C29" s="67" t="s">
        <v>184</v>
      </c>
      <c r="D29" s="107">
        <v>3826</v>
      </c>
      <c r="E29" s="107">
        <v>2503</v>
      </c>
    </row>
    <row r="30" spans="1:17" ht="12.65" customHeight="1" x14ac:dyDescent="0.3">
      <c r="A30" s="67" t="s">
        <v>145</v>
      </c>
      <c r="B30" s="67" t="s">
        <v>185</v>
      </c>
      <c r="C30" s="67" t="s">
        <v>186</v>
      </c>
      <c r="D30" s="115">
        <v>4</v>
      </c>
      <c r="E30" s="115">
        <v>0</v>
      </c>
      <c r="H30" s="90"/>
    </row>
    <row r="31" spans="1:17" ht="30" customHeight="1" thickBot="1" x14ac:dyDescent="0.35"/>
    <row r="32" spans="1:17" ht="48.75" customHeight="1" thickBot="1" x14ac:dyDescent="0.45">
      <c r="A32" s="122"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198</v>
      </c>
      <c r="E35" s="108">
        <v>105</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D61" sqref="D61"/>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49"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54" t="s">
        <v>3</v>
      </c>
      <c r="B3" s="153" t="str">
        <f>'Rail Service (Item Nos. 1-6)'!B3:B4</f>
        <v>Year: 2026</v>
      </c>
      <c r="C3" s="152" t="str">
        <f>'Rail Service (Item Nos. 1-6)'!C3:C4</f>
        <v>Reporting Week: 19</v>
      </c>
      <c r="D3" s="74" t="s">
        <v>5</v>
      </c>
      <c r="E3" s="102" t="s">
        <v>6</v>
      </c>
      <c r="F3" s="148"/>
      <c r="G3" s="148"/>
      <c r="H3" s="146"/>
      <c r="I3" s="146"/>
      <c r="J3" s="75"/>
      <c r="K3" s="73"/>
      <c r="L3" s="76"/>
    </row>
    <row r="4" spans="1:12" ht="15.75" customHeight="1" thickBot="1" x14ac:dyDescent="0.45">
      <c r="A4" s="129"/>
      <c r="B4" s="129"/>
      <c r="C4" s="129"/>
      <c r="D4" s="77" t="s">
        <v>7</v>
      </c>
      <c r="E4" s="103" t="s">
        <v>8</v>
      </c>
      <c r="F4" s="147"/>
      <c r="G4" s="147"/>
      <c r="H4" s="147"/>
      <c r="I4" s="147"/>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1"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0"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1268</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9</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17</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10</v>
      </c>
    </row>
    <row r="20" spans="1:2" ht="30" customHeight="1" x14ac:dyDescent="0.4">
      <c r="A20" s="85" t="s">
        <v>201</v>
      </c>
      <c r="B20" s="105"/>
    </row>
    <row r="21" spans="1:2" ht="12.9" x14ac:dyDescent="0.35">
      <c r="A21" s="86"/>
      <c r="B21" s="86"/>
    </row>
    <row r="22" spans="1:2" ht="37.5" customHeight="1" x14ac:dyDescent="0.4">
      <c r="A22" s="145"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2026-05-12T20:38:56Z</cp:lastPrinted>
  <dcterms:created xsi:type="dcterms:W3CDTF">2016-12-06T20:27:51Z</dcterms:created>
  <dcterms:modified xsi:type="dcterms:W3CDTF">2026-05-12T21:55:10Z</dcterms:modified>
</cp:coreProperties>
</file>