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<sst xmlns="http://schemas.openxmlformats.org/spreadsheetml/2006/main" count="321" uniqueCount="212">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</sst>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44359</v>
      </c>
    </row>
    <row r="4" spans="1:5" ht="15.75" thickBot="1" x14ac:dyDescent="0.3">
      <c r="A4" s="177"/>
      <c r="B4" s="179"/>
      <c r="C4" s="181"/>
      <c r="D4" s="98" t="s">
        <v>3</v>
      </c>
      <c r="E4" s="52">
        <v>44365</v>
      </c>
    </row>
    <row r="5" spans="1:5" ht="51" customHeight="1" thickBot="1" x14ac:dyDescent="0.3">
      <c r="A5" s="165" t="s">
        <v>133</v>
      </c>
      <c r="B5" s="182"/>
      <c r="C5" s="99"/>
      <c r="D5" s="100"/>
      <c r="E5" s="6"/>
    </row>
    <row r="6" spans="1:5" ht="15.75" customHeight="1" x14ac:dyDescent="0.25">
      <c r="A6" s="132" t="s">
        <v>4</v>
      </c>
      <c r="B6" s="133">
        <v>30.4</v>
      </c>
      <c r="C6" s="102"/>
      <c r="D6" s="102"/>
      <c r="E6" s="6"/>
    </row>
    <row r="7" spans="1:5" x14ac:dyDescent="0.25">
      <c r="A7" s="103" t="s">
        <v>5</v>
      </c>
      <c r="B7" s="131">
        <v>20.7</v>
      </c>
      <c r="C7" s="102"/>
      <c r="D7" s="102"/>
      <c r="E7" s="6"/>
    </row>
    <row r="8" spans="1:5" x14ac:dyDescent="0.25">
      <c r="A8" s="103" t="s">
        <v>6</v>
      </c>
      <c r="B8" s="119">
        <v>21.8</v>
      </c>
      <c r="C8" s="102"/>
      <c r="D8" s="102"/>
      <c r="E8" s="6"/>
    </row>
    <row r="9" spans="1:5" x14ac:dyDescent="0.25">
      <c r="A9" s="103" t="s">
        <v>7</v>
      </c>
      <c r="B9" s="119" t="s">
        <v>194</v>
      </c>
      <c r="C9" s="115" t="s">
        <v>202</v>
      </c>
      <c r="D9" s="102"/>
      <c r="E9" s="6"/>
    </row>
    <row r="10" spans="1:5" x14ac:dyDescent="0.25">
      <c r="A10" s="103" t="s">
        <v>170</v>
      </c>
      <c r="B10" s="157">
        <v>29.8</v>
      </c>
      <c r="C10" s="159"/>
      <c r="D10" s="102"/>
      <c r="E10" s="6"/>
    </row>
    <row r="11" spans="1:5" x14ac:dyDescent="0.25">
      <c r="A11" s="103" t="s">
        <v>8</v>
      </c>
      <c r="B11" s="119">
        <v>23.8</v>
      </c>
      <c r="C11" s="102"/>
      <c r="D11" s="102"/>
      <c r="E11" s="6"/>
    </row>
    <row r="12" spans="1:5" x14ac:dyDescent="0.25">
      <c r="A12" s="103" t="s">
        <v>9</v>
      </c>
      <c r="B12" s="119">
        <v>21.5</v>
      </c>
      <c r="C12" s="102"/>
      <c r="D12" s="102"/>
      <c r="E12" s="6"/>
    </row>
    <row r="13" spans="1:5" x14ac:dyDescent="0.25">
      <c r="A13" s="103" t="s">
        <v>10</v>
      </c>
      <c r="B13" s="158">
        <v>23.7</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15.15</v>
      </c>
      <c r="C17" s="11"/>
      <c r="D17" s="104"/>
    </row>
    <row r="18" spans="1:10" x14ac:dyDescent="0.25">
      <c r="A18" s="134" t="s">
        <v>206</v>
      </c>
      <c r="B18" s="120">
        <v>11.19</v>
      </c>
      <c r="C18" s="105"/>
      <c r="D18" s="116"/>
    </row>
    <row r="19" spans="1:10" x14ac:dyDescent="0.25">
      <c r="A19" s="134" t="s">
        <v>187</v>
      </c>
      <c r="B19" s="121">
        <v>23.87</v>
      </c>
      <c r="C19" s="105"/>
      <c r="D19" s="116"/>
    </row>
    <row r="20" spans="1:10" x14ac:dyDescent="0.25">
      <c r="A20" s="135" t="s">
        <v>188</v>
      </c>
      <c r="B20" s="121">
        <v>27.13</v>
      </c>
      <c r="C20" s="105"/>
      <c r="D20" s="116"/>
    </row>
    <row r="21" spans="1:10" x14ac:dyDescent="0.25">
      <c r="A21" s="136" t="s">
        <v>207</v>
      </c>
      <c r="B21" s="121">
        <v>17.03</v>
      </c>
      <c r="C21" s="105"/>
      <c r="D21" s="116"/>
    </row>
    <row r="22" spans="1:10" x14ac:dyDescent="0.25">
      <c r="A22" s="135" t="s">
        <v>189</v>
      </c>
      <c r="B22" s="121">
        <v>20.61</v>
      </c>
      <c r="C22" s="105"/>
      <c r="D22" s="116"/>
    </row>
    <row r="23" spans="1:10" x14ac:dyDescent="0.25">
      <c r="A23" s="135" t="s">
        <v>190</v>
      </c>
      <c r="B23" s="122">
        <v>30.39</v>
      </c>
      <c r="C23" s="105"/>
      <c r="D23" s="116"/>
    </row>
    <row r="24" spans="1:10" x14ac:dyDescent="0.25">
      <c r="A24" s="135" t="s">
        <v>191</v>
      </c>
      <c r="B24" s="121">
        <v>20.329999999999998</v>
      </c>
      <c r="C24" s="105"/>
      <c r="D24" s="116"/>
      <c r="I24" s="106"/>
      <c r="J24" s="106"/>
    </row>
    <row r="25" spans="1:10" x14ac:dyDescent="0.25">
      <c r="A25" s="135" t="s">
        <v>192</v>
      </c>
      <c r="B25" s="121">
        <v>20.64</v>
      </c>
      <c r="C25" s="105"/>
      <c r="D25" s="116"/>
      <c r="I25" s="58"/>
      <c r="J25" s="58"/>
    </row>
    <row r="26" spans="1:10" x14ac:dyDescent="0.25">
      <c r="A26" s="135" t="s">
        <v>193</v>
      </c>
      <c r="B26" s="121">
        <v>25.5</v>
      </c>
      <c r="C26" s="105"/>
      <c r="D26" s="116"/>
    </row>
    <row r="27" spans="1:10" x14ac:dyDescent="0.25">
      <c r="A27" s="110" t="s">
        <v>10</v>
      </c>
      <c r="B27" s="121">
        <v>20.73</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16086</v>
      </c>
      <c r="C30" s="107"/>
      <c r="D30" s="107"/>
    </row>
    <row r="31" spans="1:10" x14ac:dyDescent="0.25">
      <c r="A31" s="47" t="s">
        <v>12</v>
      </c>
      <c r="B31" s="123">
        <v>52326</v>
      </c>
      <c r="C31" s="107"/>
      <c r="D31" s="107"/>
    </row>
    <row r="32" spans="1:10" x14ac:dyDescent="0.25">
      <c r="A32" s="47" t="s">
        <v>13</v>
      </c>
      <c r="B32" s="151">
        <v>12119</v>
      </c>
      <c r="C32" s="107"/>
      <c r="D32" s="107"/>
    </row>
    <row r="33" spans="1:7" x14ac:dyDescent="0.25">
      <c r="A33" s="47" t="s">
        <v>4</v>
      </c>
      <c r="B33" s="123">
        <v>7502</v>
      </c>
      <c r="C33" s="107"/>
      <c r="D33" s="107"/>
    </row>
    <row r="34" spans="1:7" x14ac:dyDescent="0.25">
      <c r="A34" s="47" t="s">
        <v>14</v>
      </c>
      <c r="B34" s="123">
        <v>11115</v>
      </c>
      <c r="C34" s="107"/>
      <c r="D34" s="107"/>
    </row>
    <row r="35" spans="1:7" x14ac:dyDescent="0.25">
      <c r="A35" s="47" t="s">
        <v>15</v>
      </c>
      <c r="B35" s="123">
        <v>36428</v>
      </c>
      <c r="C35" s="107"/>
      <c r="D35" s="107"/>
    </row>
    <row r="36" spans="1:7" x14ac:dyDescent="0.25">
      <c r="A36" s="47" t="s">
        <v>16</v>
      </c>
      <c r="B36" s="123">
        <v>42582</v>
      </c>
      <c r="D36" s="107"/>
    </row>
    <row r="37" spans="1:7" x14ac:dyDescent="0.25">
      <c r="A37" s="47" t="s">
        <v>17</v>
      </c>
      <c r="B37" s="123">
        <v>9422</v>
      </c>
      <c r="C37" s="107"/>
      <c r="D37" s="107"/>
    </row>
    <row r="38" spans="1:7" x14ac:dyDescent="0.25">
      <c r="A38" s="47" t="s">
        <v>18</v>
      </c>
      <c r="B38" s="123">
        <v>187580</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27.17</v>
      </c>
      <c r="C41" s="105"/>
      <c r="D41" s="107"/>
      <c r="E41" s="107"/>
      <c r="F41" s="116"/>
      <c r="G41" s="107"/>
    </row>
    <row r="42" spans="1:7" x14ac:dyDescent="0.25">
      <c r="A42" s="47" t="s">
        <v>6</v>
      </c>
      <c r="B42" s="124">
        <v>17.55</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11.84</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0.2857142857142857</v>
      </c>
      <c r="C51" s="140">
        <v>0</v>
      </c>
      <c r="D51" s="140">
        <v>0</v>
      </c>
      <c r="E51" s="143">
        <v>0.2857142857142857</v>
      </c>
    </row>
    <row r="52" spans="1:6" x14ac:dyDescent="0.25">
      <c r="A52" s="103" t="s">
        <v>5</v>
      </c>
      <c r="B52" s="140">
        <v>0.42857142857142855</v>
      </c>
      <c r="C52" s="140">
        <v>0</v>
      </c>
      <c r="D52" s="140">
        <v>0</v>
      </c>
      <c r="E52" s="143">
        <v>0.42857142857142855</v>
      </c>
    </row>
    <row r="53" spans="1:6" x14ac:dyDescent="0.25">
      <c r="A53" s="103" t="s">
        <v>6</v>
      </c>
      <c r="B53" s="140">
        <v>0.5714285714285714</v>
      </c>
      <c r="C53" s="140">
        <v>0</v>
      </c>
      <c r="D53" s="140">
        <v>0</v>
      </c>
      <c r="E53" s="143">
        <v>0.5714285714285714</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0.2857142857142857</v>
      </c>
      <c r="C57" s="140">
        <v>0</v>
      </c>
      <c r="D57" s="140">
        <v>0</v>
      </c>
      <c r="E57" s="143">
        <v>0.2857142857142857</v>
      </c>
    </row>
    <row r="58" spans="1:6" x14ac:dyDescent="0.25">
      <c r="A58" s="103" t="s">
        <v>9</v>
      </c>
      <c r="B58" s="140">
        <v>3</v>
      </c>
      <c r="C58" s="140">
        <v>0</v>
      </c>
      <c r="D58" s="140">
        <v>0.14285714285714285</v>
      </c>
      <c r="E58" s="143">
        <v>3.1428571428571428</v>
      </c>
    </row>
    <row r="59" spans="1:6" x14ac:dyDescent="0.25">
      <c r="A59" s="103" t="s">
        <v>18</v>
      </c>
      <c r="B59" s="141">
        <v>4.5714285714285712</v>
      </c>
      <c r="C59" s="140">
        <v>0</v>
      </c>
      <c r="D59" s="140">
        <v>0.14285714285714285</v>
      </c>
      <c r="E59" s="143">
        <v>4.7142857142857144</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12.571428571428571</v>
      </c>
      <c r="C63" s="144">
        <v>5.7142857142857144</v>
      </c>
      <c r="E63" s="109"/>
    </row>
    <row r="64" spans="1:6" x14ac:dyDescent="0.25">
      <c r="A64" s="148" t="s">
        <v>20</v>
      </c>
      <c r="B64" s="144">
        <v>32.571428571428569</v>
      </c>
      <c r="C64" s="144">
        <v>44.857142857142854</v>
      </c>
      <c r="E64" s="109"/>
    </row>
    <row r="65" spans="1:5" x14ac:dyDescent="0.25">
      <c r="A65" s="148" t="s">
        <v>21</v>
      </c>
      <c r="B65" s="144">
        <v>138.85714285714286</v>
      </c>
      <c r="C65" s="144">
        <v>26.571428571428573</v>
      </c>
      <c r="E65" s="109"/>
    </row>
    <row r="66" spans="1:5" x14ac:dyDescent="0.25">
      <c r="A66" s="148" t="s">
        <v>23</v>
      </c>
      <c r="B66" s="144">
        <v>0.5714285714285714</v>
      </c>
      <c r="C66" s="144">
        <v>3.2857142857142856</v>
      </c>
      <c r="E66" s="109"/>
    </row>
    <row r="67" spans="1:5" x14ac:dyDescent="0.25">
      <c r="A67" s="148" t="s">
        <v>22</v>
      </c>
      <c r="B67" s="144">
        <v>78.857142857142861</v>
      </c>
      <c r="C67" s="144">
        <v>65.285714285714292</v>
      </c>
      <c r="E67" s="109"/>
    </row>
    <row r="68" spans="1:5" x14ac:dyDescent="0.25">
      <c r="A68" s="148" t="s">
        <v>24</v>
      </c>
      <c r="B68" s="144">
        <v>20.285714285714285</v>
      </c>
      <c r="C68" s="144">
        <v>6.4285714285714288</v>
      </c>
      <c r="E68" s="109"/>
    </row>
    <row r="69" spans="1:5" x14ac:dyDescent="0.25">
      <c r="A69" s="148" t="s">
        <v>32</v>
      </c>
      <c r="B69" s="144">
        <v>48.142857142857146</v>
      </c>
      <c r="C69" s="144">
        <v>54</v>
      </c>
      <c r="E69" s="109"/>
    </row>
    <row r="70" spans="1:5" ht="75" x14ac:dyDescent="0.25">
      <c r="A70" s="149" t="s">
        <v>209</v>
      </c>
      <c r="B70" s="144">
        <v>302.28571428571428</v>
      </c>
      <c r="C70" s="144">
        <v>283</v>
      </c>
      <c r="E70" s="109"/>
    </row>
    <row r="71" spans="1:5" x14ac:dyDescent="0.25">
      <c r="A71" s="148" t="s">
        <v>33</v>
      </c>
      <c r="B71" s="144">
        <v>817.14285714285711</v>
      </c>
      <c r="C71" s="144">
        <v>978.14285714285711</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44359</v>
      </c>
      <c r="F3" s="50"/>
      <c r="G3" s="11"/>
      <c r="H3" s="11"/>
      <c r="I3" s="50"/>
      <c r="J3" s="6"/>
      <c r="K3" s="56"/>
    </row>
    <row r="4" spans="1:11" ht="15.75" thickBot="1" x14ac:dyDescent="0.3">
      <c r="A4" s="177"/>
      <c r="B4" s="187"/>
      <c r="C4" s="181"/>
      <c r="D4" s="90" t="s">
        <v>3</v>
      </c>
      <c r="E4" s="52">
        <f>'Rail Service (Item Nos. 1-6)'!E4</f>
        <v>44365</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2</v>
      </c>
      <c r="C17" s="129">
        <v>0</v>
      </c>
      <c r="D17" s="129">
        <v>2</v>
      </c>
    </row>
    <row r="18" spans="1:4" x14ac:dyDescent="0.25">
      <c r="A18" s="130" t="s">
        <v>48</v>
      </c>
      <c r="B18" s="130">
        <v>40</v>
      </c>
      <c r="C18" s="130">
        <v>0</v>
      </c>
      <c r="D18" s="130">
        <v>40</v>
      </c>
    </row>
    <row r="19" spans="1:4" x14ac:dyDescent="0.25">
      <c r="A19" s="129" t="s">
        <v>49</v>
      </c>
      <c r="B19" s="129">
        <v>0</v>
      </c>
      <c r="C19" s="129">
        <v>0</v>
      </c>
      <c r="D19" s="129">
        <v>0</v>
      </c>
    </row>
    <row r="20" spans="1:4" x14ac:dyDescent="0.25">
      <c r="A20" s="130" t="s">
        <v>50</v>
      </c>
      <c r="B20" s="138">
        <v>556</v>
      </c>
      <c r="C20" s="130">
        <v>448</v>
      </c>
      <c r="D20" s="130">
        <v>108</v>
      </c>
    </row>
    <row r="21" spans="1:4" x14ac:dyDescent="0.25">
      <c r="A21" s="129" t="s">
        <v>51</v>
      </c>
      <c r="B21" s="129">
        <v>766</v>
      </c>
      <c r="C21" s="129">
        <v>531</v>
      </c>
      <c r="D21" s="129">
        <v>235</v>
      </c>
    </row>
    <row r="22" spans="1:4" x14ac:dyDescent="0.25">
      <c r="A22" s="130" t="s">
        <v>52</v>
      </c>
      <c r="B22" s="130">
        <v>0</v>
      </c>
      <c r="C22" s="130">
        <v>0</v>
      </c>
      <c r="D22" s="130">
        <v>0</v>
      </c>
    </row>
    <row r="23" spans="1:4" x14ac:dyDescent="0.25">
      <c r="A23" s="129" t="s">
        <v>53</v>
      </c>
      <c r="B23" s="129">
        <v>16</v>
      </c>
      <c r="C23" s="129">
        <v>0</v>
      </c>
      <c r="D23" s="129">
        <v>16</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193</v>
      </c>
      <c r="C28" s="130">
        <v>180</v>
      </c>
      <c r="D28" s="130">
        <v>13</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77</v>
      </c>
      <c r="C33" s="129">
        <v>77</v>
      </c>
      <c r="D33" s="129">
        <v>0</v>
      </c>
    </row>
    <row r="34" spans="1:4" x14ac:dyDescent="0.25">
      <c r="A34" s="130" t="s">
        <v>64</v>
      </c>
      <c r="B34" s="130">
        <v>0</v>
      </c>
      <c r="C34" s="130">
        <v>0</v>
      </c>
      <c r="D34" s="130">
        <v>0</v>
      </c>
    </row>
    <row r="35" spans="1:4" x14ac:dyDescent="0.25">
      <c r="A35" s="129" t="s">
        <v>65</v>
      </c>
      <c r="B35" s="129">
        <v>15</v>
      </c>
      <c r="C35" s="129">
        <v>0</v>
      </c>
      <c r="D35" s="129">
        <v>15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4</v>
      </c>
      <c r="C40" s="130">
        <v>0</v>
      </c>
      <c r="D40" s="130">
        <v>4</v>
      </c>
    </row>
    <row r="41" spans="1:4" x14ac:dyDescent="0.25">
      <c r="A41" s="129" t="s">
        <v>71</v>
      </c>
      <c r="B41" s="129">
        <v>407</v>
      </c>
      <c r="C41" s="129">
        <v>351</v>
      </c>
      <c r="D41" s="129">
        <v>56</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7</v>
      </c>
      <c r="C48" s="130">
        <v>0</v>
      </c>
      <c r="D48" s="130">
        <v>7</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100</v>
      </c>
      <c r="C54" s="130">
        <v>0</v>
      </c>
      <c r="D54" s="130">
        <v>100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2183</v>
      </c>
      <c r="C57" s="150">
        <f t="shared" ref="C57:D57" si="0">SUM(C9:C56)</f>
        <v>1587</v>
      </c>
      <c r="D57" s="150">
        <f t="shared" si="0"/>
        <v>596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4" zoomScale="70" zoomScaleNormal="70" workbookViewId="0">
      <selection activeCell="F57" sqref="F57"/>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44361</v>
      </c>
      <c r="E3" s="11"/>
      <c r="F3" s="11"/>
      <c r="G3" s="11"/>
      <c r="H3" s="50"/>
      <c r="I3" s="6"/>
      <c r="J3" s="56"/>
    </row>
    <row r="4" spans="1:10" ht="15.75" thickBot="1" x14ac:dyDescent="0.3">
      <c r="A4" s="177"/>
      <c r="B4" s="179"/>
      <c r="C4" s="181"/>
      <c r="D4" s="52">
        <f>'Rail Service (Item Nos. 1-6)'!E4+2</f>
        <v>44367</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12</v>
      </c>
      <c r="C21" s="139">
        <v>6</v>
      </c>
      <c r="D21" s="139">
        <v>6</v>
      </c>
      <c r="E21" s="139">
        <v>2</v>
      </c>
    </row>
    <row r="22" spans="1:5" x14ac:dyDescent="0.25">
      <c r="A22" s="7" t="s">
        <v>51</v>
      </c>
      <c r="B22" s="139">
        <v>30</v>
      </c>
      <c r="C22" s="139">
        <v>30</v>
      </c>
      <c r="D22" s="139">
        <v>0</v>
      </c>
      <c r="E22" s="139">
        <v>0</v>
      </c>
    </row>
    <row r="23" spans="1:5" x14ac:dyDescent="0.25">
      <c r="A23" s="7" t="s">
        <v>52</v>
      </c>
      <c r="B23" s="139">
        <v>0</v>
      </c>
      <c r="C23" s="139">
        <v>0</v>
      </c>
      <c r="D23" s="139">
        <v>0</v>
      </c>
      <c r="E23" s="139">
        <v>0</v>
      </c>
    </row>
    <row r="24" spans="1:5" x14ac:dyDescent="0.25">
      <c r="A24" s="7" t="s">
        <v>53</v>
      </c>
      <c r="B24" s="139">
        <v>2</v>
      </c>
      <c r="C24" s="139">
        <v>2</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16</v>
      </c>
      <c r="C42" s="139">
        <v>16</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60</v>
      </c>
      <c r="C58" s="142">
        <f>SUM(C10:C57)</f>
        <v>54</v>
      </c>
      <c r="D58" s="142">
        <f>SUM(D10:D57)</f>
        <v>6</v>
      </c>
      <c r="E58" s="142">
        <f>SUM(E10:E57)</f>
        <v>2</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44359</v>
      </c>
      <c r="F3" s="50"/>
      <c r="G3" s="6"/>
      <c r="H3" s="56"/>
    </row>
    <row r="4" spans="1:8" ht="15.75" thickBot="1" x14ac:dyDescent="0.3">
      <c r="A4" s="177"/>
      <c r="B4" s="179"/>
      <c r="C4" s="181"/>
      <c r="D4" s="57" t="s">
        <v>3</v>
      </c>
      <c r="E4" s="52">
        <f>'Rail Service (Item Nos. 1-6)'!E4</f>
        <v>44365</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2435</v>
      </c>
      <c r="C10" s="128">
        <v>2387</v>
      </c>
    </row>
    <row r="11" spans="1:8" x14ac:dyDescent="0.25">
      <c r="A11" s="10" t="s">
        <v>197</v>
      </c>
      <c r="B11" s="137"/>
      <c r="C11" s="127"/>
    </row>
    <row r="12" spans="1:8" x14ac:dyDescent="0.25">
      <c r="A12" s="10" t="s">
        <v>198</v>
      </c>
      <c r="B12" s="128">
        <v>4001</v>
      </c>
      <c r="C12" s="128">
        <v>3991</v>
      </c>
    </row>
    <row r="13" spans="1:8" x14ac:dyDescent="0.25">
      <c r="A13" s="10" t="s">
        <v>199</v>
      </c>
      <c r="B13" s="128">
        <v>4945</v>
      </c>
      <c r="C13" s="128">
        <v>4939</v>
      </c>
    </row>
    <row r="14" spans="1:8" x14ac:dyDescent="0.25">
      <c r="A14" s="10" t="s">
        <v>200</v>
      </c>
      <c r="B14" s="128">
        <v>800</v>
      </c>
      <c r="C14" s="128">
        <v>800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44359</v>
      </c>
      <c r="F3" s="50"/>
      <c r="G3" s="50"/>
      <c r="H3" s="6"/>
      <c r="I3" s="56"/>
    </row>
    <row r="4" spans="1:14" s="49" customFormat="1" ht="15.75" thickBot="1" x14ac:dyDescent="0.3">
      <c r="A4" s="177"/>
      <c r="B4" s="179"/>
      <c r="C4" s="181"/>
      <c r="D4" s="57" t="s">
        <v>3</v>
      </c>
      <c r="E4" s="52">
        <f>'Rail Service (Item Nos. 1-6)'!E4</f>
        <v>44365</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4931</v>
      </c>
      <c r="E9" s="126">
        <v>5331</v>
      </c>
    </row>
    <row r="10" spans="1:14" x14ac:dyDescent="0.2">
      <c r="A10" s="67"/>
      <c r="B10" s="67" t="s">
        <v>21</v>
      </c>
      <c r="C10" s="67" t="s">
        <v>150</v>
      </c>
      <c r="D10" s="126">
        <v>10355</v>
      </c>
      <c r="E10" s="126">
        <v>2505</v>
      </c>
    </row>
    <row r="11" spans="1:14" x14ac:dyDescent="0.2">
      <c r="A11" s="67"/>
      <c r="B11" s="67" t="s">
        <v>105</v>
      </c>
      <c r="C11" s="66" t="s">
        <v>110</v>
      </c>
      <c r="D11" s="126">
        <v>796</v>
      </c>
      <c r="E11" s="126">
        <v>41</v>
      </c>
    </row>
    <row r="12" spans="1:14" x14ac:dyDescent="0.2">
      <c r="A12" s="67"/>
      <c r="B12" s="67" t="s">
        <v>107</v>
      </c>
      <c r="C12" s="67" t="s">
        <v>151</v>
      </c>
      <c r="D12" s="126">
        <v>4854</v>
      </c>
      <c r="E12" s="126">
        <v>202</v>
      </c>
    </row>
    <row r="13" spans="1:14" x14ac:dyDescent="0.2">
      <c r="A13" s="67"/>
      <c r="B13" s="67" t="s">
        <v>141</v>
      </c>
      <c r="C13" s="66" t="s">
        <v>152</v>
      </c>
      <c r="D13" s="126">
        <v>40</v>
      </c>
      <c r="E13" s="126">
        <v>100</v>
      </c>
    </row>
    <row r="14" spans="1:14" x14ac:dyDescent="0.2">
      <c r="A14" s="67"/>
      <c r="B14" s="67" t="s">
        <v>142</v>
      </c>
      <c r="C14" s="67" t="s">
        <v>153</v>
      </c>
      <c r="D14" s="126">
        <v>590</v>
      </c>
      <c r="E14" s="126">
        <v>1759</v>
      </c>
    </row>
    <row r="15" spans="1:14" x14ac:dyDescent="0.2">
      <c r="A15" s="67"/>
      <c r="B15" s="67" t="s">
        <v>100</v>
      </c>
      <c r="C15" s="66" t="s">
        <v>154</v>
      </c>
      <c r="D15" s="126">
        <v>932</v>
      </c>
      <c r="E15" s="126">
        <v>1256</v>
      </c>
    </row>
    <row r="16" spans="1:14" x14ac:dyDescent="0.2">
      <c r="A16" s="67"/>
      <c r="B16" s="67" t="s">
        <v>20</v>
      </c>
      <c r="C16" s="67" t="s">
        <v>155</v>
      </c>
      <c r="D16" s="126">
        <v>1526</v>
      </c>
      <c r="E16" s="126">
        <v>1074</v>
      </c>
    </row>
    <row r="17" spans="1:17" x14ac:dyDescent="0.2">
      <c r="A17" s="67"/>
      <c r="B17" s="67" t="s">
        <v>106</v>
      </c>
      <c r="C17" s="66" t="s">
        <v>156</v>
      </c>
      <c r="D17" s="126">
        <v>1161</v>
      </c>
      <c r="E17" s="126">
        <v>205</v>
      </c>
    </row>
    <row r="18" spans="1:17" x14ac:dyDescent="0.2">
      <c r="A18" s="67"/>
      <c r="B18" s="67" t="s">
        <v>103</v>
      </c>
      <c r="C18" s="67" t="s">
        <v>157</v>
      </c>
      <c r="D18" s="126">
        <v>347</v>
      </c>
      <c r="E18" s="126">
        <v>928</v>
      </c>
    </row>
    <row r="19" spans="1:17" x14ac:dyDescent="0.2">
      <c r="A19" s="67"/>
      <c r="B19" s="67" t="s">
        <v>104</v>
      </c>
      <c r="C19" s="66" t="s">
        <v>158</v>
      </c>
      <c r="D19" s="126">
        <v>833</v>
      </c>
      <c r="E19" s="126">
        <v>27</v>
      </c>
    </row>
    <row r="20" spans="1:17" x14ac:dyDescent="0.2">
      <c r="A20" s="67"/>
      <c r="B20" s="67" t="s">
        <v>143</v>
      </c>
      <c r="C20" s="67" t="s">
        <v>159</v>
      </c>
      <c r="D20" s="126">
        <v>2367</v>
      </c>
      <c r="E20" s="126">
        <v>656</v>
      </c>
    </row>
    <row r="21" spans="1:17" x14ac:dyDescent="0.2">
      <c r="A21" s="67"/>
      <c r="B21" s="67" t="s">
        <v>144</v>
      </c>
      <c r="C21" s="66" t="s">
        <v>160</v>
      </c>
      <c r="D21" s="126">
        <v>3306</v>
      </c>
      <c r="E21" s="126">
        <v>2473</v>
      </c>
    </row>
    <row r="22" spans="1:17" x14ac:dyDescent="0.2">
      <c r="A22" s="67"/>
      <c r="B22" s="67" t="s">
        <v>145</v>
      </c>
      <c r="C22" s="67" t="s">
        <v>161</v>
      </c>
      <c r="D22" s="126">
        <v>1944</v>
      </c>
      <c r="E22" s="126">
        <v>484</v>
      </c>
    </row>
    <row r="23" spans="1:17" x14ac:dyDescent="0.2">
      <c r="A23" s="67"/>
      <c r="B23" s="67" t="s">
        <v>146</v>
      </c>
      <c r="C23" s="66" t="s">
        <v>162</v>
      </c>
      <c r="D23" s="126">
        <v>1351</v>
      </c>
      <c r="E23" s="126">
        <v>1017</v>
      </c>
    </row>
    <row r="24" spans="1:17" x14ac:dyDescent="0.2">
      <c r="A24" s="67"/>
      <c r="B24" s="67" t="s">
        <v>102</v>
      </c>
      <c r="C24" s="67" t="s">
        <v>163</v>
      </c>
      <c r="D24" s="126">
        <v>499</v>
      </c>
      <c r="E24" s="126">
        <v>46</v>
      </c>
    </row>
    <row r="25" spans="1:17" x14ac:dyDescent="0.2">
      <c r="A25" s="67"/>
      <c r="B25" s="67" t="s">
        <v>147</v>
      </c>
      <c r="C25" s="66" t="s">
        <v>164</v>
      </c>
      <c r="D25" s="126">
        <v>1598</v>
      </c>
      <c r="E25" s="126">
        <v>1136</v>
      </c>
    </row>
    <row r="26" spans="1:17" x14ac:dyDescent="0.2">
      <c r="A26" s="67"/>
      <c r="B26" s="67" t="s">
        <v>108</v>
      </c>
      <c r="C26" s="67" t="s">
        <v>165</v>
      </c>
      <c r="D26" s="126">
        <v>1942</v>
      </c>
      <c r="E26" s="126">
        <v>869</v>
      </c>
    </row>
    <row r="27" spans="1:17" x14ac:dyDescent="0.2">
      <c r="A27" s="67"/>
      <c r="B27" s="67" t="s">
        <v>148</v>
      </c>
      <c r="C27" s="66" t="s">
        <v>166</v>
      </c>
      <c r="D27" s="126">
        <v>1965</v>
      </c>
      <c r="E27" s="126">
        <v>741</v>
      </c>
    </row>
    <row r="28" spans="1:17" x14ac:dyDescent="0.2">
      <c r="A28" s="67"/>
      <c r="B28" s="67" t="s">
        <v>33</v>
      </c>
      <c r="C28" s="67" t="s">
        <v>112</v>
      </c>
      <c r="D28" s="126">
        <v>740</v>
      </c>
      <c r="E28" s="126">
        <v>253</v>
      </c>
    </row>
    <row r="29" spans="1:17" x14ac:dyDescent="0.2">
      <c r="A29" s="67"/>
      <c r="B29" s="67" t="s">
        <v>109</v>
      </c>
      <c r="C29" s="67" t="s">
        <v>167</v>
      </c>
      <c r="D29" s="126">
        <v>47405</v>
      </c>
      <c r="E29" s="126">
        <v>7921</v>
      </c>
      <c r="F29" s="154"/>
    </row>
    <row r="30" spans="1:17" x14ac:dyDescent="0.2">
      <c r="A30" s="67"/>
      <c r="B30" s="67" t="s">
        <v>111</v>
      </c>
      <c r="C30" s="67" t="s">
        <v>168</v>
      </c>
      <c r="D30" s="126">
        <v>2033</v>
      </c>
      <c r="E30" s="126">
        <v>95</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1285</v>
      </c>
      <c r="E35" s="126">
        <v>204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44359</v>
      </c>
      <c r="F3" s="212"/>
      <c r="G3" s="212"/>
      <c r="H3" s="213"/>
      <c r="I3" s="213"/>
      <c r="J3" s="19"/>
      <c r="K3" s="20"/>
      <c r="L3" s="21"/>
    </row>
    <row r="4" spans="1:12" ht="15.75" thickBot="1" x14ac:dyDescent="0.3">
      <c r="A4" s="207"/>
      <c r="B4" s="209"/>
      <c r="C4" s="211"/>
      <c r="D4" s="22" t="s">
        <v>3</v>
      </c>
      <c r="E4" s="23">
        <f>'Rail Service (Item Nos. 1-6)'!E4</f>
        <v>44365</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2021-06-23T17:21:52Z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