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<sst xmlns="http://schemas.openxmlformats.org/spreadsheetml/2006/main" count="320" uniqueCount="211">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</sst>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166" fontId="12" fillId="0" borderId="29" xfId="5" applyNumberFormat="1" applyFon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115" zoomScaleNormal="115" workbookViewId="0">
      <selection activeCell="E8" sqref="E8"/>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61" t="s">
        <v>178</v>
      </c>
      <c r="B1" s="162"/>
      <c r="C1" s="162"/>
      <c r="D1" s="162"/>
      <c r="E1" s="163"/>
    </row>
    <row r="2" spans="1:5" ht="14.25" customHeight="1" thickBot="1" x14ac:dyDescent="0.35">
      <c r="A2" s="90"/>
      <c r="B2" s="91"/>
      <c r="C2" s="91"/>
      <c r="D2" s="92" t="s">
        <v>181</v>
      </c>
      <c r="E2" s="93" t="s">
        <v>182</v>
      </c>
    </row>
    <row r="3" spans="1:5" ht="15" customHeight="1" x14ac:dyDescent="0.3">
      <c r="A3" s="164" t="s">
        <v>205</v>
      </c>
      <c r="B3" s="166" t="s">
        <v>210</v>
      </c>
      <c r="C3" s="168" t="s">
        <v>1</v>
      </c>
      <c r="D3" s="94" t="s">
        <v>2</v>
      </c>
      <c r="E3" s="48">
        <v>45318</v>
      </c>
    </row>
    <row r="4" spans="1:5" ht="15" thickBot="1" x14ac:dyDescent="0.35">
      <c r="A4" s="165"/>
      <c r="B4" s="167"/>
      <c r="C4" s="169"/>
      <c r="D4" s="95" t="s">
        <v>3</v>
      </c>
      <c r="E4" s="49">
        <v>45324</v>
      </c>
    </row>
    <row r="5" spans="1:5" ht="51" customHeight="1" thickBot="1" x14ac:dyDescent="0.35">
      <c r="A5" s="170" t="s">
        <v>133</v>
      </c>
      <c r="B5" s="171"/>
      <c r="C5" s="96"/>
      <c r="D5" s="97"/>
      <c r="E5" s="6"/>
    </row>
    <row r="6" spans="1:5" ht="15.75" customHeight="1" x14ac:dyDescent="0.3">
      <c r="A6" s="127" t="s">
        <v>4</v>
      </c>
      <c r="B6" s="128">
        <v>31.4</v>
      </c>
      <c r="C6" s="99"/>
      <c r="D6" s="99"/>
      <c r="E6" s="6"/>
    </row>
    <row r="7" spans="1:5" x14ac:dyDescent="0.3">
      <c r="A7" s="100" t="s">
        <v>5</v>
      </c>
      <c r="B7" s="126">
        <v>23.6</v>
      </c>
      <c r="C7" s="99"/>
      <c r="D7" s="99"/>
      <c r="E7" s="6"/>
    </row>
    <row r="8" spans="1:5" x14ac:dyDescent="0.3">
      <c r="A8" s="100" t="s">
        <v>6</v>
      </c>
      <c r="B8" s="116">
        <v>22.9</v>
      </c>
      <c r="C8" s="99"/>
      <c r="D8" s="99"/>
      <c r="E8" s="6"/>
    </row>
    <row r="9" spans="1:5" x14ac:dyDescent="0.3">
      <c r="A9" s="100" t="s">
        <v>7</v>
      </c>
      <c r="B9" s="116" t="s">
        <v>194</v>
      </c>
      <c r="C9" s="112" t="s">
        <v>202</v>
      </c>
      <c r="D9" s="99"/>
      <c r="E9" s="6"/>
    </row>
    <row r="10" spans="1:5" x14ac:dyDescent="0.3">
      <c r="A10" s="100" t="s">
        <v>170</v>
      </c>
      <c r="B10" s="116">
        <v>30.2</v>
      </c>
      <c r="C10" s="56"/>
      <c r="D10" s="99"/>
      <c r="E10" s="6"/>
    </row>
    <row r="11" spans="1:5" x14ac:dyDescent="0.3">
      <c r="A11" s="100" t="s">
        <v>8</v>
      </c>
      <c r="B11" s="116">
        <v>28</v>
      </c>
      <c r="C11" s="6"/>
      <c r="D11" s="99"/>
      <c r="E11" s="6"/>
    </row>
    <row r="12" spans="1:5" x14ac:dyDescent="0.3">
      <c r="A12" s="100" t="s">
        <v>9</v>
      </c>
      <c r="B12" s="116">
        <v>24.2</v>
      </c>
      <c r="C12" s="6"/>
      <c r="D12" s="99"/>
      <c r="E12" s="6"/>
    </row>
    <row r="13" spans="1:5" x14ac:dyDescent="0.3">
      <c r="A13" s="100" t="s">
        <v>10</v>
      </c>
      <c r="B13" s="150">
        <v>25.9</v>
      </c>
      <c r="C13" s="6"/>
      <c r="D13" s="99"/>
      <c r="E13" s="6"/>
    </row>
    <row r="14" spans="1:5" ht="30" customHeight="1" thickBot="1" x14ac:dyDescent="0.35">
      <c r="A14" s="6"/>
      <c r="C14" s="6"/>
      <c r="D14" s="6"/>
      <c r="E14" s="6"/>
    </row>
    <row r="15" spans="1:5" ht="63.75" customHeight="1" thickBot="1" x14ac:dyDescent="0.35">
      <c r="A15" s="178" t="s">
        <v>173</v>
      </c>
      <c r="B15" s="179"/>
      <c r="C15" s="10"/>
      <c r="D15" s="101"/>
    </row>
    <row r="16" spans="1:5" ht="19.5" customHeight="1" thickBot="1" x14ac:dyDescent="0.35">
      <c r="A16" s="41" t="s">
        <v>184</v>
      </c>
      <c r="B16" s="42" t="s">
        <v>185</v>
      </c>
      <c r="C16" s="10"/>
      <c r="D16" s="101"/>
    </row>
    <row r="17" spans="1:10" ht="15" customHeight="1" x14ac:dyDescent="0.3">
      <c r="A17" s="129" t="s">
        <v>208</v>
      </c>
      <c r="B17" s="117">
        <v>12.9</v>
      </c>
      <c r="C17" s="10"/>
      <c r="D17" s="101"/>
    </row>
    <row r="18" spans="1:10" x14ac:dyDescent="0.3">
      <c r="A18" s="129" t="s">
        <v>206</v>
      </c>
      <c r="B18" s="117">
        <v>13.75</v>
      </c>
      <c r="C18" s="102"/>
      <c r="D18" s="113"/>
    </row>
    <row r="19" spans="1:10" x14ac:dyDescent="0.3">
      <c r="A19" s="129" t="s">
        <v>187</v>
      </c>
      <c r="B19" s="118">
        <v>25.89</v>
      </c>
      <c r="C19" s="102"/>
      <c r="D19" s="113"/>
    </row>
    <row r="20" spans="1:10" x14ac:dyDescent="0.3">
      <c r="A20" s="130" t="s">
        <v>188</v>
      </c>
      <c r="B20" s="118">
        <v>22.53</v>
      </c>
      <c r="C20" s="102"/>
      <c r="D20" s="113"/>
    </row>
    <row r="21" spans="1:10" x14ac:dyDescent="0.3">
      <c r="A21" s="131" t="s">
        <v>207</v>
      </c>
      <c r="B21" s="151">
        <v>19.420000000000002</v>
      </c>
      <c r="C21" s="102"/>
      <c r="D21" s="113"/>
    </row>
    <row r="22" spans="1:10" x14ac:dyDescent="0.3">
      <c r="A22" s="130" t="s">
        <v>189</v>
      </c>
      <c r="B22" s="151">
        <v>29.18</v>
      </c>
      <c r="C22" s="102"/>
      <c r="D22" s="113"/>
    </row>
    <row r="23" spans="1:10" x14ac:dyDescent="0.3">
      <c r="A23" s="130" t="s">
        <v>190</v>
      </c>
      <c r="B23" s="152">
        <v>27.53</v>
      </c>
      <c r="C23" s="102"/>
      <c r="D23" s="113"/>
    </row>
    <row r="24" spans="1:10" x14ac:dyDescent="0.3">
      <c r="A24" s="130" t="s">
        <v>191</v>
      </c>
      <c r="B24" s="151">
        <v>24.95</v>
      </c>
      <c r="C24" s="102"/>
      <c r="D24" s="113"/>
      <c r="I24" s="103"/>
      <c r="J24" s="103"/>
    </row>
    <row r="25" spans="1:10" x14ac:dyDescent="0.3">
      <c r="A25" s="130" t="s">
        <v>192</v>
      </c>
      <c r="B25" s="151">
        <v>21.27</v>
      </c>
      <c r="C25" s="102"/>
      <c r="D25" s="113"/>
      <c r="I25" s="55"/>
      <c r="J25" s="55"/>
    </row>
    <row r="26" spans="1:10" x14ac:dyDescent="0.3">
      <c r="A26" s="130" t="s">
        <v>193</v>
      </c>
      <c r="B26" s="151">
        <v>25.34</v>
      </c>
      <c r="C26" s="102"/>
      <c r="D26" s="113"/>
    </row>
    <row r="27" spans="1:10" x14ac:dyDescent="0.3">
      <c r="A27" s="107" t="s">
        <v>10</v>
      </c>
      <c r="B27" s="151">
        <v>20.11</v>
      </c>
      <c r="C27" s="139"/>
      <c r="D27" s="113"/>
    </row>
    <row r="28" spans="1:10" ht="30" customHeight="1" thickBot="1" x14ac:dyDescent="0.35">
      <c r="A28" s="6"/>
      <c r="B28" s="38"/>
      <c r="C28" s="6"/>
      <c r="D28" s="6"/>
    </row>
    <row r="29" spans="1:10" ht="45" customHeight="1" thickBot="1" x14ac:dyDescent="0.35">
      <c r="A29" s="170" t="s">
        <v>134</v>
      </c>
      <c r="B29" s="177"/>
      <c r="C29" s="149"/>
      <c r="D29" s="97"/>
    </row>
    <row r="30" spans="1:10" x14ac:dyDescent="0.3">
      <c r="A30" s="155" t="s">
        <v>11</v>
      </c>
      <c r="B30" s="156">
        <v>15097</v>
      </c>
      <c r="C30" s="104"/>
      <c r="D30" s="104"/>
    </row>
    <row r="31" spans="1:10" x14ac:dyDescent="0.3">
      <c r="A31" s="44" t="s">
        <v>12</v>
      </c>
      <c r="B31" s="154">
        <v>51432</v>
      </c>
      <c r="C31" s="104"/>
      <c r="D31" s="104"/>
    </row>
    <row r="32" spans="1:10" x14ac:dyDescent="0.3">
      <c r="A32" s="44" t="s">
        <v>13</v>
      </c>
      <c r="B32" s="153">
        <v>12778</v>
      </c>
      <c r="C32" s="104"/>
      <c r="D32" s="104"/>
    </row>
    <row r="33" spans="1:7" x14ac:dyDescent="0.3">
      <c r="A33" s="44" t="s">
        <v>4</v>
      </c>
      <c r="B33" s="154">
        <v>7495</v>
      </c>
      <c r="C33" s="104"/>
      <c r="D33" s="104"/>
    </row>
    <row r="34" spans="1:7" x14ac:dyDescent="0.3">
      <c r="A34" s="44" t="s">
        <v>14</v>
      </c>
      <c r="B34" s="154">
        <v>11310</v>
      </c>
      <c r="C34" s="104"/>
      <c r="D34" s="104"/>
    </row>
    <row r="35" spans="1:7" x14ac:dyDescent="0.3">
      <c r="A35" s="44" t="s">
        <v>15</v>
      </c>
      <c r="B35" s="154">
        <v>31139</v>
      </c>
      <c r="C35" s="104"/>
      <c r="D35" s="104"/>
    </row>
    <row r="36" spans="1:7" x14ac:dyDescent="0.3">
      <c r="A36" s="44" t="s">
        <v>16</v>
      </c>
      <c r="B36" s="154">
        <v>44533</v>
      </c>
      <c r="D36" s="104"/>
    </row>
    <row r="37" spans="1:7" x14ac:dyDescent="0.3">
      <c r="A37" s="44" t="s">
        <v>17</v>
      </c>
      <c r="B37" s="154">
        <v>8897</v>
      </c>
      <c r="C37" s="104"/>
      <c r="D37" s="104"/>
    </row>
    <row r="38" spans="1:7" x14ac:dyDescent="0.3">
      <c r="A38" s="44" t="s">
        <v>18</v>
      </c>
      <c r="B38" s="154">
        <v>182681</v>
      </c>
      <c r="C38" s="104"/>
      <c r="D38" s="104"/>
    </row>
    <row r="39" spans="1:7" ht="30" customHeight="1" thickBot="1" x14ac:dyDescent="0.35"/>
    <row r="40" spans="1:7" ht="44.25" customHeight="1" thickBot="1" x14ac:dyDescent="0.35">
      <c r="A40" s="170" t="s">
        <v>19</v>
      </c>
      <c r="B40" s="177"/>
      <c r="C40" s="148"/>
      <c r="D40" s="2"/>
    </row>
    <row r="41" spans="1:7" x14ac:dyDescent="0.3">
      <c r="A41" s="108" t="s">
        <v>5</v>
      </c>
      <c r="B41" s="119">
        <v>13.76</v>
      </c>
      <c r="C41" s="102"/>
      <c r="D41" s="104"/>
      <c r="E41" s="104"/>
      <c r="F41" s="113"/>
      <c r="G41" s="104"/>
    </row>
    <row r="42" spans="1:7" x14ac:dyDescent="0.3">
      <c r="A42" s="44" t="s">
        <v>6</v>
      </c>
      <c r="B42" s="119">
        <v>10.45</v>
      </c>
      <c r="C42" s="102"/>
      <c r="D42" s="104"/>
      <c r="E42" s="104"/>
      <c r="F42" s="113"/>
      <c r="G42" s="104"/>
    </row>
    <row r="43" spans="1:7" x14ac:dyDescent="0.3">
      <c r="A43" s="44" t="s">
        <v>7</v>
      </c>
      <c r="B43" s="140" t="s">
        <v>194</v>
      </c>
      <c r="C43" s="112" t="s">
        <v>203</v>
      </c>
      <c r="D43" s="104"/>
      <c r="E43" s="104"/>
      <c r="F43" s="113"/>
      <c r="G43" s="104"/>
    </row>
    <row r="44" spans="1:7" x14ac:dyDescent="0.3">
      <c r="A44" s="44" t="s">
        <v>170</v>
      </c>
      <c r="B44" s="119" t="s">
        <v>194</v>
      </c>
      <c r="C44" s="105" t="s">
        <v>204</v>
      </c>
      <c r="D44" s="104"/>
      <c r="E44" s="104"/>
      <c r="F44" s="113"/>
      <c r="G44" s="104"/>
    </row>
    <row r="45" spans="1:7" x14ac:dyDescent="0.3">
      <c r="A45" s="44" t="s">
        <v>8</v>
      </c>
      <c r="B45" s="119">
        <v>125.58</v>
      </c>
      <c r="C45" s="102"/>
      <c r="D45" s="104"/>
      <c r="E45" s="104"/>
      <c r="F45" s="113"/>
      <c r="G45" s="104"/>
    </row>
    <row r="46" spans="1:7" x14ac:dyDescent="0.3">
      <c r="A46" s="44" t="s">
        <v>25</v>
      </c>
      <c r="B46" s="119">
        <v>24.02</v>
      </c>
      <c r="C46" s="102"/>
      <c r="D46" s="104"/>
      <c r="E46" s="104"/>
      <c r="F46" s="113"/>
      <c r="G46" s="104"/>
    </row>
    <row r="47" spans="1:7" ht="30.75" customHeight="1" thickBot="1" x14ac:dyDescent="0.35">
      <c r="D47" s="104"/>
      <c r="E47" s="104"/>
      <c r="F47" s="104"/>
      <c r="G47" s="104"/>
    </row>
    <row r="48" spans="1:7" ht="57" customHeight="1" thickBot="1" x14ac:dyDescent="0.35">
      <c r="A48" s="180" t="s">
        <v>135</v>
      </c>
      <c r="B48" s="181"/>
      <c r="C48" s="181"/>
      <c r="D48" s="181"/>
      <c r="E48" s="182"/>
      <c r="F48" s="146"/>
    </row>
    <row r="49" spans="1:6" ht="15" thickBot="1" x14ac:dyDescent="0.35">
      <c r="A49" s="174" t="s">
        <v>26</v>
      </c>
      <c r="B49" s="170" t="s">
        <v>27</v>
      </c>
      <c r="C49" s="176"/>
      <c r="D49" s="177"/>
      <c r="E49" s="172" t="s">
        <v>18</v>
      </c>
    </row>
    <row r="50" spans="1:6" ht="15" thickBot="1" x14ac:dyDescent="0.35">
      <c r="A50" s="175"/>
      <c r="B50" s="82" t="s">
        <v>28</v>
      </c>
      <c r="C50" s="82" t="s">
        <v>201</v>
      </c>
      <c r="D50" s="115" t="s">
        <v>17</v>
      </c>
      <c r="E50" s="173"/>
      <c r="F50" s="146"/>
    </row>
    <row r="51" spans="1:6" x14ac:dyDescent="0.3">
      <c r="A51" s="98" t="s">
        <v>4</v>
      </c>
      <c r="B51" s="135">
        <v>0.5714285714285714</v>
      </c>
      <c r="C51" s="135">
        <v>0</v>
      </c>
      <c r="D51" s="135">
        <v>0.14285714285714285</v>
      </c>
      <c r="E51" s="159">
        <v>0.7142857142857143</v>
      </c>
    </row>
    <row r="52" spans="1:6" x14ac:dyDescent="0.3">
      <c r="A52" s="100" t="s">
        <v>5</v>
      </c>
      <c r="B52" s="135">
        <v>0.5714285714285714</v>
      </c>
      <c r="C52" s="135">
        <v>0</v>
      </c>
      <c r="D52" s="135">
        <v>0.14285714285714285</v>
      </c>
      <c r="E52" s="159">
        <v>0.7142857142857143</v>
      </c>
    </row>
    <row r="53" spans="1:6" x14ac:dyDescent="0.3">
      <c r="A53" s="100" t="s">
        <v>6</v>
      </c>
      <c r="B53" s="135">
        <v>1.2857142857142858</v>
      </c>
      <c r="C53" s="135">
        <v>0</v>
      </c>
      <c r="D53" s="135">
        <v>0</v>
      </c>
      <c r="E53" s="159">
        <v>1.2857142857142858</v>
      </c>
    </row>
    <row r="54" spans="1:6" x14ac:dyDescent="0.3">
      <c r="A54" s="100" t="s">
        <v>7</v>
      </c>
      <c r="B54" s="120" t="s">
        <v>194</v>
      </c>
      <c r="C54" s="120" t="s">
        <v>194</v>
      </c>
      <c r="D54" s="120" t="s">
        <v>194</v>
      </c>
      <c r="E54" s="120" t="s">
        <v>194</v>
      </c>
      <c r="F54" s="55" t="s">
        <v>202</v>
      </c>
    </row>
    <row r="55" spans="1:6" ht="15" customHeight="1" x14ac:dyDescent="0.3">
      <c r="A55" s="100" t="s">
        <v>170</v>
      </c>
      <c r="B55" s="135">
        <v>0</v>
      </c>
      <c r="C55" s="135">
        <v>0</v>
      </c>
      <c r="D55" s="135">
        <v>0</v>
      </c>
      <c r="E55" s="159">
        <v>0</v>
      </c>
    </row>
    <row r="56" spans="1:6" x14ac:dyDescent="0.3">
      <c r="A56" s="100" t="s">
        <v>8</v>
      </c>
      <c r="B56" s="135">
        <v>0</v>
      </c>
      <c r="C56" s="135">
        <v>0</v>
      </c>
      <c r="D56" s="135">
        <v>0</v>
      </c>
      <c r="E56" s="159">
        <v>0</v>
      </c>
    </row>
    <row r="57" spans="1:6" x14ac:dyDescent="0.3">
      <c r="A57" s="100" t="s">
        <v>29</v>
      </c>
      <c r="B57" s="135">
        <v>1</v>
      </c>
      <c r="C57" s="135">
        <v>0</v>
      </c>
      <c r="D57" s="135">
        <v>0</v>
      </c>
      <c r="E57" s="159">
        <v>1</v>
      </c>
    </row>
    <row r="58" spans="1:6" x14ac:dyDescent="0.3">
      <c r="A58" s="100" t="s">
        <v>9</v>
      </c>
      <c r="B58" s="135">
        <v>5.4285714285714288</v>
      </c>
      <c r="C58" s="135">
        <v>0</v>
      </c>
      <c r="D58" s="135">
        <v>0.14285714285714285</v>
      </c>
      <c r="E58" s="159">
        <v>5.5714285714285712</v>
      </c>
    </row>
    <row r="59" spans="1:6" x14ac:dyDescent="0.3">
      <c r="A59" s="100" t="s">
        <v>18</v>
      </c>
      <c r="B59" s="136">
        <v>8.8571428571428577</v>
      </c>
      <c r="C59" s="135">
        <v>0</v>
      </c>
      <c r="D59" s="135">
        <v>0.42857142857142855</v>
      </c>
      <c r="E59" s="159">
        <v>9.2857142857142865</v>
      </c>
    </row>
    <row r="60" spans="1:6" ht="30" customHeight="1" thickBot="1" x14ac:dyDescent="0.35">
      <c r="C60" s="47"/>
    </row>
    <row r="61" spans="1:6" ht="36" customHeight="1" thickBot="1" x14ac:dyDescent="0.35">
      <c r="A61" s="170" t="s">
        <v>136</v>
      </c>
      <c r="B61" s="176"/>
      <c r="C61" s="177"/>
      <c r="D61" s="146"/>
    </row>
    <row r="62" spans="1:6" ht="15" thickBot="1" x14ac:dyDescent="0.35">
      <c r="A62" s="43"/>
      <c r="B62" s="81" t="s">
        <v>30</v>
      </c>
      <c r="C62" s="158" t="s">
        <v>31</v>
      </c>
    </row>
    <row r="63" spans="1:6" x14ac:dyDescent="0.3">
      <c r="A63" s="142" t="s">
        <v>4</v>
      </c>
      <c r="B63" s="157">
        <v>14</v>
      </c>
      <c r="C63" s="157">
        <v>5.7142857142857144</v>
      </c>
      <c r="E63" s="106"/>
    </row>
    <row r="64" spans="1:6" x14ac:dyDescent="0.3">
      <c r="A64" s="142" t="s">
        <v>20</v>
      </c>
      <c r="B64" s="138">
        <v>18.857142857142858</v>
      </c>
      <c r="C64" s="138">
        <v>24.285714285714285</v>
      </c>
      <c r="E64" s="106"/>
    </row>
    <row r="65" spans="1:5" x14ac:dyDescent="0.3">
      <c r="A65" s="142" t="s">
        <v>21</v>
      </c>
      <c r="B65" s="138">
        <v>2</v>
      </c>
      <c r="C65" s="138">
        <v>5.2857142857142856</v>
      </c>
      <c r="E65" s="106"/>
    </row>
    <row r="66" spans="1:5" x14ac:dyDescent="0.3">
      <c r="A66" s="142" t="s">
        <v>23</v>
      </c>
      <c r="B66" s="138">
        <v>0.7142857142857143</v>
      </c>
      <c r="C66" s="138">
        <v>1.4285714285714286</v>
      </c>
      <c r="E66" s="106"/>
    </row>
    <row r="67" spans="1:5" x14ac:dyDescent="0.3">
      <c r="A67" s="142" t="s">
        <v>22</v>
      </c>
      <c r="B67" s="138">
        <v>111.85714285714286</v>
      </c>
      <c r="C67" s="138">
        <v>24.714285714285715</v>
      </c>
      <c r="E67" s="106"/>
    </row>
    <row r="68" spans="1:5" x14ac:dyDescent="0.3">
      <c r="A68" s="142" t="s">
        <v>24</v>
      </c>
      <c r="B68" s="138">
        <v>7</v>
      </c>
      <c r="C68" s="138">
        <v>17.857142857142858</v>
      </c>
      <c r="E68" s="106"/>
    </row>
    <row r="69" spans="1:5" x14ac:dyDescent="0.3">
      <c r="A69" s="142" t="s">
        <v>32</v>
      </c>
      <c r="B69" s="138">
        <v>31</v>
      </c>
      <c r="C69" s="138">
        <v>19.285714285714285</v>
      </c>
      <c r="E69" s="106"/>
    </row>
    <row r="70" spans="1:5" ht="57.6" x14ac:dyDescent="0.3">
      <c r="A70" s="143" t="s">
        <v>209</v>
      </c>
      <c r="B70" s="138">
        <v>148.42857142857142</v>
      </c>
      <c r="C70" s="138">
        <v>149.57142857142858</v>
      </c>
      <c r="E70" s="106"/>
    </row>
    <row r="71" spans="1:5" x14ac:dyDescent="0.3">
      <c r="A71" s="142" t="s">
        <v>33</v>
      </c>
      <c r="B71" s="138">
        <v>384.14285714285717</v>
      </c>
      <c r="C71" s="138">
        <v>511.42857142857144</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0" zoomScaleNormal="100" workbookViewId="0">
      <selection activeCell="E20" sqref="E20"/>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64" t="str">
        <f>'Rail Service (Item Nos. 1-6)'!A3</f>
        <v>Railroad: CSX</v>
      </c>
      <c r="B3" s="186" t="str">
        <f>'Rail Service (Item Nos. 1-6)'!B3:B4</f>
        <v>Year: 2024</v>
      </c>
      <c r="C3" s="168" t="str">
        <f>'Rail Service (Item Nos. 1-6)'!C3</f>
        <v xml:space="preserve">Reporting Week: </v>
      </c>
      <c r="D3" s="86" t="s">
        <v>2</v>
      </c>
      <c r="E3" s="48">
        <f>'Rail Service (Item Nos. 1-6)'!E3</f>
        <v>45318</v>
      </c>
      <c r="F3" s="47"/>
      <c r="G3" s="10"/>
      <c r="H3" s="10"/>
      <c r="I3" s="47"/>
      <c r="J3" s="6"/>
      <c r="K3" s="53"/>
    </row>
    <row r="4" spans="1:11" ht="15" thickBot="1" x14ac:dyDescent="0.35">
      <c r="A4" s="165"/>
      <c r="B4" s="187"/>
      <c r="C4" s="169"/>
      <c r="D4" s="87" t="s">
        <v>3</v>
      </c>
      <c r="E4" s="49">
        <f>'Rail Service (Item Nos. 1-6)'!E4</f>
        <v>45324</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4" t="s">
        <v>39</v>
      </c>
      <c r="B9" s="124">
        <v>0</v>
      </c>
      <c r="C9" s="124">
        <v>0</v>
      </c>
      <c r="D9" s="124">
        <v>0</v>
      </c>
      <c r="E9" s="114"/>
      <c r="F9" s="114"/>
      <c r="I9" s="88"/>
    </row>
    <row r="10" spans="1:11" x14ac:dyDescent="0.3">
      <c r="A10" s="125" t="s">
        <v>40</v>
      </c>
      <c r="B10" s="133">
        <v>0</v>
      </c>
      <c r="C10" s="125">
        <v>0</v>
      </c>
      <c r="D10" s="125">
        <v>0</v>
      </c>
    </row>
    <row r="11" spans="1:11" x14ac:dyDescent="0.3">
      <c r="A11" s="124" t="s">
        <v>41</v>
      </c>
      <c r="B11" s="124">
        <v>0</v>
      </c>
      <c r="C11" s="124">
        <v>0</v>
      </c>
      <c r="D11" s="124">
        <v>0</v>
      </c>
    </row>
    <row r="12" spans="1:11" x14ac:dyDescent="0.3">
      <c r="A12" s="125" t="s">
        <v>42</v>
      </c>
      <c r="B12" s="125">
        <v>0</v>
      </c>
      <c r="C12" s="125">
        <v>0</v>
      </c>
      <c r="D12" s="125">
        <v>0</v>
      </c>
    </row>
    <row r="13" spans="1:11" x14ac:dyDescent="0.3">
      <c r="A13" s="124" t="s">
        <v>43</v>
      </c>
      <c r="B13" s="124">
        <v>0</v>
      </c>
      <c r="C13" s="124">
        <v>0</v>
      </c>
      <c r="D13" s="124">
        <v>0</v>
      </c>
    </row>
    <row r="14" spans="1:11" x14ac:dyDescent="0.3">
      <c r="A14" s="125" t="s">
        <v>44</v>
      </c>
      <c r="B14" s="125">
        <v>0</v>
      </c>
      <c r="C14" s="125">
        <v>0</v>
      </c>
      <c r="D14" s="125">
        <v>0</v>
      </c>
    </row>
    <row r="15" spans="1:11" x14ac:dyDescent="0.3">
      <c r="A15" s="124" t="s">
        <v>45</v>
      </c>
      <c r="B15" s="124">
        <v>0</v>
      </c>
      <c r="C15" s="124">
        <v>0</v>
      </c>
      <c r="D15" s="124">
        <v>0</v>
      </c>
    </row>
    <row r="16" spans="1:11" x14ac:dyDescent="0.3">
      <c r="A16" s="125" t="s">
        <v>46</v>
      </c>
      <c r="B16" s="125">
        <v>0</v>
      </c>
      <c r="C16" s="125">
        <v>0</v>
      </c>
      <c r="D16" s="125">
        <v>0</v>
      </c>
    </row>
    <row r="17" spans="1:4" x14ac:dyDescent="0.3">
      <c r="A17" s="124" t="s">
        <v>47</v>
      </c>
      <c r="B17" s="124">
        <v>15</v>
      </c>
      <c r="C17" s="124">
        <v>0</v>
      </c>
      <c r="D17" s="124">
        <v>15</v>
      </c>
    </row>
    <row r="18" spans="1:4" x14ac:dyDescent="0.3">
      <c r="A18" s="125" t="s">
        <v>48</v>
      </c>
      <c r="B18" s="125">
        <v>34</v>
      </c>
      <c r="C18" s="125">
        <v>0</v>
      </c>
      <c r="D18" s="125">
        <v>34</v>
      </c>
    </row>
    <row r="19" spans="1:4" x14ac:dyDescent="0.3">
      <c r="A19" s="124" t="s">
        <v>49</v>
      </c>
      <c r="B19" s="124">
        <v>0</v>
      </c>
      <c r="C19" s="124">
        <v>0</v>
      </c>
      <c r="D19" s="124">
        <v>0</v>
      </c>
    </row>
    <row r="20" spans="1:4" x14ac:dyDescent="0.3">
      <c r="A20" s="125" t="s">
        <v>50</v>
      </c>
      <c r="B20" s="133">
        <v>212</v>
      </c>
      <c r="C20" s="125">
        <v>130</v>
      </c>
      <c r="D20" s="125">
        <v>82</v>
      </c>
    </row>
    <row r="21" spans="1:4" x14ac:dyDescent="0.3">
      <c r="A21" s="124" t="s">
        <v>51</v>
      </c>
      <c r="B21" s="124">
        <v>776</v>
      </c>
      <c r="C21" s="124">
        <v>537</v>
      </c>
      <c r="D21" s="124">
        <v>239</v>
      </c>
    </row>
    <row r="22" spans="1:4" x14ac:dyDescent="0.3">
      <c r="A22" s="125" t="s">
        <v>52</v>
      </c>
      <c r="B22" s="125">
        <v>0</v>
      </c>
      <c r="C22" s="125">
        <v>0</v>
      </c>
      <c r="D22" s="125">
        <v>0</v>
      </c>
    </row>
    <row r="23" spans="1:4" x14ac:dyDescent="0.3">
      <c r="A23" s="124" t="s">
        <v>53</v>
      </c>
      <c r="B23" s="124">
        <v>141</v>
      </c>
      <c r="C23" s="124">
        <v>0</v>
      </c>
      <c r="D23" s="124">
        <v>141</v>
      </c>
    </row>
    <row r="24" spans="1:4" x14ac:dyDescent="0.3">
      <c r="A24" s="125" t="s">
        <v>54</v>
      </c>
      <c r="B24" s="125">
        <v>0</v>
      </c>
      <c r="C24" s="125">
        <v>0</v>
      </c>
      <c r="D24" s="125">
        <v>0</v>
      </c>
    </row>
    <row r="25" spans="1:4" x14ac:dyDescent="0.3">
      <c r="A25" s="124" t="s">
        <v>55</v>
      </c>
      <c r="B25" s="124">
        <v>0</v>
      </c>
      <c r="C25" s="124">
        <v>0</v>
      </c>
      <c r="D25" s="124">
        <v>0</v>
      </c>
    </row>
    <row r="26" spans="1:4" x14ac:dyDescent="0.3">
      <c r="A26" s="125" t="s">
        <v>56</v>
      </c>
      <c r="B26" s="125">
        <v>0</v>
      </c>
      <c r="C26" s="125">
        <v>0</v>
      </c>
      <c r="D26" s="125">
        <v>0</v>
      </c>
    </row>
    <row r="27" spans="1:4" x14ac:dyDescent="0.3">
      <c r="A27" s="124" t="s">
        <v>57</v>
      </c>
      <c r="B27" s="124">
        <v>0</v>
      </c>
      <c r="C27" s="124">
        <v>0</v>
      </c>
      <c r="D27" s="124">
        <v>0</v>
      </c>
    </row>
    <row r="28" spans="1:4" x14ac:dyDescent="0.3">
      <c r="A28" s="125" t="s">
        <v>58</v>
      </c>
      <c r="B28" s="125">
        <v>566</v>
      </c>
      <c r="C28" s="125">
        <v>532</v>
      </c>
      <c r="D28" s="125">
        <v>34</v>
      </c>
    </row>
    <row r="29" spans="1:4" x14ac:dyDescent="0.3">
      <c r="A29" s="124" t="s">
        <v>59</v>
      </c>
      <c r="B29" s="124">
        <v>0</v>
      </c>
      <c r="C29" s="124">
        <v>0</v>
      </c>
      <c r="D29" s="124">
        <v>0</v>
      </c>
    </row>
    <row r="30" spans="1:4" x14ac:dyDescent="0.3">
      <c r="A30" s="125" t="s">
        <v>60</v>
      </c>
      <c r="B30" s="133">
        <v>0</v>
      </c>
      <c r="C30" s="125">
        <v>0</v>
      </c>
      <c r="D30" s="125">
        <v>0</v>
      </c>
    </row>
    <row r="31" spans="1:4" x14ac:dyDescent="0.3">
      <c r="A31" s="124" t="s">
        <v>61</v>
      </c>
      <c r="B31" s="124">
        <v>0</v>
      </c>
      <c r="C31" s="124">
        <v>0</v>
      </c>
      <c r="D31" s="124">
        <v>0</v>
      </c>
    </row>
    <row r="32" spans="1:4" x14ac:dyDescent="0.3">
      <c r="A32" s="125" t="s">
        <v>62</v>
      </c>
      <c r="B32" s="125">
        <v>0</v>
      </c>
      <c r="C32" s="125">
        <v>0</v>
      </c>
      <c r="D32" s="125">
        <v>0</v>
      </c>
    </row>
    <row r="33" spans="1:4" x14ac:dyDescent="0.3">
      <c r="A33" s="124" t="s">
        <v>63</v>
      </c>
      <c r="B33" s="124">
        <v>87</v>
      </c>
      <c r="C33" s="124">
        <v>87</v>
      </c>
      <c r="D33" s="124">
        <v>0</v>
      </c>
    </row>
    <row r="34" spans="1:4" x14ac:dyDescent="0.3">
      <c r="A34" s="125" t="s">
        <v>64</v>
      </c>
      <c r="B34" s="125">
        <v>0</v>
      </c>
      <c r="C34" s="125">
        <v>0</v>
      </c>
      <c r="D34" s="125">
        <v>0</v>
      </c>
    </row>
    <row r="35" spans="1:4" x14ac:dyDescent="0.3">
      <c r="A35" s="124" t="s">
        <v>65</v>
      </c>
      <c r="B35" s="124">
        <v>54</v>
      </c>
      <c r="C35" s="124">
        <v>0</v>
      </c>
      <c r="D35" s="124">
        <v>54</v>
      </c>
    </row>
    <row r="36" spans="1:4" x14ac:dyDescent="0.3">
      <c r="A36" s="125" t="s">
        <v>66</v>
      </c>
      <c r="B36" s="125">
        <v>0</v>
      </c>
      <c r="C36" s="125">
        <v>0</v>
      </c>
      <c r="D36" s="125">
        <v>0</v>
      </c>
    </row>
    <row r="37" spans="1:4" x14ac:dyDescent="0.3">
      <c r="A37" s="124" t="s">
        <v>67</v>
      </c>
      <c r="B37" s="124">
        <v>0</v>
      </c>
      <c r="C37" s="124">
        <v>0</v>
      </c>
      <c r="D37" s="124">
        <v>0</v>
      </c>
    </row>
    <row r="38" spans="1:4" x14ac:dyDescent="0.3">
      <c r="A38" s="125" t="s">
        <v>68</v>
      </c>
      <c r="B38" s="125">
        <v>0</v>
      </c>
      <c r="C38" s="125">
        <v>0</v>
      </c>
      <c r="D38" s="125">
        <v>0</v>
      </c>
    </row>
    <row r="39" spans="1:4" x14ac:dyDescent="0.3">
      <c r="A39" s="124" t="s">
        <v>69</v>
      </c>
      <c r="B39" s="124">
        <v>0</v>
      </c>
      <c r="C39" s="124">
        <v>0</v>
      </c>
      <c r="D39" s="124">
        <v>0</v>
      </c>
    </row>
    <row r="40" spans="1:4" x14ac:dyDescent="0.3">
      <c r="A40" s="125" t="s">
        <v>70</v>
      </c>
      <c r="B40" s="133">
        <v>50</v>
      </c>
      <c r="C40" s="125">
        <v>0</v>
      </c>
      <c r="D40" s="125">
        <v>50</v>
      </c>
    </row>
    <row r="41" spans="1:4" x14ac:dyDescent="0.3">
      <c r="A41" s="124" t="s">
        <v>71</v>
      </c>
      <c r="B41" s="124">
        <v>809</v>
      </c>
      <c r="C41" s="124">
        <v>719</v>
      </c>
      <c r="D41" s="124">
        <v>90</v>
      </c>
    </row>
    <row r="42" spans="1:4" x14ac:dyDescent="0.3">
      <c r="A42" s="125" t="s">
        <v>72</v>
      </c>
      <c r="B42" s="133">
        <v>0</v>
      </c>
      <c r="C42" s="125">
        <v>0</v>
      </c>
      <c r="D42" s="125">
        <v>0</v>
      </c>
    </row>
    <row r="43" spans="1:4" x14ac:dyDescent="0.3">
      <c r="A43" s="124" t="s">
        <v>73</v>
      </c>
      <c r="B43" s="124">
        <v>0</v>
      </c>
      <c r="C43" s="124">
        <v>0</v>
      </c>
      <c r="D43" s="124">
        <v>0</v>
      </c>
    </row>
    <row r="44" spans="1:4" x14ac:dyDescent="0.3">
      <c r="A44" s="125" t="s">
        <v>74</v>
      </c>
      <c r="B44" s="133">
        <v>0</v>
      </c>
      <c r="C44" s="125">
        <v>0</v>
      </c>
      <c r="D44" s="125">
        <v>0</v>
      </c>
    </row>
    <row r="45" spans="1:4" x14ac:dyDescent="0.3">
      <c r="A45" s="124" t="s">
        <v>75</v>
      </c>
      <c r="B45" s="124">
        <v>0</v>
      </c>
      <c r="C45" s="124">
        <v>0</v>
      </c>
      <c r="D45" s="124">
        <v>0</v>
      </c>
    </row>
    <row r="46" spans="1:4" x14ac:dyDescent="0.3">
      <c r="A46" s="125" t="s">
        <v>76</v>
      </c>
      <c r="B46" s="133">
        <v>6</v>
      </c>
      <c r="C46" s="125">
        <v>0</v>
      </c>
      <c r="D46" s="125">
        <v>6</v>
      </c>
    </row>
    <row r="47" spans="1:4" x14ac:dyDescent="0.3">
      <c r="A47" s="124" t="s">
        <v>77</v>
      </c>
      <c r="B47" s="124">
        <v>0</v>
      </c>
      <c r="C47" s="124">
        <v>0</v>
      </c>
      <c r="D47" s="124">
        <v>0</v>
      </c>
    </row>
    <row r="48" spans="1:4" x14ac:dyDescent="0.3">
      <c r="A48" s="125" t="s">
        <v>78</v>
      </c>
      <c r="B48" s="133">
        <v>4</v>
      </c>
      <c r="C48" s="125">
        <v>0</v>
      </c>
      <c r="D48" s="125">
        <v>4</v>
      </c>
    </row>
    <row r="49" spans="1:19" x14ac:dyDescent="0.3">
      <c r="A49" s="124" t="s">
        <v>79</v>
      </c>
      <c r="B49" s="124">
        <v>0</v>
      </c>
      <c r="C49" s="124">
        <v>0</v>
      </c>
      <c r="D49" s="124">
        <v>0</v>
      </c>
    </row>
    <row r="50" spans="1:19" x14ac:dyDescent="0.3">
      <c r="A50" s="125" t="s">
        <v>80</v>
      </c>
      <c r="B50" s="133">
        <v>0</v>
      </c>
      <c r="C50" s="125">
        <v>0</v>
      </c>
      <c r="D50" s="125">
        <v>0</v>
      </c>
    </row>
    <row r="51" spans="1:19" x14ac:dyDescent="0.3">
      <c r="A51" s="124" t="s">
        <v>81</v>
      </c>
      <c r="B51" s="124">
        <v>0</v>
      </c>
      <c r="C51" s="124">
        <v>0</v>
      </c>
      <c r="D51" s="124">
        <v>0</v>
      </c>
    </row>
    <row r="52" spans="1:19" x14ac:dyDescent="0.3">
      <c r="A52" s="125" t="s">
        <v>82</v>
      </c>
      <c r="B52" s="133">
        <v>0</v>
      </c>
      <c r="C52" s="125">
        <v>0</v>
      </c>
      <c r="D52" s="125">
        <v>0</v>
      </c>
    </row>
    <row r="53" spans="1:19" x14ac:dyDescent="0.3">
      <c r="A53" s="124" t="s">
        <v>83</v>
      </c>
      <c r="B53" s="124">
        <v>0</v>
      </c>
      <c r="C53" s="124">
        <v>0</v>
      </c>
      <c r="D53" s="124">
        <v>0</v>
      </c>
    </row>
    <row r="54" spans="1:19" x14ac:dyDescent="0.3">
      <c r="A54" s="125" t="s">
        <v>84</v>
      </c>
      <c r="B54" s="133">
        <v>0</v>
      </c>
      <c r="C54" s="125">
        <v>0</v>
      </c>
      <c r="D54" s="125">
        <v>0</v>
      </c>
    </row>
    <row r="55" spans="1:19" x14ac:dyDescent="0.3">
      <c r="A55" s="124" t="s">
        <v>85</v>
      </c>
      <c r="B55" s="124">
        <v>0</v>
      </c>
      <c r="C55" s="124">
        <v>0</v>
      </c>
      <c r="D55" s="124">
        <v>0</v>
      </c>
    </row>
    <row r="56" spans="1:19" x14ac:dyDescent="0.3">
      <c r="A56" s="125" t="s">
        <v>86</v>
      </c>
      <c r="B56" s="133">
        <v>0</v>
      </c>
      <c r="C56" s="125">
        <v>0</v>
      </c>
      <c r="D56" s="125">
        <v>0</v>
      </c>
    </row>
    <row r="57" spans="1:19" x14ac:dyDescent="0.3">
      <c r="A57" s="144" t="s">
        <v>18</v>
      </c>
      <c r="B57" s="144">
        <v>2754</v>
      </c>
      <c r="C57" s="144">
        <v>2005</v>
      </c>
      <c r="D57" s="144">
        <v>749</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1"/>
      <c r="D87" s="141"/>
      <c r="E87" s="6"/>
      <c r="F87" s="6"/>
      <c r="G87" s="6"/>
      <c r="H87" s="6"/>
      <c r="I87" s="6"/>
      <c r="J87" s="6"/>
      <c r="K87" s="6"/>
      <c r="L87" s="6"/>
      <c r="M87" s="6"/>
      <c r="N87" s="6"/>
      <c r="O87" s="6"/>
      <c r="P87" s="6"/>
      <c r="Q87" s="6"/>
      <c r="R87" s="6"/>
      <c r="S87" s="6"/>
    </row>
    <row r="88" spans="1:19" ht="14.55" customHeight="1" x14ac:dyDescent="0.3">
      <c r="A88" s="6"/>
      <c r="B88" s="6"/>
      <c r="C88" s="141"/>
      <c r="D88" s="141"/>
      <c r="E88" s="141"/>
      <c r="F88" s="141"/>
      <c r="G88" s="141"/>
      <c r="H88" s="141"/>
      <c r="I88" s="141"/>
      <c r="J88" s="141"/>
      <c r="K88" s="141"/>
      <c r="L88" s="141"/>
      <c r="M88" s="141"/>
      <c r="N88" s="141"/>
      <c r="O88" s="141"/>
      <c r="P88" s="141"/>
      <c r="Q88" s="141"/>
      <c r="R88" s="141"/>
      <c r="S88" s="141"/>
    </row>
    <row r="89" spans="1:19" ht="14.55" customHeight="1" x14ac:dyDescent="0.3">
      <c r="A89" s="6"/>
      <c r="B89" s="6"/>
      <c r="C89" s="111"/>
      <c r="D89" s="111"/>
      <c r="E89" s="141"/>
      <c r="F89" s="141"/>
      <c r="G89" s="141"/>
      <c r="H89" s="141"/>
      <c r="I89" s="141"/>
      <c r="J89" s="141"/>
      <c r="K89" s="141"/>
      <c r="L89" s="141"/>
      <c r="M89" s="141"/>
      <c r="N89" s="141"/>
      <c r="O89" s="141"/>
      <c r="P89" s="141"/>
      <c r="Q89" s="141"/>
      <c r="R89" s="141"/>
      <c r="S89" s="141"/>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1"/>
      <c r="D116" s="141"/>
      <c r="E116" s="6"/>
      <c r="F116" s="6"/>
      <c r="G116" s="6"/>
      <c r="H116" s="6"/>
      <c r="I116" s="6"/>
      <c r="J116" s="6"/>
      <c r="K116" s="6"/>
      <c r="L116" s="6"/>
      <c r="M116" s="6"/>
      <c r="N116" s="6"/>
      <c r="O116" s="6"/>
      <c r="P116" s="6"/>
      <c r="Q116" s="6"/>
      <c r="R116" s="6"/>
      <c r="S116" s="6"/>
    </row>
    <row r="117" spans="1:19" ht="14.55" customHeight="1" x14ac:dyDescent="0.3">
      <c r="A117" s="6"/>
      <c r="B117" s="6"/>
      <c r="C117" s="141"/>
      <c r="D117" s="141"/>
      <c r="E117" s="141"/>
      <c r="F117" s="141"/>
      <c r="G117" s="141"/>
      <c r="H117" s="141"/>
      <c r="I117" s="141"/>
      <c r="J117" s="141"/>
      <c r="K117" s="141"/>
      <c r="L117" s="141"/>
      <c r="M117" s="141"/>
      <c r="N117" s="141"/>
      <c r="O117" s="141"/>
      <c r="P117" s="141"/>
      <c r="Q117" s="141"/>
      <c r="R117" s="141"/>
      <c r="S117" s="141"/>
    </row>
    <row r="118" spans="1:19" ht="14.55" customHeight="1" x14ac:dyDescent="0.3">
      <c r="A118" s="6"/>
      <c r="B118" s="6"/>
      <c r="C118" s="6"/>
      <c r="D118" s="6"/>
      <c r="E118" s="141"/>
      <c r="F118" s="141"/>
      <c r="G118" s="141"/>
      <c r="H118" s="141"/>
      <c r="I118" s="141"/>
      <c r="J118" s="141"/>
      <c r="K118" s="141"/>
      <c r="L118" s="141"/>
      <c r="M118" s="141"/>
      <c r="N118" s="141"/>
      <c r="O118" s="141"/>
      <c r="P118" s="141"/>
      <c r="Q118" s="141"/>
      <c r="R118" s="141"/>
      <c r="S118" s="141"/>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2" zoomScale="90" zoomScaleNormal="90" workbookViewId="0">
      <selection activeCell="F19" sqref="F19"/>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64" t="str">
        <f>'Rail Service (Item Nos. 1-6)'!A3</f>
        <v>Railroad: CSX</v>
      </c>
      <c r="B3" s="166" t="str">
        <f>'Rail Service (Item Nos. 1-6)'!B3:B4</f>
        <v>Year: 2024</v>
      </c>
      <c r="C3" s="168" t="str">
        <f>'Rail Service (Item Nos. 1-6)'!C3</f>
        <v xml:space="preserve">Reporting Week: </v>
      </c>
      <c r="D3" s="48">
        <f>'Rail Service (Item Nos. 1-6)'!E3+2</f>
        <v>45320</v>
      </c>
      <c r="E3" s="10"/>
      <c r="F3" s="10"/>
      <c r="G3" s="10"/>
      <c r="H3" s="47"/>
      <c r="I3" s="6"/>
      <c r="J3" s="53"/>
    </row>
    <row r="4" spans="1:10" ht="15" thickBot="1" x14ac:dyDescent="0.35">
      <c r="A4" s="165"/>
      <c r="B4" s="167"/>
      <c r="C4" s="169"/>
      <c r="D4" s="49">
        <f>'Rail Service (Item Nos. 1-6)'!E4+2</f>
        <v>45326</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76" t="s">
        <v>171</v>
      </c>
      <c r="E8" s="177"/>
    </row>
    <row r="9" spans="1:10" ht="39.75" customHeight="1" thickBot="1" x14ac:dyDescent="0.35">
      <c r="A9" s="83"/>
      <c r="B9" s="84"/>
      <c r="C9" s="42"/>
      <c r="D9" s="82" t="s">
        <v>89</v>
      </c>
      <c r="E9" s="82" t="s">
        <v>90</v>
      </c>
    </row>
    <row r="10" spans="1:10" x14ac:dyDescent="0.3">
      <c r="A10" s="145" t="s">
        <v>39</v>
      </c>
      <c r="B10" s="134">
        <v>0</v>
      </c>
      <c r="C10" s="134">
        <v>0</v>
      </c>
      <c r="D10" s="134">
        <v>0</v>
      </c>
      <c r="E10" s="134">
        <v>0</v>
      </c>
    </row>
    <row r="11" spans="1:10" x14ac:dyDescent="0.3">
      <c r="A11" s="7" t="s">
        <v>40</v>
      </c>
      <c r="B11" s="134">
        <v>0</v>
      </c>
      <c r="C11" s="134">
        <v>0</v>
      </c>
      <c r="D11" s="134">
        <v>0</v>
      </c>
      <c r="E11" s="134">
        <v>0</v>
      </c>
    </row>
    <row r="12" spans="1:10" x14ac:dyDescent="0.3">
      <c r="A12" s="7" t="s">
        <v>41</v>
      </c>
      <c r="B12" s="134">
        <v>0</v>
      </c>
      <c r="C12" s="134">
        <v>0</v>
      </c>
      <c r="D12" s="134">
        <v>0</v>
      </c>
      <c r="E12" s="134">
        <v>0</v>
      </c>
    </row>
    <row r="13" spans="1:10" x14ac:dyDescent="0.3">
      <c r="A13" s="7" t="s">
        <v>42</v>
      </c>
      <c r="B13" s="134">
        <v>0</v>
      </c>
      <c r="C13" s="134">
        <v>0</v>
      </c>
      <c r="D13" s="134">
        <v>0</v>
      </c>
      <c r="E13" s="134">
        <v>0</v>
      </c>
    </row>
    <row r="14" spans="1:10" x14ac:dyDescent="0.3">
      <c r="A14" s="7" t="s">
        <v>43</v>
      </c>
      <c r="B14" s="134">
        <v>0</v>
      </c>
      <c r="C14" s="134">
        <v>0</v>
      </c>
      <c r="D14" s="134">
        <v>0</v>
      </c>
      <c r="E14" s="134">
        <v>0</v>
      </c>
    </row>
    <row r="15" spans="1:10" x14ac:dyDescent="0.3">
      <c r="A15" s="7" t="s">
        <v>44</v>
      </c>
      <c r="B15" s="134">
        <v>0</v>
      </c>
      <c r="C15" s="134">
        <v>0</v>
      </c>
      <c r="D15" s="134">
        <v>0</v>
      </c>
      <c r="E15" s="134">
        <v>0</v>
      </c>
    </row>
    <row r="16" spans="1:10" x14ac:dyDescent="0.3">
      <c r="A16" s="7" t="s">
        <v>45</v>
      </c>
      <c r="B16" s="134">
        <v>0</v>
      </c>
      <c r="C16" s="134">
        <v>0</v>
      </c>
      <c r="D16" s="134">
        <v>0</v>
      </c>
      <c r="E16" s="134">
        <v>0</v>
      </c>
    </row>
    <row r="17" spans="1:5" x14ac:dyDescent="0.3">
      <c r="A17" s="7" t="s">
        <v>46</v>
      </c>
      <c r="B17" s="134">
        <v>0</v>
      </c>
      <c r="C17" s="134">
        <v>0</v>
      </c>
      <c r="D17" s="134">
        <v>0</v>
      </c>
      <c r="E17" s="134">
        <v>0</v>
      </c>
    </row>
    <row r="18" spans="1:5" x14ac:dyDescent="0.3">
      <c r="A18" s="7" t="s">
        <v>47</v>
      </c>
      <c r="B18" s="134">
        <v>0</v>
      </c>
      <c r="C18" s="134">
        <v>0</v>
      </c>
      <c r="D18" s="134">
        <v>0</v>
      </c>
      <c r="E18" s="134">
        <v>0</v>
      </c>
    </row>
    <row r="19" spans="1:5" x14ac:dyDescent="0.3">
      <c r="A19" s="7" t="s">
        <v>48</v>
      </c>
      <c r="B19" s="134">
        <v>0</v>
      </c>
      <c r="C19" s="134">
        <v>0</v>
      </c>
      <c r="D19" s="134">
        <v>0</v>
      </c>
      <c r="E19" s="134">
        <v>0</v>
      </c>
    </row>
    <row r="20" spans="1:5" x14ac:dyDescent="0.3">
      <c r="A20" s="7" t="s">
        <v>49</v>
      </c>
      <c r="B20" s="134">
        <v>0</v>
      </c>
      <c r="C20" s="134">
        <v>0</v>
      </c>
      <c r="D20" s="134">
        <v>0</v>
      </c>
      <c r="E20" s="134">
        <v>0</v>
      </c>
    </row>
    <row r="21" spans="1:5" x14ac:dyDescent="0.3">
      <c r="A21" s="7" t="s">
        <v>50</v>
      </c>
      <c r="B21" s="134">
        <v>0</v>
      </c>
      <c r="C21" s="134">
        <v>0</v>
      </c>
      <c r="D21" s="134">
        <v>0</v>
      </c>
      <c r="E21" s="134">
        <v>0</v>
      </c>
    </row>
    <row r="22" spans="1:5" x14ac:dyDescent="0.3">
      <c r="A22" s="7" t="s">
        <v>51</v>
      </c>
      <c r="B22" s="134">
        <v>0</v>
      </c>
      <c r="C22" s="134">
        <v>0</v>
      </c>
      <c r="D22" s="134">
        <v>0</v>
      </c>
      <c r="E22" s="134">
        <v>0</v>
      </c>
    </row>
    <row r="23" spans="1:5" x14ac:dyDescent="0.3">
      <c r="A23" s="7" t="s">
        <v>52</v>
      </c>
      <c r="B23" s="134">
        <v>0</v>
      </c>
      <c r="C23" s="134">
        <v>0</v>
      </c>
      <c r="D23" s="134">
        <v>0</v>
      </c>
      <c r="E23" s="134">
        <v>0</v>
      </c>
    </row>
    <row r="24" spans="1:5" x14ac:dyDescent="0.3">
      <c r="A24" s="7" t="s">
        <v>53</v>
      </c>
      <c r="B24" s="134">
        <v>0</v>
      </c>
      <c r="C24" s="134">
        <v>0</v>
      </c>
      <c r="D24" s="134">
        <v>0</v>
      </c>
      <c r="E24" s="134">
        <v>0</v>
      </c>
    </row>
    <row r="25" spans="1:5" x14ac:dyDescent="0.3">
      <c r="A25" s="7" t="s">
        <v>54</v>
      </c>
      <c r="B25" s="134">
        <v>0</v>
      </c>
      <c r="C25" s="134">
        <v>0</v>
      </c>
      <c r="D25" s="134">
        <v>0</v>
      </c>
      <c r="E25" s="134">
        <v>0</v>
      </c>
    </row>
    <row r="26" spans="1:5" x14ac:dyDescent="0.3">
      <c r="A26" s="137" t="s">
        <v>55</v>
      </c>
      <c r="B26" s="134">
        <v>0</v>
      </c>
      <c r="C26" s="134">
        <v>0</v>
      </c>
      <c r="D26" s="134">
        <v>0</v>
      </c>
      <c r="E26" s="134">
        <v>0</v>
      </c>
    </row>
    <row r="27" spans="1:5" x14ac:dyDescent="0.3">
      <c r="A27" s="7" t="s">
        <v>56</v>
      </c>
      <c r="B27" s="134">
        <v>0</v>
      </c>
      <c r="C27" s="134">
        <v>0</v>
      </c>
      <c r="D27" s="134">
        <v>0</v>
      </c>
      <c r="E27" s="134">
        <v>0</v>
      </c>
    </row>
    <row r="28" spans="1:5" x14ac:dyDescent="0.3">
      <c r="A28" s="7" t="s">
        <v>57</v>
      </c>
      <c r="B28" s="134">
        <v>0</v>
      </c>
      <c r="C28" s="134">
        <v>0</v>
      </c>
      <c r="D28" s="134">
        <v>0</v>
      </c>
      <c r="E28" s="134">
        <v>0</v>
      </c>
    </row>
    <row r="29" spans="1:5" x14ac:dyDescent="0.3">
      <c r="A29" s="7" t="s">
        <v>58</v>
      </c>
      <c r="B29" s="134">
        <v>0</v>
      </c>
      <c r="C29" s="134">
        <v>0</v>
      </c>
      <c r="D29" s="134">
        <v>0</v>
      </c>
      <c r="E29" s="134">
        <v>0</v>
      </c>
    </row>
    <row r="30" spans="1:5" x14ac:dyDescent="0.3">
      <c r="A30" s="7" t="s">
        <v>59</v>
      </c>
      <c r="B30" s="134">
        <v>0</v>
      </c>
      <c r="C30" s="134">
        <v>0</v>
      </c>
      <c r="D30" s="134">
        <v>0</v>
      </c>
      <c r="E30" s="134">
        <v>0</v>
      </c>
    </row>
    <row r="31" spans="1:5" x14ac:dyDescent="0.3">
      <c r="A31" s="7" t="s">
        <v>60</v>
      </c>
      <c r="B31" s="134">
        <v>0</v>
      </c>
      <c r="C31" s="134">
        <v>0</v>
      </c>
      <c r="D31" s="134">
        <v>0</v>
      </c>
      <c r="E31" s="134">
        <v>0</v>
      </c>
    </row>
    <row r="32" spans="1:5" x14ac:dyDescent="0.3">
      <c r="A32" s="7" t="s">
        <v>61</v>
      </c>
      <c r="B32" s="134">
        <v>0</v>
      </c>
      <c r="C32" s="134">
        <v>0</v>
      </c>
      <c r="D32" s="134">
        <v>0</v>
      </c>
      <c r="E32" s="134">
        <v>0</v>
      </c>
    </row>
    <row r="33" spans="1:7" x14ac:dyDescent="0.3">
      <c r="A33" s="7" t="s">
        <v>62</v>
      </c>
      <c r="B33" s="134">
        <v>0</v>
      </c>
      <c r="C33" s="134">
        <v>0</v>
      </c>
      <c r="D33" s="134">
        <v>0</v>
      </c>
      <c r="E33" s="134">
        <v>0</v>
      </c>
    </row>
    <row r="34" spans="1:7" x14ac:dyDescent="0.3">
      <c r="A34" s="7" t="s">
        <v>63</v>
      </c>
      <c r="B34" s="134">
        <v>0</v>
      </c>
      <c r="C34" s="134">
        <v>0</v>
      </c>
      <c r="D34" s="134">
        <v>0</v>
      </c>
      <c r="E34" s="134">
        <v>0</v>
      </c>
    </row>
    <row r="35" spans="1:7" x14ac:dyDescent="0.3">
      <c r="A35" s="7" t="s">
        <v>64</v>
      </c>
      <c r="B35" s="134">
        <v>0</v>
      </c>
      <c r="C35" s="134">
        <v>0</v>
      </c>
      <c r="D35" s="134">
        <v>0</v>
      </c>
      <c r="E35" s="134">
        <v>0</v>
      </c>
    </row>
    <row r="36" spans="1:7" x14ac:dyDescent="0.3">
      <c r="A36" s="7" t="s">
        <v>65</v>
      </c>
      <c r="B36" s="134">
        <v>0</v>
      </c>
      <c r="C36" s="134">
        <v>0</v>
      </c>
      <c r="D36" s="134">
        <v>0</v>
      </c>
      <c r="E36" s="134">
        <v>0</v>
      </c>
      <c r="F36" s="8"/>
      <c r="G36" s="6"/>
    </row>
    <row r="37" spans="1:7" x14ac:dyDescent="0.3">
      <c r="A37" s="7" t="s">
        <v>66</v>
      </c>
      <c r="B37" s="134">
        <v>0</v>
      </c>
      <c r="C37" s="134">
        <v>0</v>
      </c>
      <c r="D37" s="134">
        <v>0</v>
      </c>
      <c r="E37" s="134">
        <v>0</v>
      </c>
    </row>
    <row r="38" spans="1:7" x14ac:dyDescent="0.3">
      <c r="A38" s="7" t="s">
        <v>67</v>
      </c>
      <c r="B38" s="134">
        <v>0</v>
      </c>
      <c r="C38" s="134">
        <v>0</v>
      </c>
      <c r="D38" s="134">
        <v>0</v>
      </c>
      <c r="E38" s="134">
        <v>0</v>
      </c>
    </row>
    <row r="39" spans="1:7" x14ac:dyDescent="0.3">
      <c r="A39" s="7" t="s">
        <v>68</v>
      </c>
      <c r="B39" s="134">
        <v>0</v>
      </c>
      <c r="C39" s="134">
        <v>0</v>
      </c>
      <c r="D39" s="134">
        <v>0</v>
      </c>
      <c r="E39" s="134">
        <v>0</v>
      </c>
    </row>
    <row r="40" spans="1:7" x14ac:dyDescent="0.3">
      <c r="A40" s="7" t="s">
        <v>69</v>
      </c>
      <c r="B40" s="134">
        <v>0</v>
      </c>
      <c r="C40" s="134">
        <v>0</v>
      </c>
      <c r="D40" s="134">
        <v>0</v>
      </c>
      <c r="E40" s="134">
        <v>0</v>
      </c>
    </row>
    <row r="41" spans="1:7" x14ac:dyDescent="0.3">
      <c r="A41" s="7" t="s">
        <v>70</v>
      </c>
      <c r="B41" s="134">
        <v>0</v>
      </c>
      <c r="C41" s="134">
        <v>0</v>
      </c>
      <c r="D41" s="134">
        <v>0</v>
      </c>
      <c r="E41" s="134">
        <v>0</v>
      </c>
    </row>
    <row r="42" spans="1:7" x14ac:dyDescent="0.3">
      <c r="A42" s="137" t="s">
        <v>71</v>
      </c>
      <c r="B42" s="134">
        <v>17</v>
      </c>
      <c r="C42" s="134">
        <v>17</v>
      </c>
      <c r="D42" s="134">
        <v>0</v>
      </c>
      <c r="E42" s="134">
        <v>0</v>
      </c>
    </row>
    <row r="43" spans="1:7" x14ac:dyDescent="0.3">
      <c r="A43" s="7" t="s">
        <v>72</v>
      </c>
      <c r="B43" s="134">
        <v>0</v>
      </c>
      <c r="C43" s="134">
        <v>0</v>
      </c>
      <c r="D43" s="134">
        <v>0</v>
      </c>
      <c r="E43" s="134">
        <v>0</v>
      </c>
    </row>
    <row r="44" spans="1:7" x14ac:dyDescent="0.3">
      <c r="A44" s="7" t="s">
        <v>73</v>
      </c>
      <c r="B44" s="134">
        <v>0</v>
      </c>
      <c r="C44" s="134">
        <v>0</v>
      </c>
      <c r="D44" s="134">
        <v>0</v>
      </c>
      <c r="E44" s="134">
        <v>0</v>
      </c>
    </row>
    <row r="45" spans="1:7" x14ac:dyDescent="0.3">
      <c r="A45" s="7" t="s">
        <v>74</v>
      </c>
      <c r="B45" s="134">
        <v>0</v>
      </c>
      <c r="C45" s="134">
        <v>0</v>
      </c>
      <c r="D45" s="134">
        <v>0</v>
      </c>
      <c r="E45" s="134">
        <v>0</v>
      </c>
    </row>
    <row r="46" spans="1:7" x14ac:dyDescent="0.3">
      <c r="A46" s="7" t="s">
        <v>75</v>
      </c>
      <c r="B46" s="134">
        <v>0</v>
      </c>
      <c r="C46" s="134">
        <v>0</v>
      </c>
      <c r="D46" s="134">
        <v>0</v>
      </c>
      <c r="E46" s="134">
        <v>0</v>
      </c>
    </row>
    <row r="47" spans="1:7" x14ac:dyDescent="0.3">
      <c r="A47" s="7" t="s">
        <v>76</v>
      </c>
      <c r="B47" s="134">
        <v>0</v>
      </c>
      <c r="C47" s="134">
        <v>0</v>
      </c>
      <c r="D47" s="134">
        <v>0</v>
      </c>
      <c r="E47" s="134">
        <v>0</v>
      </c>
    </row>
    <row r="48" spans="1:7" x14ac:dyDescent="0.3">
      <c r="A48" s="7" t="s">
        <v>77</v>
      </c>
      <c r="B48" s="134">
        <v>0</v>
      </c>
      <c r="C48" s="134">
        <v>0</v>
      </c>
      <c r="D48" s="134">
        <v>0</v>
      </c>
      <c r="E48" s="134">
        <v>0</v>
      </c>
    </row>
    <row r="49" spans="1:5" x14ac:dyDescent="0.3">
      <c r="A49" s="7" t="s">
        <v>78</v>
      </c>
      <c r="B49" s="134">
        <v>0</v>
      </c>
      <c r="C49" s="134">
        <v>0</v>
      </c>
      <c r="D49" s="134">
        <v>0</v>
      </c>
      <c r="E49" s="134">
        <v>0</v>
      </c>
    </row>
    <row r="50" spans="1:5" x14ac:dyDescent="0.3">
      <c r="A50" s="7" t="s">
        <v>79</v>
      </c>
      <c r="B50" s="134">
        <v>0</v>
      </c>
      <c r="C50" s="134">
        <v>0</v>
      </c>
      <c r="D50" s="134">
        <v>0</v>
      </c>
      <c r="E50" s="134">
        <v>0</v>
      </c>
    </row>
    <row r="51" spans="1:5" x14ac:dyDescent="0.3">
      <c r="A51" s="7" t="s">
        <v>80</v>
      </c>
      <c r="B51" s="134">
        <v>0</v>
      </c>
      <c r="C51" s="134">
        <v>0</v>
      </c>
      <c r="D51" s="134">
        <v>0</v>
      </c>
      <c r="E51" s="134">
        <v>0</v>
      </c>
    </row>
    <row r="52" spans="1:5" x14ac:dyDescent="0.3">
      <c r="A52" s="7" t="s">
        <v>81</v>
      </c>
      <c r="B52" s="134">
        <v>0</v>
      </c>
      <c r="C52" s="134">
        <v>0</v>
      </c>
      <c r="D52" s="134">
        <v>0</v>
      </c>
      <c r="E52" s="134">
        <v>0</v>
      </c>
    </row>
    <row r="53" spans="1:5" x14ac:dyDescent="0.3">
      <c r="A53" s="7" t="s">
        <v>82</v>
      </c>
      <c r="B53" s="134">
        <v>0</v>
      </c>
      <c r="C53" s="134">
        <v>0</v>
      </c>
      <c r="D53" s="134">
        <v>0</v>
      </c>
      <c r="E53" s="134">
        <v>0</v>
      </c>
    </row>
    <row r="54" spans="1:5" x14ac:dyDescent="0.3">
      <c r="A54" s="7" t="s">
        <v>83</v>
      </c>
      <c r="B54" s="134">
        <v>0</v>
      </c>
      <c r="C54" s="134">
        <v>0</v>
      </c>
      <c r="D54" s="134">
        <v>0</v>
      </c>
      <c r="E54" s="134">
        <v>0</v>
      </c>
    </row>
    <row r="55" spans="1:5" x14ac:dyDescent="0.3">
      <c r="A55" s="7" t="s">
        <v>84</v>
      </c>
      <c r="B55" s="134">
        <v>0</v>
      </c>
      <c r="C55" s="134">
        <v>0</v>
      </c>
      <c r="D55" s="134">
        <v>0</v>
      </c>
      <c r="E55" s="134">
        <v>0</v>
      </c>
    </row>
    <row r="56" spans="1:5" x14ac:dyDescent="0.3">
      <c r="A56" s="7" t="s">
        <v>85</v>
      </c>
      <c r="B56" s="134">
        <v>0</v>
      </c>
      <c r="C56" s="134">
        <v>0</v>
      </c>
      <c r="D56" s="134">
        <v>0</v>
      </c>
      <c r="E56" s="134">
        <v>0</v>
      </c>
    </row>
    <row r="57" spans="1:5" x14ac:dyDescent="0.3">
      <c r="A57" s="7" t="s">
        <v>86</v>
      </c>
      <c r="B57" s="134">
        <v>0</v>
      </c>
      <c r="C57" s="134">
        <v>0</v>
      </c>
      <c r="D57" s="134">
        <v>0</v>
      </c>
      <c r="E57" s="134">
        <v>0</v>
      </c>
    </row>
    <row r="58" spans="1:5" s="6" customFormat="1" x14ac:dyDescent="0.3">
      <c r="A58" s="137" t="s">
        <v>91</v>
      </c>
      <c r="B58" s="137">
        <v>17</v>
      </c>
      <c r="C58" s="137">
        <v>17</v>
      </c>
      <c r="D58" s="137">
        <v>0</v>
      </c>
      <c r="E58" s="137">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Normal="100" workbookViewId="0">
      <selection activeCell="C14" sqref="C14"/>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64" t="str">
        <f>'Rail Service (Item Nos. 1-6)'!A3</f>
        <v>Railroad: CSX</v>
      </c>
      <c r="B3" s="166" t="str">
        <f>'Rail Service (Item Nos. 1-6)'!B3:B4</f>
        <v>Year: 2024</v>
      </c>
      <c r="C3" s="168" t="str">
        <f>'Rail Service (Item Nos. 1-6)'!C3</f>
        <v xml:space="preserve">Reporting Week: </v>
      </c>
      <c r="D3" s="69" t="s">
        <v>2</v>
      </c>
      <c r="E3" s="48">
        <f>'Rail Service (Item Nos. 1-6)'!E3</f>
        <v>45318</v>
      </c>
      <c r="F3" s="47"/>
      <c r="G3" s="6"/>
      <c r="H3" s="53"/>
    </row>
    <row r="4" spans="1:8" ht="15" thickBot="1" x14ac:dyDescent="0.35">
      <c r="A4" s="165"/>
      <c r="B4" s="167"/>
      <c r="C4" s="169"/>
      <c r="D4" s="54" t="s">
        <v>3</v>
      </c>
      <c r="E4" s="49">
        <f>'Rail Service (Item Nos. 1-6)'!E4</f>
        <v>45324</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9" t="s">
        <v>195</v>
      </c>
      <c r="B9" s="132"/>
      <c r="C9" s="122"/>
    </row>
    <row r="10" spans="1:8" x14ac:dyDescent="0.3">
      <c r="A10" s="9" t="s">
        <v>196</v>
      </c>
      <c r="B10" s="123">
        <v>2671</v>
      </c>
      <c r="C10" s="123">
        <v>2593</v>
      </c>
    </row>
    <row r="11" spans="1:8" x14ac:dyDescent="0.3">
      <c r="A11" s="9" t="s">
        <v>197</v>
      </c>
      <c r="B11" s="132"/>
      <c r="C11" s="122"/>
    </row>
    <row r="12" spans="1:8" x14ac:dyDescent="0.3">
      <c r="A12" s="9" t="s">
        <v>198</v>
      </c>
      <c r="B12" s="123">
        <v>3990</v>
      </c>
      <c r="C12" s="123">
        <v>3984</v>
      </c>
    </row>
    <row r="13" spans="1:8" x14ac:dyDescent="0.3">
      <c r="A13" s="9" t="s">
        <v>199</v>
      </c>
      <c r="B13" s="123">
        <v>5150</v>
      </c>
      <c r="C13" s="123">
        <v>5150</v>
      </c>
    </row>
    <row r="14" spans="1:8" x14ac:dyDescent="0.3">
      <c r="A14" s="9" t="s">
        <v>200</v>
      </c>
      <c r="B14" s="123">
        <v>1524</v>
      </c>
      <c r="C14" s="123">
        <v>1500</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0" zoomScaleNormal="110" workbookViewId="0">
      <selection activeCell="D36" sqref="D36"/>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4" t="str">
        <f>'Rail Service (Item Nos. 1-6)'!A3</f>
        <v>Railroad: CSX</v>
      </c>
      <c r="B3" s="166" t="str">
        <f>'Rail Service (Item Nos. 1-6)'!B3:B4</f>
        <v>Year: 2024</v>
      </c>
      <c r="C3" s="168" t="str">
        <f>'Rail Service (Item Nos. 1-6)'!C3</f>
        <v xml:space="preserve">Reporting Week: </v>
      </c>
      <c r="D3" s="52" t="s">
        <v>2</v>
      </c>
      <c r="E3" s="48">
        <f>'Rail Service (Item Nos. 1-6)'!E3</f>
        <v>45318</v>
      </c>
      <c r="F3" s="47"/>
      <c r="G3" s="47"/>
      <c r="H3" s="6"/>
      <c r="I3" s="53"/>
    </row>
    <row r="4" spans="1:14" s="46" customFormat="1" ht="15" thickBot="1" x14ac:dyDescent="0.35">
      <c r="A4" s="165"/>
      <c r="B4" s="167"/>
      <c r="C4" s="169"/>
      <c r="D4" s="54" t="s">
        <v>3</v>
      </c>
      <c r="E4" s="49">
        <f>'Rail Service (Item Nos. 1-6)'!E4</f>
        <v>45324</v>
      </c>
      <c r="F4" s="47"/>
      <c r="G4" s="47"/>
      <c r="H4" s="6"/>
      <c r="I4" s="53"/>
    </row>
    <row r="5" spans="1:14" s="46" customFormat="1" ht="15" thickBot="1" x14ac:dyDescent="0.35">
      <c r="E5" s="55"/>
      <c r="F5" s="56"/>
    </row>
    <row r="6" spans="1:14" s="46" customFormat="1" ht="47.25" customHeight="1" thickBot="1" x14ac:dyDescent="0.35">
      <c r="A6" s="170" t="s">
        <v>169</v>
      </c>
      <c r="B6" s="176"/>
      <c r="C6" s="176"/>
      <c r="D6" s="176"/>
      <c r="E6" s="17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60">
        <v>5097</v>
      </c>
      <c r="E9" s="160">
        <v>5743</v>
      </c>
    </row>
    <row r="10" spans="1:14" x14ac:dyDescent="0.25">
      <c r="A10" s="64"/>
      <c r="B10" s="64" t="s">
        <v>21</v>
      </c>
      <c r="C10" s="64" t="s">
        <v>150</v>
      </c>
      <c r="D10" s="160">
        <v>11007</v>
      </c>
      <c r="E10" s="160">
        <v>2306</v>
      </c>
    </row>
    <row r="11" spans="1:14" x14ac:dyDescent="0.25">
      <c r="A11" s="64"/>
      <c r="B11" s="64" t="s">
        <v>105</v>
      </c>
      <c r="C11" s="63" t="s">
        <v>110</v>
      </c>
      <c r="D11" s="160">
        <v>1072</v>
      </c>
      <c r="E11" s="160">
        <v>56</v>
      </c>
    </row>
    <row r="12" spans="1:14" x14ac:dyDescent="0.25">
      <c r="A12" s="64"/>
      <c r="B12" s="64" t="s">
        <v>107</v>
      </c>
      <c r="C12" s="64" t="s">
        <v>151</v>
      </c>
      <c r="D12" s="160">
        <v>4191</v>
      </c>
      <c r="E12" s="160">
        <v>275</v>
      </c>
    </row>
    <row r="13" spans="1:14" x14ac:dyDescent="0.25">
      <c r="A13" s="64"/>
      <c r="B13" s="64" t="s">
        <v>141</v>
      </c>
      <c r="C13" s="63" t="s">
        <v>152</v>
      </c>
      <c r="D13" s="160">
        <v>82</v>
      </c>
      <c r="E13" s="160">
        <v>127</v>
      </c>
    </row>
    <row r="14" spans="1:14" x14ac:dyDescent="0.25">
      <c r="A14" s="64"/>
      <c r="B14" s="64" t="s">
        <v>142</v>
      </c>
      <c r="C14" s="64" t="s">
        <v>153</v>
      </c>
      <c r="D14" s="160">
        <v>622</v>
      </c>
      <c r="E14" s="160">
        <v>1599</v>
      </c>
    </row>
    <row r="15" spans="1:14" x14ac:dyDescent="0.25">
      <c r="A15" s="64"/>
      <c r="B15" s="64" t="s">
        <v>100</v>
      </c>
      <c r="C15" s="63" t="s">
        <v>154</v>
      </c>
      <c r="D15" s="160">
        <v>1073</v>
      </c>
      <c r="E15" s="160">
        <v>1152</v>
      </c>
    </row>
    <row r="16" spans="1:14" x14ac:dyDescent="0.25">
      <c r="A16" s="64"/>
      <c r="B16" s="64" t="s">
        <v>20</v>
      </c>
      <c r="C16" s="64" t="s">
        <v>155</v>
      </c>
      <c r="D16" s="160">
        <v>1730</v>
      </c>
      <c r="E16" s="160">
        <v>1387</v>
      </c>
    </row>
    <row r="17" spans="1:17" x14ac:dyDescent="0.25">
      <c r="A17" s="64"/>
      <c r="B17" s="64" t="s">
        <v>106</v>
      </c>
      <c r="C17" s="63" t="s">
        <v>156</v>
      </c>
      <c r="D17" s="160">
        <v>1157</v>
      </c>
      <c r="E17" s="160">
        <v>285</v>
      </c>
    </row>
    <row r="18" spans="1:17" x14ac:dyDescent="0.25">
      <c r="A18" s="64"/>
      <c r="B18" s="64" t="s">
        <v>103</v>
      </c>
      <c r="C18" s="64" t="s">
        <v>157</v>
      </c>
      <c r="D18" s="160">
        <v>380</v>
      </c>
      <c r="E18" s="160">
        <v>947</v>
      </c>
    </row>
    <row r="19" spans="1:17" x14ac:dyDescent="0.25">
      <c r="A19" s="64"/>
      <c r="B19" s="64" t="s">
        <v>104</v>
      </c>
      <c r="C19" s="63" t="s">
        <v>158</v>
      </c>
      <c r="D19" s="160">
        <v>830</v>
      </c>
      <c r="E19" s="160">
        <v>13</v>
      </c>
    </row>
    <row r="20" spans="1:17" x14ac:dyDescent="0.25">
      <c r="A20" s="64"/>
      <c r="B20" s="64" t="s">
        <v>143</v>
      </c>
      <c r="C20" s="64" t="s">
        <v>159</v>
      </c>
      <c r="D20" s="160">
        <v>2076</v>
      </c>
      <c r="E20" s="160">
        <v>752</v>
      </c>
    </row>
    <row r="21" spans="1:17" x14ac:dyDescent="0.25">
      <c r="A21" s="64"/>
      <c r="B21" s="64" t="s">
        <v>144</v>
      </c>
      <c r="C21" s="63" t="s">
        <v>160</v>
      </c>
      <c r="D21" s="160">
        <v>4987</v>
      </c>
      <c r="E21" s="160">
        <v>3209</v>
      </c>
    </row>
    <row r="22" spans="1:17" x14ac:dyDescent="0.25">
      <c r="A22" s="64"/>
      <c r="B22" s="64" t="s">
        <v>145</v>
      </c>
      <c r="C22" s="64" t="s">
        <v>161</v>
      </c>
      <c r="D22" s="160">
        <v>1498</v>
      </c>
      <c r="E22" s="160">
        <v>348</v>
      </c>
    </row>
    <row r="23" spans="1:17" x14ac:dyDescent="0.25">
      <c r="A23" s="64"/>
      <c r="B23" s="64" t="s">
        <v>146</v>
      </c>
      <c r="C23" s="63" t="s">
        <v>162</v>
      </c>
      <c r="D23" s="160">
        <v>1611</v>
      </c>
      <c r="E23" s="160">
        <v>1529</v>
      </c>
    </row>
    <row r="24" spans="1:17" x14ac:dyDescent="0.25">
      <c r="A24" s="64"/>
      <c r="B24" s="64" t="s">
        <v>102</v>
      </c>
      <c r="C24" s="64" t="s">
        <v>163</v>
      </c>
      <c r="D24" s="160">
        <v>619</v>
      </c>
      <c r="E24" s="160">
        <v>50</v>
      </c>
    </row>
    <row r="25" spans="1:17" x14ac:dyDescent="0.25">
      <c r="A25" s="64"/>
      <c r="B25" s="64" t="s">
        <v>147</v>
      </c>
      <c r="C25" s="63" t="s">
        <v>164</v>
      </c>
      <c r="D25" s="160">
        <v>1893</v>
      </c>
      <c r="E25" s="160">
        <v>1100</v>
      </c>
    </row>
    <row r="26" spans="1:17" x14ac:dyDescent="0.25">
      <c r="A26" s="64"/>
      <c r="B26" s="64" t="s">
        <v>108</v>
      </c>
      <c r="C26" s="64" t="s">
        <v>165</v>
      </c>
      <c r="D26" s="160">
        <v>1428</v>
      </c>
      <c r="E26" s="160">
        <v>835</v>
      </c>
    </row>
    <row r="27" spans="1:17" x14ac:dyDescent="0.25">
      <c r="A27" s="64"/>
      <c r="B27" s="64" t="s">
        <v>148</v>
      </c>
      <c r="C27" s="63" t="s">
        <v>166</v>
      </c>
      <c r="D27" s="160">
        <v>1819</v>
      </c>
      <c r="E27" s="160">
        <v>700</v>
      </c>
    </row>
    <row r="28" spans="1:17" x14ac:dyDescent="0.25">
      <c r="A28" s="64"/>
      <c r="B28" s="64" t="s">
        <v>33</v>
      </c>
      <c r="C28" s="64" t="s">
        <v>112</v>
      </c>
      <c r="D28" s="160">
        <v>908</v>
      </c>
      <c r="E28" s="160">
        <v>695</v>
      </c>
    </row>
    <row r="29" spans="1:17" x14ac:dyDescent="0.25">
      <c r="A29" s="64"/>
      <c r="B29" s="64" t="s">
        <v>109</v>
      </c>
      <c r="C29" s="64" t="s">
        <v>167</v>
      </c>
      <c r="D29" s="160">
        <v>47240</v>
      </c>
      <c r="E29" s="160">
        <v>9247</v>
      </c>
      <c r="F29" s="147"/>
    </row>
    <row r="30" spans="1:17" x14ac:dyDescent="0.25">
      <c r="A30" s="64"/>
      <c r="B30" s="64" t="s">
        <v>111</v>
      </c>
      <c r="C30" s="64" t="s">
        <v>168</v>
      </c>
      <c r="D30" s="160">
        <v>1202</v>
      </c>
      <c r="E30" s="160">
        <v>77</v>
      </c>
    </row>
    <row r="31" spans="1:17" ht="30" customHeight="1" thickBot="1" x14ac:dyDescent="0.3"/>
    <row r="32" spans="1:17" ht="48.75" customHeight="1" thickBot="1" x14ac:dyDescent="0.3">
      <c r="A32" s="170" t="s">
        <v>186</v>
      </c>
      <c r="B32" s="176"/>
      <c r="C32" s="176"/>
      <c r="D32" s="176"/>
      <c r="E32" s="17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1">
        <v>1509</v>
      </c>
      <c r="E35" s="121">
        <v>268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210" t="s">
        <v>178</v>
      </c>
      <c r="B1" s="211"/>
      <c r="C1" s="211"/>
      <c r="D1" s="211"/>
      <c r="E1" s="212"/>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3" t="s">
        <v>175</v>
      </c>
      <c r="B3" s="215" t="s">
        <v>0</v>
      </c>
      <c r="C3" s="217" t="s">
        <v>174</v>
      </c>
      <c r="D3" s="16" t="s">
        <v>2</v>
      </c>
      <c r="E3" s="17">
        <f>'Rail Service (Item Nos. 1-6)'!E3</f>
        <v>45318</v>
      </c>
      <c r="F3" s="209"/>
      <c r="G3" s="209"/>
      <c r="H3" s="203"/>
      <c r="I3" s="203"/>
      <c r="J3" s="18"/>
      <c r="K3" s="19"/>
      <c r="L3" s="20"/>
    </row>
    <row r="4" spans="1:12" ht="15" thickBot="1" x14ac:dyDescent="0.35">
      <c r="A4" s="214"/>
      <c r="B4" s="216"/>
      <c r="C4" s="218"/>
      <c r="D4" s="21" t="s">
        <v>3</v>
      </c>
      <c r="E4" s="22">
        <f>'Rail Service (Item Nos. 1-6)'!E4</f>
        <v>45324</v>
      </c>
      <c r="F4" s="209"/>
      <c r="G4" s="209"/>
      <c r="H4" s="203"/>
      <c r="I4" s="203"/>
      <c r="J4" s="18"/>
      <c r="K4" s="19"/>
      <c r="L4" s="20"/>
    </row>
    <row r="5" spans="1:12" ht="15" thickBot="1" x14ac:dyDescent="0.35">
      <c r="A5" s="23"/>
      <c r="B5" s="24"/>
      <c r="C5" s="24"/>
      <c r="D5" s="25"/>
      <c r="E5" s="26"/>
      <c r="F5" s="23"/>
      <c r="G5" s="23"/>
      <c r="H5" s="27"/>
      <c r="I5" s="27"/>
      <c r="J5" s="18"/>
      <c r="K5" s="19"/>
      <c r="L5" s="20"/>
    </row>
    <row r="6" spans="1:12" ht="15" thickBot="1" x14ac:dyDescent="0.35">
      <c r="A6" s="204" t="s">
        <v>113</v>
      </c>
      <c r="B6" s="20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6" t="s">
        <v>140</v>
      </c>
      <c r="B8" s="20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8" t="s">
        <v>172</v>
      </c>
      <c r="B22" s="20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2024-02-07T14:59:06Z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