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<sst xmlns="http://schemas.openxmlformats.org/spreadsheetml/2006/main" count="320" uniqueCount="211">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</sst>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C12" sqref="C12"/>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61" t="s">
        <v>178</v>
      </c>
      <c r="B1" s="162"/>
      <c r="C1" s="162"/>
      <c r="D1" s="162"/>
      <c r="E1" s="163"/>
    </row>
    <row r="2" spans="1:5" ht="14.25" customHeight="1" thickBot="1" x14ac:dyDescent="0.35">
      <c r="A2" s="90"/>
      <c r="B2" s="91"/>
      <c r="C2" s="91"/>
      <c r="D2" s="92" t="s">
        <v>181</v>
      </c>
      <c r="E2" s="93" t="s">
        <v>182</v>
      </c>
    </row>
    <row r="3" spans="1:5" ht="15" customHeight="1" thickBot="1" x14ac:dyDescent="0.35">
      <c r="A3" s="164" t="s">
        <v>205</v>
      </c>
      <c r="B3" s="166" t="s">
        <v>210</v>
      </c>
      <c r="C3" s="168" t="s">
        <v>1</v>
      </c>
      <c r="D3" s="94" t="s">
        <v>2</v>
      </c>
      <c r="E3" s="49">
        <v>45381</v>
      </c>
    </row>
    <row r="4" spans="1:5" ht="15" thickBot="1" x14ac:dyDescent="0.35">
      <c r="A4" s="165"/>
      <c r="B4" s="167"/>
      <c r="C4" s="169"/>
      <c r="D4" s="95" t="s">
        <v>3</v>
      </c>
      <c r="E4" s="49">
        <v>45387</v>
      </c>
    </row>
    <row r="5" spans="1:5" ht="51" customHeight="1" thickBot="1" x14ac:dyDescent="0.35">
      <c r="A5" s="170" t="s">
        <v>133</v>
      </c>
      <c r="B5" s="171"/>
      <c r="C5" s="96"/>
      <c r="D5" s="97"/>
      <c r="E5" s="6"/>
    </row>
    <row r="6" spans="1:5" ht="15.75" customHeight="1" x14ac:dyDescent="0.3">
      <c r="A6" s="124" t="s">
        <v>4</v>
      </c>
      <c r="B6" s="125">
        <v>31.2</v>
      </c>
      <c r="C6" s="99"/>
      <c r="D6" s="99"/>
      <c r="E6" s="6"/>
    </row>
    <row r="7" spans="1:5" x14ac:dyDescent="0.3">
      <c r="A7" s="100" t="s">
        <v>5</v>
      </c>
      <c r="B7" s="123">
        <v>23.3</v>
      </c>
      <c r="C7" s="99"/>
      <c r="D7" s="99"/>
      <c r="E7" s="6"/>
    </row>
    <row r="8" spans="1:5" x14ac:dyDescent="0.3">
      <c r="A8" s="100" t="s">
        <v>6</v>
      </c>
      <c r="B8" s="114">
        <v>23</v>
      </c>
      <c r="C8" s="99"/>
      <c r="D8" s="99"/>
      <c r="E8" s="6"/>
    </row>
    <row r="9" spans="1:5" x14ac:dyDescent="0.3">
      <c r="A9" s="100" t="s">
        <v>7</v>
      </c>
      <c r="B9" s="160" t="s">
        <v>194</v>
      </c>
      <c r="C9" s="111" t="s">
        <v>202</v>
      </c>
      <c r="D9" s="99"/>
      <c r="E9" s="6"/>
    </row>
    <row r="10" spans="1:5" x14ac:dyDescent="0.3">
      <c r="A10" s="100" t="s">
        <v>170</v>
      </c>
      <c r="B10" s="114">
        <v>30.6</v>
      </c>
      <c r="C10" s="56"/>
      <c r="D10" s="99"/>
      <c r="E10" s="6"/>
    </row>
    <row r="11" spans="1:5" x14ac:dyDescent="0.3">
      <c r="A11" s="100" t="s">
        <v>8</v>
      </c>
      <c r="B11" s="114">
        <v>26.9</v>
      </c>
      <c r="C11" s="6"/>
      <c r="D11" s="99"/>
      <c r="E11" s="6"/>
    </row>
    <row r="12" spans="1:5" x14ac:dyDescent="0.3">
      <c r="A12" s="100" t="s">
        <v>9</v>
      </c>
      <c r="B12" s="114">
        <v>24.4</v>
      </c>
      <c r="C12" s="6"/>
      <c r="D12" s="99"/>
      <c r="E12" s="6"/>
    </row>
    <row r="13" spans="1:5" x14ac:dyDescent="0.3">
      <c r="A13" s="100" t="s">
        <v>10</v>
      </c>
      <c r="B13" s="144">
        <v>25.9</v>
      </c>
      <c r="C13" s="6"/>
      <c r="D13" s="99"/>
      <c r="E13" s="6"/>
    </row>
    <row r="14" spans="1:5" ht="30" customHeight="1" thickBot="1" x14ac:dyDescent="0.35">
      <c r="A14" s="6"/>
      <c r="C14" s="6"/>
      <c r="D14" s="6"/>
      <c r="E14" s="6"/>
    </row>
    <row r="15" spans="1:5" ht="63.75" customHeight="1" thickBot="1" x14ac:dyDescent="0.35">
      <c r="A15" s="178" t="s">
        <v>173</v>
      </c>
      <c r="B15" s="179"/>
      <c r="C15" s="10"/>
      <c r="D15" s="101"/>
    </row>
    <row r="16" spans="1:5" ht="19.5" customHeight="1" thickBot="1" x14ac:dyDescent="0.35">
      <c r="A16" s="41" t="s">
        <v>184</v>
      </c>
      <c r="B16" s="42" t="s">
        <v>185</v>
      </c>
      <c r="C16" s="10"/>
      <c r="D16" s="101"/>
    </row>
    <row r="17" spans="1:10" ht="15" customHeight="1" x14ac:dyDescent="0.3">
      <c r="A17" s="126" t="s">
        <v>208</v>
      </c>
      <c r="B17" s="115">
        <v>22.52</v>
      </c>
      <c r="C17" s="10"/>
      <c r="D17" s="101"/>
    </row>
    <row r="18" spans="1:10" x14ac:dyDescent="0.3">
      <c r="A18" s="126" t="s">
        <v>206</v>
      </c>
      <c r="B18" s="115">
        <v>14.43</v>
      </c>
      <c r="C18" s="102"/>
      <c r="D18" s="112"/>
    </row>
    <row r="19" spans="1:10" x14ac:dyDescent="0.3">
      <c r="A19" s="126" t="s">
        <v>187</v>
      </c>
      <c r="B19" s="116">
        <v>29.1</v>
      </c>
      <c r="C19" s="102"/>
      <c r="D19" s="112"/>
    </row>
    <row r="20" spans="1:10" x14ac:dyDescent="0.3">
      <c r="A20" s="127" t="s">
        <v>188</v>
      </c>
      <c r="B20" s="116">
        <v>25.76</v>
      </c>
      <c r="C20" s="102"/>
      <c r="D20" s="112"/>
    </row>
    <row r="21" spans="1:10" x14ac:dyDescent="0.3">
      <c r="A21" s="128" t="s">
        <v>207</v>
      </c>
      <c r="B21" s="145">
        <v>20.13</v>
      </c>
      <c r="C21" s="102"/>
      <c r="D21" s="112"/>
    </row>
    <row r="22" spans="1:10" x14ac:dyDescent="0.3">
      <c r="A22" s="127" t="s">
        <v>189</v>
      </c>
      <c r="B22" s="145">
        <v>33.26</v>
      </c>
      <c r="C22" s="102"/>
      <c r="D22" s="112"/>
    </row>
    <row r="23" spans="1:10" x14ac:dyDescent="0.3">
      <c r="A23" s="127" t="s">
        <v>190</v>
      </c>
      <c r="B23" s="146">
        <v>29.31</v>
      </c>
      <c r="C23" s="102"/>
      <c r="D23" s="112"/>
    </row>
    <row r="24" spans="1:10" x14ac:dyDescent="0.3">
      <c r="A24" s="127" t="s">
        <v>191</v>
      </c>
      <c r="B24" s="145">
        <v>30.47</v>
      </c>
      <c r="C24" s="102"/>
      <c r="D24" s="112"/>
      <c r="I24" s="103"/>
      <c r="J24" s="103"/>
    </row>
    <row r="25" spans="1:10" x14ac:dyDescent="0.3">
      <c r="A25" s="127" t="s">
        <v>192</v>
      </c>
      <c r="B25" s="145">
        <v>24.2</v>
      </c>
      <c r="C25" s="102"/>
      <c r="D25" s="112"/>
      <c r="I25" s="55"/>
      <c r="J25" s="55"/>
    </row>
    <row r="26" spans="1:10" x14ac:dyDescent="0.3">
      <c r="A26" s="127" t="s">
        <v>193</v>
      </c>
      <c r="B26" s="145">
        <v>26.4</v>
      </c>
      <c r="C26" s="102"/>
      <c r="D26" s="112"/>
    </row>
    <row r="27" spans="1:10" x14ac:dyDescent="0.3">
      <c r="A27" s="107" t="s">
        <v>10</v>
      </c>
      <c r="B27" s="145">
        <v>21.99</v>
      </c>
      <c r="C27" s="134"/>
      <c r="D27" s="112"/>
    </row>
    <row r="28" spans="1:10" ht="30" customHeight="1" thickBot="1" x14ac:dyDescent="0.35">
      <c r="A28" s="6"/>
      <c r="B28" s="38"/>
      <c r="C28" s="6"/>
      <c r="D28" s="6"/>
    </row>
    <row r="29" spans="1:10" ht="45" customHeight="1" thickBot="1" x14ac:dyDescent="0.35">
      <c r="A29" s="170" t="s">
        <v>134</v>
      </c>
      <c r="B29" s="177"/>
      <c r="C29" s="143"/>
      <c r="D29" s="97"/>
    </row>
    <row r="30" spans="1:10" x14ac:dyDescent="0.3">
      <c r="A30" s="149" t="s">
        <v>11</v>
      </c>
      <c r="B30" s="150">
        <v>16137</v>
      </c>
      <c r="C30" s="104"/>
      <c r="D30" s="104"/>
    </row>
    <row r="31" spans="1:10" x14ac:dyDescent="0.3">
      <c r="A31" s="44" t="s">
        <v>12</v>
      </c>
      <c r="B31" s="148">
        <v>52064</v>
      </c>
      <c r="C31" s="104"/>
      <c r="D31" s="104"/>
    </row>
    <row r="32" spans="1:10" x14ac:dyDescent="0.3">
      <c r="A32" s="44" t="s">
        <v>13</v>
      </c>
      <c r="B32" s="147">
        <v>13188</v>
      </c>
      <c r="C32" s="104"/>
      <c r="D32" s="104"/>
    </row>
    <row r="33" spans="1:7" x14ac:dyDescent="0.3">
      <c r="A33" s="44" t="s">
        <v>4</v>
      </c>
      <c r="B33" s="148">
        <v>7411</v>
      </c>
      <c r="C33" s="104"/>
      <c r="D33" s="104"/>
    </row>
    <row r="34" spans="1:7" x14ac:dyDescent="0.3">
      <c r="A34" s="44" t="s">
        <v>14</v>
      </c>
      <c r="B34" s="148">
        <v>11380</v>
      </c>
      <c r="C34" s="104"/>
      <c r="D34" s="104"/>
    </row>
    <row r="35" spans="1:7" x14ac:dyDescent="0.3">
      <c r="A35" s="44" t="s">
        <v>15</v>
      </c>
      <c r="B35" s="148">
        <v>32192</v>
      </c>
      <c r="C35" s="104"/>
      <c r="D35" s="104"/>
    </row>
    <row r="36" spans="1:7" x14ac:dyDescent="0.3">
      <c r="A36" s="44" t="s">
        <v>16</v>
      </c>
      <c r="B36" s="148">
        <v>44739</v>
      </c>
      <c r="D36" s="104"/>
    </row>
    <row r="37" spans="1:7" x14ac:dyDescent="0.3">
      <c r="A37" s="44" t="s">
        <v>17</v>
      </c>
      <c r="B37" s="148">
        <v>9326</v>
      </c>
      <c r="C37" s="104"/>
      <c r="D37" s="104"/>
    </row>
    <row r="38" spans="1:7" x14ac:dyDescent="0.3">
      <c r="A38" s="44" t="s">
        <v>18</v>
      </c>
      <c r="B38" s="148">
        <v>186437</v>
      </c>
      <c r="C38" s="104"/>
      <c r="D38" s="104"/>
    </row>
    <row r="39" spans="1:7" ht="30" customHeight="1" thickBot="1" x14ac:dyDescent="0.35">
      <c r="C39" s="6"/>
    </row>
    <row r="40" spans="1:7" ht="44.25" customHeight="1" thickBot="1" x14ac:dyDescent="0.35">
      <c r="A40" s="170" t="s">
        <v>19</v>
      </c>
      <c r="B40" s="177"/>
      <c r="C40" s="2"/>
    </row>
    <row r="41" spans="1:7" x14ac:dyDescent="0.3">
      <c r="A41" s="149" t="s">
        <v>5</v>
      </c>
      <c r="B41" s="155">
        <v>32.61</v>
      </c>
      <c r="C41" s="102"/>
      <c r="D41" s="104"/>
      <c r="E41" s="104"/>
      <c r="F41" s="112"/>
      <c r="G41" s="104"/>
    </row>
    <row r="42" spans="1:7" x14ac:dyDescent="0.3">
      <c r="A42" s="44" t="s">
        <v>6</v>
      </c>
      <c r="B42" s="135">
        <v>10.31</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v>88.93</v>
      </c>
      <c r="C45" s="102"/>
      <c r="D45" s="104"/>
      <c r="E45" s="104"/>
      <c r="F45" s="112"/>
      <c r="G45" s="104"/>
    </row>
    <row r="46" spans="1:7" x14ac:dyDescent="0.3">
      <c r="A46" s="44" t="s">
        <v>25</v>
      </c>
      <c r="B46" s="135">
        <v>32.06</v>
      </c>
      <c r="C46" s="102"/>
      <c r="D46" s="104"/>
      <c r="E46" s="104"/>
      <c r="F46" s="112"/>
      <c r="G46" s="104"/>
    </row>
    <row r="47" spans="1:7" ht="30.75" customHeight="1" thickBot="1" x14ac:dyDescent="0.35">
      <c r="D47" s="104"/>
      <c r="E47" s="104"/>
      <c r="F47" s="104"/>
      <c r="G47" s="104"/>
    </row>
    <row r="48" spans="1:7" ht="57" customHeight="1" thickBot="1" x14ac:dyDescent="0.35">
      <c r="A48" s="180" t="s">
        <v>135</v>
      </c>
      <c r="B48" s="181"/>
      <c r="C48" s="181"/>
      <c r="D48" s="181"/>
      <c r="E48" s="182"/>
      <c r="F48" s="141"/>
    </row>
    <row r="49" spans="1:6" ht="15" thickBot="1" x14ac:dyDescent="0.35">
      <c r="A49" s="174" t="s">
        <v>26</v>
      </c>
      <c r="B49" s="170" t="s">
        <v>27</v>
      </c>
      <c r="C49" s="176"/>
      <c r="D49" s="177"/>
      <c r="E49" s="172" t="s">
        <v>18</v>
      </c>
    </row>
    <row r="50" spans="1:6" ht="15" thickBot="1" x14ac:dyDescent="0.35">
      <c r="A50" s="175"/>
      <c r="B50" s="82" t="s">
        <v>28</v>
      </c>
      <c r="C50" s="82" t="s">
        <v>201</v>
      </c>
      <c r="D50" s="154" t="s">
        <v>17</v>
      </c>
      <c r="E50" s="173"/>
      <c r="F50" s="141"/>
    </row>
    <row r="51" spans="1:6" x14ac:dyDescent="0.3">
      <c r="A51" s="98" t="s">
        <v>4</v>
      </c>
      <c r="B51" s="156">
        <v>1.1428571428571428</v>
      </c>
      <c r="C51" s="156">
        <v>0</v>
      </c>
      <c r="D51" s="159">
        <v>0</v>
      </c>
      <c r="E51" s="157">
        <v>1.1428571428571428</v>
      </c>
    </row>
    <row r="52" spans="1:6" x14ac:dyDescent="0.3">
      <c r="A52" s="100" t="s">
        <v>5</v>
      </c>
      <c r="B52" s="156">
        <v>0.7142857142857143</v>
      </c>
      <c r="C52" s="156">
        <v>0</v>
      </c>
      <c r="D52" s="159">
        <v>0</v>
      </c>
      <c r="E52" s="157">
        <v>0.7142857142857143</v>
      </c>
    </row>
    <row r="53" spans="1:6" x14ac:dyDescent="0.3">
      <c r="A53" s="100" t="s">
        <v>6</v>
      </c>
      <c r="B53" s="156">
        <v>1.7142857142857142</v>
      </c>
      <c r="C53" s="156">
        <v>0</v>
      </c>
      <c r="D53" s="159">
        <v>0</v>
      </c>
      <c r="E53" s="157">
        <v>1.7142857142857142</v>
      </c>
    </row>
    <row r="54" spans="1:6" x14ac:dyDescent="0.3">
      <c r="A54" s="100" t="s">
        <v>7</v>
      </c>
      <c r="B54" s="117" t="s">
        <v>194</v>
      </c>
      <c r="C54" s="117" t="s">
        <v>194</v>
      </c>
      <c r="D54" s="117" t="s">
        <v>194</v>
      </c>
      <c r="E54" s="117" t="s">
        <v>194</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1</v>
      </c>
      <c r="C57" s="156">
        <v>0</v>
      </c>
      <c r="D57" s="159">
        <v>0</v>
      </c>
      <c r="E57" s="157">
        <v>1</v>
      </c>
    </row>
    <row r="58" spans="1:6" x14ac:dyDescent="0.3">
      <c r="A58" s="100" t="s">
        <v>9</v>
      </c>
      <c r="B58" s="156">
        <v>8.1428571428571423</v>
      </c>
      <c r="C58" s="156">
        <v>0</v>
      </c>
      <c r="D58" s="159">
        <v>0.2857142857142857</v>
      </c>
      <c r="E58" s="157">
        <v>8.4285714285714288</v>
      </c>
    </row>
    <row r="59" spans="1:6" x14ac:dyDescent="0.3">
      <c r="A59" s="100" t="s">
        <v>18</v>
      </c>
      <c r="B59" s="158">
        <v>12.714285714285714</v>
      </c>
      <c r="C59" s="156">
        <v>0</v>
      </c>
      <c r="D59" s="159">
        <v>0.2857142857142857</v>
      </c>
      <c r="E59" s="157">
        <v>13</v>
      </c>
    </row>
    <row r="60" spans="1:6" ht="30" customHeight="1" thickBot="1" x14ac:dyDescent="0.35">
      <c r="C60" s="47"/>
    </row>
    <row r="61" spans="1:6" ht="36" customHeight="1" thickBot="1" x14ac:dyDescent="0.35">
      <c r="A61" s="170" t="s">
        <v>136</v>
      </c>
      <c r="B61" s="176"/>
      <c r="C61" s="177"/>
      <c r="D61" s="141"/>
    </row>
    <row r="62" spans="1:6" ht="15" thickBot="1" x14ac:dyDescent="0.35">
      <c r="A62" s="43"/>
      <c r="B62" s="81" t="s">
        <v>30</v>
      </c>
      <c r="C62" s="152" t="s">
        <v>31</v>
      </c>
    </row>
    <row r="63" spans="1:6" x14ac:dyDescent="0.3">
      <c r="A63" s="137" t="s">
        <v>4</v>
      </c>
      <c r="B63" s="151">
        <v>27</v>
      </c>
      <c r="C63" s="151">
        <v>10.142857142857142</v>
      </c>
      <c r="E63" s="106"/>
    </row>
    <row r="64" spans="1:6" x14ac:dyDescent="0.3">
      <c r="A64" s="137" t="s">
        <v>20</v>
      </c>
      <c r="B64" s="133">
        <v>13</v>
      </c>
      <c r="C64" s="133">
        <v>23.428571428571427</v>
      </c>
      <c r="E64" s="106"/>
    </row>
    <row r="65" spans="1:5" x14ac:dyDescent="0.3">
      <c r="A65" s="137" t="s">
        <v>21</v>
      </c>
      <c r="B65" s="133">
        <v>4.8571428571428568</v>
      </c>
      <c r="C65" s="133">
        <v>14.428571428571429</v>
      </c>
      <c r="E65" s="106"/>
    </row>
    <row r="66" spans="1:5" x14ac:dyDescent="0.3">
      <c r="A66" s="137" t="s">
        <v>23</v>
      </c>
      <c r="B66" s="133">
        <v>3</v>
      </c>
      <c r="C66" s="133">
        <v>5.2857142857142856</v>
      </c>
      <c r="E66" s="106"/>
    </row>
    <row r="67" spans="1:5" x14ac:dyDescent="0.3">
      <c r="A67" s="137" t="s">
        <v>22</v>
      </c>
      <c r="B67" s="133">
        <v>132</v>
      </c>
      <c r="C67" s="133">
        <v>38.714285714285715</v>
      </c>
      <c r="E67" s="106"/>
    </row>
    <row r="68" spans="1:5" x14ac:dyDescent="0.3">
      <c r="A68" s="137" t="s">
        <v>24</v>
      </c>
      <c r="B68" s="133">
        <v>8.8571428571428577</v>
      </c>
      <c r="C68" s="133">
        <v>6.8571428571428568</v>
      </c>
      <c r="E68" s="106"/>
    </row>
    <row r="69" spans="1:5" x14ac:dyDescent="0.3">
      <c r="A69" s="137" t="s">
        <v>32</v>
      </c>
      <c r="B69" s="133">
        <v>24.571428571428573</v>
      </c>
      <c r="C69" s="133">
        <v>39.857142857142854</v>
      </c>
      <c r="E69" s="106"/>
    </row>
    <row r="70" spans="1:5" ht="57.6" x14ac:dyDescent="0.3">
      <c r="A70" s="138" t="s">
        <v>209</v>
      </c>
      <c r="B70" s="133">
        <v>204.14285714285714</v>
      </c>
      <c r="C70" s="133">
        <v>221.85714285714286</v>
      </c>
      <c r="E70" s="106"/>
    </row>
    <row r="71" spans="1:5" x14ac:dyDescent="0.3">
      <c r="A71" s="137" t="s">
        <v>33</v>
      </c>
      <c r="B71" s="133">
        <v>634.42857142857144</v>
      </c>
      <c r="C71" s="133">
        <v>782.85714285714289</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Normal="100" workbookViewId="0">
      <selection activeCell="C66" sqref="C66"/>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64" t="str">
        <f>'Rail Service (Item Nos. 1-6)'!A3</f>
        <v>Railroad: CSX</v>
      </c>
      <c r="B3" s="186" t="str">
        <f>'Rail Service (Item Nos. 1-6)'!B3:B4</f>
        <v>Year: 2024</v>
      </c>
      <c r="C3" s="168" t="str">
        <f>'Rail Service (Item Nos. 1-6)'!C3</f>
        <v xml:space="preserve">Reporting Week: </v>
      </c>
      <c r="D3" s="86" t="s">
        <v>2</v>
      </c>
      <c r="E3" s="48">
        <f>'Rail Service (Item Nos. 1-6)'!E3</f>
        <v>45381</v>
      </c>
      <c r="F3" s="47"/>
      <c r="G3" s="10"/>
      <c r="H3" s="10"/>
      <c r="I3" s="47"/>
      <c r="J3" s="6"/>
      <c r="K3" s="53"/>
    </row>
    <row r="4" spans="1:11" ht="15" thickBot="1" x14ac:dyDescent="0.35">
      <c r="A4" s="165"/>
      <c r="B4" s="187"/>
      <c r="C4" s="169"/>
      <c r="D4" s="87" t="s">
        <v>3</v>
      </c>
      <c r="E4" s="49">
        <f>'Rail Service (Item Nos. 1-6)'!E4</f>
        <v>45387</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0</v>
      </c>
      <c r="C9" s="121">
        <v>0</v>
      </c>
      <c r="D9" s="121">
        <v>0</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0</v>
      </c>
      <c r="C17" s="121">
        <v>0</v>
      </c>
      <c r="D17" s="121">
        <v>0</v>
      </c>
    </row>
    <row r="18" spans="1:4" x14ac:dyDescent="0.3">
      <c r="A18" s="122" t="s">
        <v>48</v>
      </c>
      <c r="B18" s="122">
        <v>12</v>
      </c>
      <c r="C18" s="122">
        <v>0</v>
      </c>
      <c r="D18" s="122">
        <v>12</v>
      </c>
    </row>
    <row r="19" spans="1:4" x14ac:dyDescent="0.3">
      <c r="A19" s="121" t="s">
        <v>49</v>
      </c>
      <c r="B19" s="121">
        <v>0</v>
      </c>
      <c r="C19" s="121">
        <v>0</v>
      </c>
      <c r="D19" s="121">
        <v>0</v>
      </c>
    </row>
    <row r="20" spans="1:4" x14ac:dyDescent="0.3">
      <c r="A20" s="122" t="s">
        <v>50</v>
      </c>
      <c r="B20" s="130">
        <v>274</v>
      </c>
      <c r="C20" s="122">
        <v>143</v>
      </c>
      <c r="D20" s="122">
        <v>131</v>
      </c>
    </row>
    <row r="21" spans="1:4" x14ac:dyDescent="0.3">
      <c r="A21" s="121" t="s">
        <v>51</v>
      </c>
      <c r="B21" s="121">
        <v>849</v>
      </c>
      <c r="C21" s="121">
        <v>531</v>
      </c>
      <c r="D21" s="121">
        <v>318</v>
      </c>
    </row>
    <row r="22" spans="1:4" x14ac:dyDescent="0.3">
      <c r="A22" s="122" t="s">
        <v>52</v>
      </c>
      <c r="B22" s="122">
        <v>0</v>
      </c>
      <c r="C22" s="122">
        <v>0</v>
      </c>
      <c r="D22" s="122">
        <v>0</v>
      </c>
    </row>
    <row r="23" spans="1:4" x14ac:dyDescent="0.3">
      <c r="A23" s="121" t="s">
        <v>53</v>
      </c>
      <c r="B23" s="121">
        <v>200</v>
      </c>
      <c r="C23" s="121">
        <v>178</v>
      </c>
      <c r="D23" s="121">
        <v>22</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1</v>
      </c>
      <c r="C27" s="121">
        <v>0</v>
      </c>
      <c r="D27" s="121">
        <v>1</v>
      </c>
    </row>
    <row r="28" spans="1:4" x14ac:dyDescent="0.3">
      <c r="A28" s="122" t="s">
        <v>58</v>
      </c>
      <c r="B28" s="122">
        <v>370</v>
      </c>
      <c r="C28" s="122">
        <v>357</v>
      </c>
      <c r="D28" s="122">
        <v>13</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0</v>
      </c>
      <c r="C33" s="121">
        <v>0</v>
      </c>
      <c r="D33" s="121">
        <v>0</v>
      </c>
    </row>
    <row r="34" spans="1:4" x14ac:dyDescent="0.3">
      <c r="A34" s="122" t="s">
        <v>64</v>
      </c>
      <c r="B34" s="122">
        <v>0</v>
      </c>
      <c r="C34" s="122">
        <v>0</v>
      </c>
      <c r="D34" s="122">
        <v>0</v>
      </c>
    </row>
    <row r="35" spans="1:4" x14ac:dyDescent="0.3">
      <c r="A35" s="121" t="s">
        <v>65</v>
      </c>
      <c r="B35" s="121">
        <v>63</v>
      </c>
      <c r="C35" s="121">
        <v>0</v>
      </c>
      <c r="D35" s="121">
        <v>63</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28</v>
      </c>
      <c r="C40" s="122">
        <v>0</v>
      </c>
      <c r="D40" s="122">
        <v>28</v>
      </c>
    </row>
    <row r="41" spans="1:4" x14ac:dyDescent="0.3">
      <c r="A41" s="121" t="s">
        <v>71</v>
      </c>
      <c r="B41" s="121">
        <v>419</v>
      </c>
      <c r="C41" s="121">
        <v>358</v>
      </c>
      <c r="D41" s="121">
        <v>61</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0</v>
      </c>
      <c r="C46" s="122">
        <v>0</v>
      </c>
      <c r="D46" s="122">
        <v>0</v>
      </c>
    </row>
    <row r="47" spans="1:4" x14ac:dyDescent="0.3">
      <c r="A47" s="121" t="s">
        <v>77</v>
      </c>
      <c r="B47" s="121">
        <v>0</v>
      </c>
      <c r="C47" s="121">
        <v>0</v>
      </c>
      <c r="D47" s="121">
        <v>0</v>
      </c>
    </row>
    <row r="48" spans="1:4" x14ac:dyDescent="0.3">
      <c r="A48" s="122" t="s">
        <v>78</v>
      </c>
      <c r="B48" s="130">
        <v>1</v>
      </c>
      <c r="C48" s="122">
        <v>0</v>
      </c>
      <c r="D48" s="122">
        <v>1</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1</v>
      </c>
      <c r="C51" s="121">
        <v>0</v>
      </c>
      <c r="D51" s="121">
        <v>1</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2218</v>
      </c>
      <c r="C57" s="139">
        <v>1567</v>
      </c>
      <c r="D57" s="139">
        <v>651</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5" zoomScaleNormal="100" workbookViewId="0">
      <selection activeCell="C47" sqref="C47"/>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64" t="str">
        <f>'Rail Service (Item Nos. 1-6)'!A3</f>
        <v>Railroad: CSX</v>
      </c>
      <c r="B3" s="166" t="str">
        <f>'Rail Service (Item Nos. 1-6)'!B3:B4</f>
        <v>Year: 2024</v>
      </c>
      <c r="C3" s="168" t="str">
        <f>'Rail Service (Item Nos. 1-6)'!C3</f>
        <v xml:space="preserve">Reporting Week: </v>
      </c>
      <c r="D3" s="48">
        <f>'Rail Service (Item Nos. 1-6)'!E3+2</f>
        <v>45383</v>
      </c>
      <c r="E3" s="10"/>
      <c r="F3" s="10"/>
      <c r="G3" s="10"/>
      <c r="H3" s="47"/>
      <c r="I3" s="6"/>
      <c r="J3" s="53"/>
    </row>
    <row r="4" spans="1:10" ht="15" thickBot="1" x14ac:dyDescent="0.35">
      <c r="A4" s="165"/>
      <c r="B4" s="167"/>
      <c r="C4" s="169"/>
      <c r="D4" s="49">
        <f>'Rail Service (Item Nos. 1-6)'!E4+2</f>
        <v>45389</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76" t="s">
        <v>171</v>
      </c>
      <c r="E8" s="17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5</v>
      </c>
      <c r="C17" s="131">
        <v>4</v>
      </c>
      <c r="D17" s="131">
        <v>1</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2</v>
      </c>
      <c r="C22" s="131">
        <v>2</v>
      </c>
      <c r="D22" s="131">
        <v>0</v>
      </c>
      <c r="E22" s="131">
        <v>0</v>
      </c>
    </row>
    <row r="23" spans="1:5" x14ac:dyDescent="0.3">
      <c r="A23" s="7" t="s">
        <v>52</v>
      </c>
      <c r="B23" s="131">
        <v>0</v>
      </c>
      <c r="C23" s="131">
        <v>0</v>
      </c>
      <c r="D23" s="131">
        <v>0</v>
      </c>
      <c r="E23" s="131">
        <v>0</v>
      </c>
    </row>
    <row r="24" spans="1:5" x14ac:dyDescent="0.3">
      <c r="A24" s="7" t="s">
        <v>53</v>
      </c>
      <c r="B24" s="131">
        <v>0</v>
      </c>
      <c r="C24" s="131">
        <v>0</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20</v>
      </c>
      <c r="C42" s="131">
        <v>18</v>
      </c>
      <c r="D42" s="131">
        <v>2</v>
      </c>
      <c r="E42" s="131">
        <v>0</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27</v>
      </c>
      <c r="C58" s="132">
        <v>24</v>
      </c>
      <c r="D58" s="132">
        <v>3</v>
      </c>
      <c r="E58" s="132">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C14" sqref="C14"/>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64" t="str">
        <f>'Rail Service (Item Nos. 1-6)'!A3</f>
        <v>Railroad: CSX</v>
      </c>
      <c r="B3" s="166" t="str">
        <f>'Rail Service (Item Nos. 1-6)'!B3:B4</f>
        <v>Year: 2024</v>
      </c>
      <c r="C3" s="168" t="str">
        <f>'Rail Service (Item Nos. 1-6)'!C3</f>
        <v xml:space="preserve">Reporting Week: </v>
      </c>
      <c r="D3" s="69" t="s">
        <v>2</v>
      </c>
      <c r="E3" s="48">
        <f>'Rail Service (Item Nos. 1-6)'!E3</f>
        <v>45381</v>
      </c>
      <c r="F3" s="47"/>
      <c r="G3" s="6"/>
      <c r="H3" s="53"/>
    </row>
    <row r="4" spans="1:8" ht="15" thickBot="1" x14ac:dyDescent="0.35">
      <c r="A4" s="165"/>
      <c r="B4" s="167"/>
      <c r="C4" s="169"/>
      <c r="D4" s="54" t="s">
        <v>3</v>
      </c>
      <c r="E4" s="49">
        <f>'Rail Service (Item Nos. 1-6)'!E4</f>
        <v>45387</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2474</v>
      </c>
      <c r="C10" s="120">
        <v>2452</v>
      </c>
    </row>
    <row r="11" spans="1:8" x14ac:dyDescent="0.3">
      <c r="A11" s="9" t="s">
        <v>197</v>
      </c>
      <c r="B11" s="129"/>
      <c r="C11" s="119"/>
    </row>
    <row r="12" spans="1:8" x14ac:dyDescent="0.3">
      <c r="A12" s="9" t="s">
        <v>198</v>
      </c>
      <c r="B12" s="120">
        <v>2645</v>
      </c>
      <c r="C12" s="120">
        <v>2645</v>
      </c>
    </row>
    <row r="13" spans="1:8" x14ac:dyDescent="0.3">
      <c r="A13" s="9" t="s">
        <v>199</v>
      </c>
      <c r="B13" s="120">
        <v>5550</v>
      </c>
      <c r="C13" s="120">
        <v>5550</v>
      </c>
    </row>
    <row r="14" spans="1:8" x14ac:dyDescent="0.3">
      <c r="A14" s="9" t="s">
        <v>200</v>
      </c>
      <c r="B14" s="120">
        <v>1700</v>
      </c>
      <c r="C14" s="120">
        <v>1685</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85" zoomScaleNormal="85" workbookViewId="0">
      <selection activeCell="D33" sqref="D33"/>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4" t="str">
        <f>'Rail Service (Item Nos. 1-6)'!A3</f>
        <v>Railroad: CSX</v>
      </c>
      <c r="B3" s="166" t="str">
        <f>'Rail Service (Item Nos. 1-6)'!B3:B4</f>
        <v>Year: 2024</v>
      </c>
      <c r="C3" s="168" t="str">
        <f>'Rail Service (Item Nos. 1-6)'!C3</f>
        <v xml:space="preserve">Reporting Week: </v>
      </c>
      <c r="D3" s="52" t="s">
        <v>2</v>
      </c>
      <c r="E3" s="48">
        <f>'Rail Service (Item Nos. 1-6)'!E3</f>
        <v>45381</v>
      </c>
      <c r="F3" s="47"/>
      <c r="G3" s="47"/>
      <c r="H3" s="6"/>
      <c r="I3" s="53"/>
    </row>
    <row r="4" spans="1:14" s="46" customFormat="1" ht="15" thickBot="1" x14ac:dyDescent="0.35">
      <c r="A4" s="165"/>
      <c r="B4" s="167"/>
      <c r="C4" s="169"/>
      <c r="D4" s="54" t="s">
        <v>3</v>
      </c>
      <c r="E4" s="49">
        <f>'Rail Service (Item Nos. 1-6)'!E4</f>
        <v>45387</v>
      </c>
      <c r="F4" s="47"/>
      <c r="G4" s="47"/>
      <c r="H4" s="6"/>
      <c r="I4" s="53"/>
    </row>
    <row r="5" spans="1:14" s="46" customFormat="1" ht="15" thickBot="1" x14ac:dyDescent="0.35">
      <c r="E5" s="55"/>
      <c r="F5" s="56"/>
    </row>
    <row r="6" spans="1:14" s="46" customFormat="1" ht="47.25" customHeight="1" thickBot="1" x14ac:dyDescent="0.35">
      <c r="A6" s="170" t="s">
        <v>169</v>
      </c>
      <c r="B6" s="176"/>
      <c r="C6" s="176"/>
      <c r="D6" s="176"/>
      <c r="E6" s="17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4803</v>
      </c>
      <c r="E9" s="153">
        <v>5186</v>
      </c>
    </row>
    <row r="10" spans="1:14" x14ac:dyDescent="0.25">
      <c r="A10" s="64"/>
      <c r="B10" s="64" t="s">
        <v>21</v>
      </c>
      <c r="C10" s="64" t="s">
        <v>150</v>
      </c>
      <c r="D10" s="153">
        <v>10259</v>
      </c>
      <c r="E10" s="153">
        <v>2275</v>
      </c>
    </row>
    <row r="11" spans="1:14" x14ac:dyDescent="0.25">
      <c r="A11" s="64"/>
      <c r="B11" s="64" t="s">
        <v>105</v>
      </c>
      <c r="C11" s="63" t="s">
        <v>110</v>
      </c>
      <c r="D11" s="153">
        <v>1030</v>
      </c>
      <c r="E11" s="153">
        <v>111</v>
      </c>
    </row>
    <row r="12" spans="1:14" x14ac:dyDescent="0.25">
      <c r="A12" s="64"/>
      <c r="B12" s="64" t="s">
        <v>107</v>
      </c>
      <c r="C12" s="64" t="s">
        <v>151</v>
      </c>
      <c r="D12" s="153">
        <v>5000</v>
      </c>
      <c r="E12" s="153">
        <v>278</v>
      </c>
    </row>
    <row r="13" spans="1:14" x14ac:dyDescent="0.25">
      <c r="A13" s="64"/>
      <c r="B13" s="64" t="s">
        <v>141</v>
      </c>
      <c r="C13" s="63" t="s">
        <v>152</v>
      </c>
      <c r="D13" s="153">
        <v>55</v>
      </c>
      <c r="E13" s="153">
        <v>107</v>
      </c>
    </row>
    <row r="14" spans="1:14" x14ac:dyDescent="0.25">
      <c r="A14" s="64"/>
      <c r="B14" s="64" t="s">
        <v>142</v>
      </c>
      <c r="C14" s="64" t="s">
        <v>153</v>
      </c>
      <c r="D14" s="153">
        <v>578</v>
      </c>
      <c r="E14" s="153">
        <v>1593</v>
      </c>
    </row>
    <row r="15" spans="1:14" x14ac:dyDescent="0.25">
      <c r="A15" s="64"/>
      <c r="B15" s="64" t="s">
        <v>100</v>
      </c>
      <c r="C15" s="63" t="s">
        <v>154</v>
      </c>
      <c r="D15" s="153">
        <v>1068</v>
      </c>
      <c r="E15" s="153">
        <v>1036</v>
      </c>
    </row>
    <row r="16" spans="1:14" x14ac:dyDescent="0.25">
      <c r="A16" s="64"/>
      <c r="B16" s="64" t="s">
        <v>20</v>
      </c>
      <c r="C16" s="64" t="s">
        <v>155</v>
      </c>
      <c r="D16" s="153">
        <v>1790</v>
      </c>
      <c r="E16" s="153">
        <v>1029</v>
      </c>
    </row>
    <row r="17" spans="1:17" x14ac:dyDescent="0.25">
      <c r="A17" s="64"/>
      <c r="B17" s="64" t="s">
        <v>106</v>
      </c>
      <c r="C17" s="63" t="s">
        <v>156</v>
      </c>
      <c r="D17" s="153">
        <v>963</v>
      </c>
      <c r="E17" s="153">
        <v>241</v>
      </c>
    </row>
    <row r="18" spans="1:17" x14ac:dyDescent="0.25">
      <c r="A18" s="64"/>
      <c r="B18" s="64" t="s">
        <v>103</v>
      </c>
      <c r="C18" s="64" t="s">
        <v>157</v>
      </c>
      <c r="D18" s="153">
        <v>403</v>
      </c>
      <c r="E18" s="153">
        <v>857</v>
      </c>
    </row>
    <row r="19" spans="1:17" x14ac:dyDescent="0.25">
      <c r="A19" s="64"/>
      <c r="B19" s="64" t="s">
        <v>104</v>
      </c>
      <c r="C19" s="63" t="s">
        <v>158</v>
      </c>
      <c r="D19" s="153">
        <v>648</v>
      </c>
      <c r="E19" s="153">
        <v>26</v>
      </c>
    </row>
    <row r="20" spans="1:17" x14ac:dyDescent="0.25">
      <c r="A20" s="64"/>
      <c r="B20" s="64" t="s">
        <v>143</v>
      </c>
      <c r="C20" s="64" t="s">
        <v>159</v>
      </c>
      <c r="D20" s="153">
        <v>1993</v>
      </c>
      <c r="E20" s="153">
        <v>701</v>
      </c>
    </row>
    <row r="21" spans="1:17" x14ac:dyDescent="0.25">
      <c r="A21" s="64"/>
      <c r="B21" s="64" t="s">
        <v>144</v>
      </c>
      <c r="C21" s="63" t="s">
        <v>160</v>
      </c>
      <c r="D21" s="153">
        <v>5106</v>
      </c>
      <c r="E21" s="153">
        <v>3070</v>
      </c>
    </row>
    <row r="22" spans="1:17" x14ac:dyDescent="0.25">
      <c r="A22" s="64"/>
      <c r="B22" s="64" t="s">
        <v>145</v>
      </c>
      <c r="C22" s="64" t="s">
        <v>161</v>
      </c>
      <c r="D22" s="153">
        <v>1272</v>
      </c>
      <c r="E22" s="153">
        <v>380</v>
      </c>
    </row>
    <row r="23" spans="1:17" x14ac:dyDescent="0.25">
      <c r="A23" s="64"/>
      <c r="B23" s="64" t="s">
        <v>146</v>
      </c>
      <c r="C23" s="63" t="s">
        <v>162</v>
      </c>
      <c r="D23" s="153">
        <v>1166</v>
      </c>
      <c r="E23" s="153">
        <v>1366</v>
      </c>
    </row>
    <row r="24" spans="1:17" x14ac:dyDescent="0.25">
      <c r="A24" s="64"/>
      <c r="B24" s="64" t="s">
        <v>102</v>
      </c>
      <c r="C24" s="64" t="s">
        <v>163</v>
      </c>
      <c r="D24" s="153">
        <v>619</v>
      </c>
      <c r="E24" s="153">
        <v>92</v>
      </c>
    </row>
    <row r="25" spans="1:17" x14ac:dyDescent="0.25">
      <c r="A25" s="64"/>
      <c r="B25" s="64" t="s">
        <v>147</v>
      </c>
      <c r="C25" s="63" t="s">
        <v>164</v>
      </c>
      <c r="D25" s="153">
        <v>1778</v>
      </c>
      <c r="E25" s="153">
        <v>1232</v>
      </c>
    </row>
    <row r="26" spans="1:17" x14ac:dyDescent="0.25">
      <c r="A26" s="64"/>
      <c r="B26" s="64" t="s">
        <v>108</v>
      </c>
      <c r="C26" s="64" t="s">
        <v>165</v>
      </c>
      <c r="D26" s="153">
        <v>1538</v>
      </c>
      <c r="E26" s="153">
        <v>1189</v>
      </c>
    </row>
    <row r="27" spans="1:17" x14ac:dyDescent="0.25">
      <c r="A27" s="64"/>
      <c r="B27" s="64" t="s">
        <v>148</v>
      </c>
      <c r="C27" s="63" t="s">
        <v>166</v>
      </c>
      <c r="D27" s="153">
        <v>1759</v>
      </c>
      <c r="E27" s="153">
        <v>617</v>
      </c>
    </row>
    <row r="28" spans="1:17" x14ac:dyDescent="0.25">
      <c r="A28" s="64"/>
      <c r="B28" s="64" t="s">
        <v>33</v>
      </c>
      <c r="C28" s="64" t="s">
        <v>112</v>
      </c>
      <c r="D28" s="153">
        <v>392</v>
      </c>
      <c r="E28" s="153">
        <v>713</v>
      </c>
    </row>
    <row r="29" spans="1:17" x14ac:dyDescent="0.25">
      <c r="A29" s="64"/>
      <c r="B29" s="64" t="s">
        <v>109</v>
      </c>
      <c r="C29" s="64" t="s">
        <v>167</v>
      </c>
      <c r="D29" s="153">
        <v>42825</v>
      </c>
      <c r="E29" s="153">
        <v>8446</v>
      </c>
      <c r="F29" s="142"/>
    </row>
    <row r="30" spans="1:17" x14ac:dyDescent="0.25">
      <c r="A30" s="64"/>
      <c r="B30" s="64" t="s">
        <v>111</v>
      </c>
      <c r="C30" s="64" t="s">
        <v>168</v>
      </c>
      <c r="D30" s="153">
        <v>1157</v>
      </c>
      <c r="E30" s="153">
        <v>91</v>
      </c>
    </row>
    <row r="31" spans="1:17" ht="30" customHeight="1" thickBot="1" x14ac:dyDescent="0.3"/>
    <row r="32" spans="1:17" ht="48.75" customHeight="1" thickBot="1" x14ac:dyDescent="0.3">
      <c r="A32" s="170" t="s">
        <v>186</v>
      </c>
      <c r="B32" s="176"/>
      <c r="C32" s="176"/>
      <c r="D32" s="176"/>
      <c r="E32" s="17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1453</v>
      </c>
      <c r="E35" s="118">
        <v>293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10" t="s">
        <v>178</v>
      </c>
      <c r="B1" s="211"/>
      <c r="C1" s="211"/>
      <c r="D1" s="211"/>
      <c r="E1" s="212"/>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3" t="s">
        <v>175</v>
      </c>
      <c r="B3" s="215" t="s">
        <v>0</v>
      </c>
      <c r="C3" s="217" t="s">
        <v>174</v>
      </c>
      <c r="D3" s="16" t="s">
        <v>2</v>
      </c>
      <c r="E3" s="17">
        <f>'Rail Service (Item Nos. 1-6)'!E3</f>
        <v>45381</v>
      </c>
      <c r="F3" s="209"/>
      <c r="G3" s="209"/>
      <c r="H3" s="203"/>
      <c r="I3" s="203"/>
      <c r="J3" s="18"/>
      <c r="K3" s="19"/>
      <c r="L3" s="20"/>
    </row>
    <row r="4" spans="1:12" ht="15" thickBot="1" x14ac:dyDescent="0.35">
      <c r="A4" s="214"/>
      <c r="B4" s="216"/>
      <c r="C4" s="218"/>
      <c r="D4" s="21" t="s">
        <v>3</v>
      </c>
      <c r="E4" s="22">
        <f>'Rail Service (Item Nos. 1-6)'!E4</f>
        <v>45387</v>
      </c>
      <c r="F4" s="209"/>
      <c r="G4" s="209"/>
      <c r="H4" s="203"/>
      <c r="I4" s="203"/>
      <c r="J4" s="18"/>
      <c r="K4" s="19"/>
      <c r="L4" s="20"/>
    </row>
    <row r="5" spans="1:12" ht="15" thickBot="1" x14ac:dyDescent="0.35">
      <c r="A5" s="23"/>
      <c r="B5" s="24"/>
      <c r="C5" s="24"/>
      <c r="D5" s="25"/>
      <c r="E5" s="26"/>
      <c r="F5" s="23"/>
      <c r="G5" s="23"/>
      <c r="H5" s="27"/>
      <c r="I5" s="27"/>
      <c r="J5" s="18"/>
      <c r="K5" s="19"/>
      <c r="L5" s="20"/>
    </row>
    <row r="6" spans="1:12" ht="15" thickBot="1" x14ac:dyDescent="0.35">
      <c r="A6" s="204" t="s">
        <v>113</v>
      </c>
      <c r="B6" s="20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6" t="s">
        <v>140</v>
      </c>
      <c r="B8" s="20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8" t="s">
        <v>172</v>
      </c>
      <c r="B22" s="20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2024-04-10T12:58:01Z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