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csxt-my.sharepoint.com/personal/i0515_csx_com/Documents/Desktop/"/>
    </mc:Choice>
  </mc:AlternateContent>
  <xr:revisionPtr revIDLastSave="44" documentId="11_28B5050DBDF2E70F52B2A02F7004BCBDF94211D1" xr6:coauthVersionLast="47" xr6:coauthVersionMax="47" xr10:uidLastSave="{1E5B9B03-4E28-4E4A-8A7E-9C9A4BE95FC8}"/>
  <bookViews>
    <workbookView xWindow="10575" yWindow="480" windowWidth="16065" windowHeight="15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4" l="1"/>
  <c r="D58" i="4"/>
  <c r="E58" i="4"/>
  <c r="B58" i="4"/>
  <c r="D59" i="2" l="1"/>
  <c r="D58" i="2"/>
  <c r="D57" i="2"/>
  <c r="D56" i="2"/>
  <c r="D55" i="2"/>
  <c r="D53" i="2"/>
  <c r="D52" i="2"/>
  <c r="D51" i="2"/>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<sst xmlns="http://schemas.openxmlformats.org/spreadsheetml/2006/main" count="320" uniqueCount="210">
  <si>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</si>
  <si>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</si>
  <si>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</si>
  <si>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</si>
  <si>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</si>
  <si>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</si>
  <si>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</si>
  <si>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</si>
  <si>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</si>
  <si>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</si>
  <si>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</si>
  <si>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</si>
  <si>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</si>
  <si>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</si>
  <si>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</si>
  <si>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</si>
  <si>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</si>
  <si>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</si>
  <si>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</si>
  <si>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</si>
  <si>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</si>
  <si>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</si>
  <si>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</si>
  <si>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</si>
  <si>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</si>
  <si>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</si>
  <si>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</si>
  <si>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</si>
  <si>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</si>
  <si>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</si>
  <si>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</si>
  <si>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</si>
  <si>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</si>
  <si>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</si>
  <si>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</si>
  <si>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</si>
  <si>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</si>
  <si>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</si>
  <si>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</si>
  <si>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</si>
  <si>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</si>
  <si>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</si>
  <si>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</si>
  <si>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</si>
  <si>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</si>
  <si>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</si>
  <si>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</si>
  <si>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</si>
  <si>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</si>
  <si>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</si>
  <si>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</si>
  <si>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</si>
  <si>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</si>
  <si>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</si>
  <si>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</si>
  <si>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</si>
  <si>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</si>
  <si>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</si>
  <si>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</si>
  <si>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</si>
  <si>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</si>
  <si>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</si>
  <si>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</si>
  <si>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</si>
  <si>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</si>
  <si>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</si>
  <si>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</si>
  <si>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</si>
  <si>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</si>
  <si>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</si>
  <si>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</si>
  <si>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</si>
  <si>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</si>
  <si>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</si>
  <si>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</si>
  <si>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</si>
  <si>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</si>
  <si>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</si>
  <si>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</si>
  <si>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</si>
  <si>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</si>
  <si>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</si>
  <si>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</si>
  <si>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</si>
  <si>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</si>
  <si>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</si>
  <si>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</si>
  <si>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</si>
  <si>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</si>
  <si>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</si>
  <si>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</si>
  <si>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</si>
  <si>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</si>
  <si>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</si>
  <si>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</si>
  <si>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</si>
  <si>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</si>
  <si>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</si>
  <si>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</si>
  <si>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</si>
  <si>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</si>
  <si>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</si>
  <si>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</si>
  <si>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</si>
  <si>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</si>
  <si>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</si>
  <si>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</si>
  <si>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</si>
  <si>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</si>
  <si>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</si>
  <si>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</si>
  <si>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</si>
  <si>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</si>
  <si>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</si>
  <si>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</si>
  <si>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</si>
  <si>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</si>
  <si>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</si>
  <si>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</si>
  <si>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</si>
  <si>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</si>
  <si>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</si>
  <si>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</si>
  <si>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</si>
  <si>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</si>
  <si>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</si>
  <si>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</si>
  <si>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</si>
  <si>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</si>
  <si>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</si>
  <si>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</si>
  <si>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</si>
  <si>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</si>
  <si>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</si>
  <si>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</si>
  <si>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</si>
  <si>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</si>
  <si>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</si>
  <si>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</si>
  <si>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</si>
  <si>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</si>
  <si>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</si>
  <si>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</si>
  <si>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</si>
  <si>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</si>
  <si>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</si>
  <si>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</si>
  <si>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</si>
  <si>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</si>
  <si>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</si>
  <si>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</si>
  <si>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</si>
  <si>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</si>
  <si>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</si>
  <si>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</si>
  <si>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</si>
  <si>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</si>
  <si>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</si>
  <si>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</si>
  <si>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</si>
  <si>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</si>
  <si>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</si>
  <si>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</si>
  <si>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</si>
  <si>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</si>
  <si>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</si>
  <si>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</si>
  <si>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</si>
  <si>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</si>
  <si>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</si>
  <si>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</si>
  <si>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</si>
  <si>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</si>
  <si>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</si>
  <si>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</si>
  <si>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</si>
  <si>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</si>
  <si>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</si>
  <si>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</si>
  <si>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</si>
  <si>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</si>
  <si>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</si>
  <si>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</si>
  <si>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</si>
  <si>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</si>
  <si>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</si>
  <si>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</si>
  <si>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</si>
  <si>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</si>
  <si>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</si>
  <si>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</si>
  <si>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</si>
  <si>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</si>
  <si>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</si>
  <si>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</si>
  <si>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</si>
  <si>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</si>
  <si>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</si>
  <si>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</si>
  <si>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</si>
  <si>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</si>
  <si>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</si>
  <si>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</si>
  <si>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</si>
  <si>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</si>
  <si>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</si>
  <si>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</si>
  <si>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</si>
  <si>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</si>
  <si>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 xml:space="preserve">  Automotive is included in the manifest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</si>
</sst>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167" fontId="0" fillId="0" borderId="0" xfId="0" applyNumberFormat="1" applyAlignment="1">
      <alignment horizontal="right" vertical="center" wrapText="1"/>
    </xf>
    <xf numFmtId="164" fontId="21" fillId="0" borderId="0" xfId="0" applyNumberFormat="1" applyFont="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B6" sqref="B6"/>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203</v>
      </c>
      <c r="B3" s="178" t="s">
        <v>208</v>
      </c>
      <c r="C3" s="180" t="s">
        <v>1</v>
      </c>
      <c r="D3" s="83" t="s">
        <v>2</v>
      </c>
      <c r="E3" s="44">
        <v>45892</v>
      </c>
    </row>
    <row r="4" spans="1:5" ht="15.75" thickBot="1" x14ac:dyDescent="0.3">
      <c r="A4" s="177"/>
      <c r="B4" s="179"/>
      <c r="C4" s="181"/>
      <c r="D4" s="84" t="s">
        <v>3</v>
      </c>
      <c r="E4" s="44">
        <v>45898</v>
      </c>
    </row>
    <row r="5" spans="1:5" ht="51" customHeight="1" thickBot="1" x14ac:dyDescent="0.3">
      <c r="A5" s="165" t="s">
        <v>133</v>
      </c>
      <c r="B5" s="182"/>
      <c r="C5" s="48"/>
      <c r="D5" s="85"/>
    </row>
    <row r="6" spans="1:5" ht="15.75" customHeight="1" x14ac:dyDescent="0.25">
      <c r="A6" s="107" t="s">
        <v>4</v>
      </c>
      <c r="B6" s="152">
        <v>30.116301907981548</v>
      </c>
      <c r="D6" s="87"/>
    </row>
    <row r="7" spans="1:5" x14ac:dyDescent="0.25">
      <c r="A7" s="88" t="s">
        <v>5</v>
      </c>
      <c r="B7" s="152">
        <v>23.863151677758506</v>
      </c>
      <c r="D7" s="87"/>
    </row>
    <row r="8" spans="1:5" x14ac:dyDescent="0.25">
      <c r="A8" s="88" t="s">
        <v>6</v>
      </c>
      <c r="B8" s="153">
        <v>22.688455734000275</v>
      </c>
      <c r="D8" s="87"/>
    </row>
    <row r="9" spans="1:5" x14ac:dyDescent="0.25">
      <c r="A9" s="88" t="s">
        <v>7</v>
      </c>
      <c r="B9" s="153" t="s">
        <v>194</v>
      </c>
      <c r="C9" s="98" t="s">
        <v>209</v>
      </c>
      <c r="D9" s="87"/>
      <c r="E9" s="159"/>
    </row>
    <row r="10" spans="1:5" x14ac:dyDescent="0.25">
      <c r="A10" s="88" t="s">
        <v>170</v>
      </c>
      <c r="B10" s="152">
        <v>27.627154047511937</v>
      </c>
      <c r="C10" s="48"/>
      <c r="D10" s="87"/>
      <c r="E10" s="160"/>
    </row>
    <row r="11" spans="1:5" x14ac:dyDescent="0.25">
      <c r="A11" s="88" t="s">
        <v>8</v>
      </c>
      <c r="B11" s="152">
        <v>25.312712304186974</v>
      </c>
      <c r="D11" s="87"/>
    </row>
    <row r="12" spans="1:5" x14ac:dyDescent="0.25">
      <c r="A12" s="88" t="s">
        <v>9</v>
      </c>
      <c r="B12" s="153">
        <v>23.029211664907258</v>
      </c>
      <c r="D12" s="87"/>
    </row>
    <row r="13" spans="1:5" x14ac:dyDescent="0.25">
      <c r="A13" s="88" t="s">
        <v>10</v>
      </c>
      <c r="B13" s="153">
        <v>24.788048940196578</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206</v>
      </c>
      <c r="B17" s="134">
        <v>15.29480215509628</v>
      </c>
      <c r="C17" s="150"/>
      <c r="D17" s="151"/>
      <c r="E17" s="154"/>
    </row>
    <row r="18" spans="1:10" x14ac:dyDescent="0.25">
      <c r="A18" s="108" t="s">
        <v>204</v>
      </c>
      <c r="B18" s="134">
        <v>13.283857622064856</v>
      </c>
      <c r="C18" s="150"/>
      <c r="D18" s="151"/>
      <c r="E18" s="154"/>
    </row>
    <row r="19" spans="1:10" x14ac:dyDescent="0.25">
      <c r="A19" s="108" t="s">
        <v>187</v>
      </c>
      <c r="B19" s="135">
        <v>23.421385819521173</v>
      </c>
      <c r="C19" s="150"/>
      <c r="D19" s="151"/>
      <c r="E19" s="154"/>
    </row>
    <row r="20" spans="1:10" x14ac:dyDescent="0.25">
      <c r="A20" s="109" t="s">
        <v>188</v>
      </c>
      <c r="B20" s="135">
        <v>23.276850437607582</v>
      </c>
      <c r="C20" s="150"/>
      <c r="D20" s="151"/>
      <c r="E20" s="154"/>
    </row>
    <row r="21" spans="1:10" x14ac:dyDescent="0.25">
      <c r="A21" s="110" t="s">
        <v>205</v>
      </c>
      <c r="B21" s="136">
        <v>19.271296567908479</v>
      </c>
      <c r="C21" s="150"/>
      <c r="D21" s="151"/>
      <c r="E21" s="154"/>
    </row>
    <row r="22" spans="1:10" x14ac:dyDescent="0.25">
      <c r="A22" s="109" t="s">
        <v>189</v>
      </c>
      <c r="B22" s="136">
        <v>27.157478704326387</v>
      </c>
      <c r="C22" s="150"/>
      <c r="D22" s="151"/>
      <c r="E22" s="154"/>
    </row>
    <row r="23" spans="1:10" x14ac:dyDescent="0.25">
      <c r="A23" s="109" t="s">
        <v>190</v>
      </c>
      <c r="B23" s="137">
        <v>30.029727343107371</v>
      </c>
      <c r="C23" s="150"/>
      <c r="D23" s="151"/>
      <c r="E23" s="154"/>
    </row>
    <row r="24" spans="1:10" x14ac:dyDescent="0.25">
      <c r="A24" s="109" t="s">
        <v>191</v>
      </c>
      <c r="B24" s="136">
        <v>23.574473135106935</v>
      </c>
      <c r="C24" s="150"/>
      <c r="D24" s="151"/>
      <c r="E24" s="154"/>
      <c r="I24" s="48"/>
      <c r="J24" s="48"/>
    </row>
    <row r="25" spans="1:10" x14ac:dyDescent="0.25">
      <c r="A25" s="109" t="s">
        <v>192</v>
      </c>
      <c r="B25" s="136">
        <v>17.485978909393648</v>
      </c>
      <c r="C25" s="150"/>
      <c r="D25" s="151"/>
      <c r="E25" s="154"/>
      <c r="I25" s="48"/>
      <c r="J25" s="48"/>
    </row>
    <row r="26" spans="1:10" x14ac:dyDescent="0.25">
      <c r="A26" s="109" t="s">
        <v>193</v>
      </c>
      <c r="B26" s="136">
        <v>23.88250530658016</v>
      </c>
      <c r="C26" s="150"/>
      <c r="D26" s="151"/>
      <c r="E26" s="154"/>
    </row>
    <row r="27" spans="1:10" x14ac:dyDescent="0.25">
      <c r="A27" s="94" t="s">
        <v>10</v>
      </c>
      <c r="B27" s="142">
        <v>18.78</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13524</v>
      </c>
      <c r="C30" s="150"/>
      <c r="D30" s="151"/>
    </row>
    <row r="31" spans="1:10" x14ac:dyDescent="0.25">
      <c r="A31" s="40" t="s">
        <v>12</v>
      </c>
      <c r="B31" s="123">
        <v>51376</v>
      </c>
      <c r="C31" s="150"/>
      <c r="D31" s="151"/>
    </row>
    <row r="32" spans="1:10" x14ac:dyDescent="0.25">
      <c r="A32" s="40" t="s">
        <v>13</v>
      </c>
      <c r="B32" s="122">
        <v>14262</v>
      </c>
      <c r="C32" s="150"/>
      <c r="D32" s="151"/>
    </row>
    <row r="33" spans="1:7" x14ac:dyDescent="0.25">
      <c r="A33" s="40" t="s">
        <v>4</v>
      </c>
      <c r="B33" s="123">
        <v>7217</v>
      </c>
      <c r="C33" s="150"/>
      <c r="D33" s="151"/>
    </row>
    <row r="34" spans="1:7" x14ac:dyDescent="0.25">
      <c r="A34" s="40" t="s">
        <v>14</v>
      </c>
      <c r="B34" s="123">
        <v>11141</v>
      </c>
      <c r="C34" s="150"/>
      <c r="D34" s="151"/>
    </row>
    <row r="35" spans="1:7" x14ac:dyDescent="0.25">
      <c r="A35" s="40" t="s">
        <v>15</v>
      </c>
      <c r="B35" s="123">
        <v>31408</v>
      </c>
      <c r="C35" s="150"/>
      <c r="D35" s="151"/>
    </row>
    <row r="36" spans="1:7" x14ac:dyDescent="0.25">
      <c r="A36" s="40" t="s">
        <v>16</v>
      </c>
      <c r="B36" s="123">
        <v>43153</v>
      </c>
      <c r="C36" s="150"/>
      <c r="D36" s="151"/>
    </row>
    <row r="37" spans="1:7" x14ac:dyDescent="0.25">
      <c r="A37" s="40" t="s">
        <v>17</v>
      </c>
      <c r="B37" s="123">
        <v>8730</v>
      </c>
      <c r="C37" s="150"/>
      <c r="D37" s="151"/>
    </row>
    <row r="38" spans="1:7" x14ac:dyDescent="0.25">
      <c r="A38" s="40" t="s">
        <v>18</v>
      </c>
      <c r="B38" s="123">
        <v>180811</v>
      </c>
      <c r="C38" s="91"/>
      <c r="D38" s="91"/>
    </row>
    <row r="39" spans="1:7" ht="30" customHeight="1" thickBot="1" x14ac:dyDescent="0.3"/>
    <row r="40" spans="1:7" ht="44.25" customHeight="1" thickBot="1" x14ac:dyDescent="0.3">
      <c r="A40" s="165" t="s">
        <v>19</v>
      </c>
      <c r="B40" s="169"/>
    </row>
    <row r="41" spans="1:7" x14ac:dyDescent="0.25">
      <c r="A41" s="124" t="s">
        <v>5</v>
      </c>
      <c r="B41" s="115">
        <v>21.61</v>
      </c>
      <c r="C41" s="2"/>
      <c r="D41" s="91"/>
      <c r="E41" s="149"/>
      <c r="F41" s="99"/>
      <c r="G41" s="91"/>
    </row>
    <row r="42" spans="1:7" x14ac:dyDescent="0.25">
      <c r="A42" s="40" t="s">
        <v>6</v>
      </c>
      <c r="B42" s="115">
        <v>6.34</v>
      </c>
      <c r="C42" s="90"/>
      <c r="D42" s="91"/>
      <c r="E42" s="149"/>
      <c r="F42" s="99"/>
      <c r="G42" s="91"/>
    </row>
    <row r="43" spans="1:7" x14ac:dyDescent="0.25">
      <c r="A43" s="40" t="s">
        <v>7</v>
      </c>
      <c r="B43" s="115" t="s">
        <v>194</v>
      </c>
      <c r="C43" s="98" t="s">
        <v>209</v>
      </c>
      <c r="D43" s="91"/>
      <c r="E43" s="149"/>
      <c r="F43" s="99"/>
      <c r="G43" s="91"/>
    </row>
    <row r="44" spans="1:7" x14ac:dyDescent="0.25">
      <c r="A44" s="40" t="s">
        <v>170</v>
      </c>
      <c r="B44" s="115" t="s">
        <v>194</v>
      </c>
      <c r="C44" s="92" t="s">
        <v>202</v>
      </c>
      <c r="D44" s="91"/>
      <c r="E44" s="149"/>
      <c r="F44" s="99"/>
      <c r="G44" s="91"/>
    </row>
    <row r="45" spans="1:7" x14ac:dyDescent="0.25">
      <c r="A45" s="40" t="s">
        <v>8</v>
      </c>
      <c r="B45" s="115">
        <v>56.07</v>
      </c>
      <c r="C45" s="48"/>
      <c r="D45" s="91"/>
      <c r="E45" s="91"/>
      <c r="F45" s="99"/>
      <c r="G45" s="91"/>
    </row>
    <row r="46" spans="1:7" x14ac:dyDescent="0.25">
      <c r="A46" s="40" t="s">
        <v>25</v>
      </c>
      <c r="B46" s="115">
        <v>33.28</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8">
        <v>0.14285714285714285</v>
      </c>
      <c r="C51" s="128">
        <v>0</v>
      </c>
      <c r="D51" s="128">
        <f>+C51/7</f>
        <v>0</v>
      </c>
      <c r="E51" s="129">
        <v>0.14285714285714285</v>
      </c>
    </row>
    <row r="52" spans="1:6" x14ac:dyDescent="0.25">
      <c r="A52" s="88" t="s">
        <v>5</v>
      </c>
      <c r="B52" s="128">
        <v>0</v>
      </c>
      <c r="C52" s="128">
        <v>0</v>
      </c>
      <c r="D52" s="128">
        <f t="shared" ref="D52:D53" si="0">+C52/7</f>
        <v>0</v>
      </c>
      <c r="E52" s="129">
        <v>0</v>
      </c>
    </row>
    <row r="53" spans="1:6" x14ac:dyDescent="0.25">
      <c r="A53" s="88" t="s">
        <v>6</v>
      </c>
      <c r="B53" s="128">
        <v>0.7142857142857143</v>
      </c>
      <c r="C53" s="128">
        <v>0</v>
      </c>
      <c r="D53" s="128">
        <f t="shared" si="0"/>
        <v>0</v>
      </c>
      <c r="E53" s="129">
        <v>0.7142857142857143</v>
      </c>
    </row>
    <row r="54" spans="1:6" x14ac:dyDescent="0.25">
      <c r="A54" s="88" t="s">
        <v>7</v>
      </c>
      <c r="B54" s="101" t="s">
        <v>194</v>
      </c>
      <c r="C54" s="101" t="s">
        <v>194</v>
      </c>
      <c r="D54" s="101" t="s">
        <v>194</v>
      </c>
      <c r="E54" s="101" t="s">
        <v>194</v>
      </c>
      <c r="F54" s="48" t="s">
        <v>209</v>
      </c>
    </row>
    <row r="55" spans="1:6" ht="15" customHeight="1" x14ac:dyDescent="0.25">
      <c r="A55" s="88" t="s">
        <v>170</v>
      </c>
      <c r="B55" s="128">
        <v>0</v>
      </c>
      <c r="C55" s="128">
        <v>0</v>
      </c>
      <c r="D55" s="128">
        <f t="shared" ref="D55:D59" si="1">+C55/7</f>
        <v>0</v>
      </c>
      <c r="E55" s="129">
        <v>0</v>
      </c>
    </row>
    <row r="56" spans="1:6" x14ac:dyDescent="0.25">
      <c r="A56" s="88" t="s">
        <v>8</v>
      </c>
      <c r="B56" s="128">
        <v>0</v>
      </c>
      <c r="C56" s="128">
        <v>0</v>
      </c>
      <c r="D56" s="128">
        <f t="shared" si="1"/>
        <v>0</v>
      </c>
      <c r="E56" s="129">
        <v>0</v>
      </c>
    </row>
    <row r="57" spans="1:6" x14ac:dyDescent="0.25">
      <c r="A57" s="88" t="s">
        <v>29</v>
      </c>
      <c r="B57" s="128">
        <v>0.42857142857142855</v>
      </c>
      <c r="C57" s="128">
        <v>0</v>
      </c>
      <c r="D57" s="128">
        <f t="shared" si="1"/>
        <v>0</v>
      </c>
      <c r="E57" s="129">
        <v>0.42857142857142855</v>
      </c>
    </row>
    <row r="58" spans="1:6" x14ac:dyDescent="0.25">
      <c r="A58" s="88" t="s">
        <v>9</v>
      </c>
      <c r="B58" s="128">
        <v>2.7142857142857144</v>
      </c>
      <c r="C58" s="128">
        <v>0</v>
      </c>
      <c r="D58" s="128">
        <f t="shared" si="1"/>
        <v>0</v>
      </c>
      <c r="E58" s="129">
        <v>2.7142857142857144</v>
      </c>
    </row>
    <row r="59" spans="1:6" x14ac:dyDescent="0.25">
      <c r="A59" s="88" t="s">
        <v>18</v>
      </c>
      <c r="B59" s="130">
        <v>4</v>
      </c>
      <c r="C59" s="128">
        <v>0</v>
      </c>
      <c r="D59" s="128">
        <f t="shared" si="1"/>
        <v>0</v>
      </c>
      <c r="E59" s="129">
        <v>4</v>
      </c>
    </row>
    <row r="60" spans="1:6" ht="30" customHeight="1" thickBot="1" x14ac:dyDescent="0.3">
      <c r="C60" s="42"/>
    </row>
    <row r="61" spans="1:6" ht="36" customHeight="1" thickBot="1" x14ac:dyDescent="0.3">
      <c r="A61" s="165" t="s">
        <v>136</v>
      </c>
      <c r="B61" s="166"/>
      <c r="C61" s="167"/>
    </row>
    <row r="62" spans="1:6" ht="15.75" thickBot="1" x14ac:dyDescent="0.3">
      <c r="A62" s="39"/>
      <c r="B62" s="70" t="s">
        <v>30</v>
      </c>
      <c r="C62" s="127" t="s">
        <v>31</v>
      </c>
      <c r="D62" s="120"/>
    </row>
    <row r="63" spans="1:6" x14ac:dyDescent="0.25">
      <c r="A63" s="116" t="s">
        <v>4</v>
      </c>
      <c r="B63" s="126">
        <v>12</v>
      </c>
      <c r="C63" s="126">
        <v>7.8571428571428568</v>
      </c>
    </row>
    <row r="64" spans="1:6" x14ac:dyDescent="0.25">
      <c r="A64" s="116" t="s">
        <v>20</v>
      </c>
      <c r="B64" s="113">
        <v>31.428571428571427</v>
      </c>
      <c r="C64" s="113">
        <v>9.4285714285714288</v>
      </c>
      <c r="E64" s="93"/>
    </row>
    <row r="65" spans="1:5" x14ac:dyDescent="0.25">
      <c r="A65" s="116" t="s">
        <v>21</v>
      </c>
      <c r="B65" s="113">
        <v>22.285714285714285</v>
      </c>
      <c r="C65" s="113">
        <v>5</v>
      </c>
      <c r="E65" s="93"/>
    </row>
    <row r="66" spans="1:5" x14ac:dyDescent="0.25">
      <c r="A66" s="116" t="s">
        <v>23</v>
      </c>
      <c r="B66" s="113">
        <v>1.4285714285714286</v>
      </c>
      <c r="C66" s="113">
        <v>0.42857142857142855</v>
      </c>
      <c r="E66" s="93"/>
    </row>
    <row r="67" spans="1:5" x14ac:dyDescent="0.25">
      <c r="A67" s="116" t="s">
        <v>22</v>
      </c>
      <c r="B67" s="113">
        <v>66.714285714285708</v>
      </c>
      <c r="C67" s="113">
        <v>26.142857142857142</v>
      </c>
      <c r="E67" s="93"/>
    </row>
    <row r="68" spans="1:5" x14ac:dyDescent="0.25">
      <c r="A68" s="116" t="s">
        <v>24</v>
      </c>
      <c r="B68" s="113">
        <v>17</v>
      </c>
      <c r="C68" s="113">
        <v>8</v>
      </c>
      <c r="E68" s="93"/>
    </row>
    <row r="69" spans="1:5" x14ac:dyDescent="0.25">
      <c r="A69" s="116" t="s">
        <v>32</v>
      </c>
      <c r="B69" s="113">
        <v>16.285714285714285</v>
      </c>
      <c r="C69" s="113">
        <v>14.285714285714286</v>
      </c>
      <c r="E69" s="93"/>
    </row>
    <row r="70" spans="1:5" ht="75" x14ac:dyDescent="0.25">
      <c r="A70" s="117" t="s">
        <v>207</v>
      </c>
      <c r="B70" s="113">
        <v>122.71428571428571</v>
      </c>
      <c r="C70" s="113">
        <v>141.57142857142858</v>
      </c>
      <c r="E70" s="93"/>
    </row>
    <row r="71" spans="1:5" x14ac:dyDescent="0.25">
      <c r="A71" s="116" t="s">
        <v>33</v>
      </c>
      <c r="B71" s="113">
        <v>396</v>
      </c>
      <c r="C71" s="113">
        <v>559.85714285714289</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16" zoomScale="70" zoomScaleNormal="70" workbookViewId="0">
      <selection activeCell="D57" sqref="D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45892</v>
      </c>
      <c r="F3" s="8"/>
      <c r="G3" s="8"/>
      <c r="H3" s="42"/>
      <c r="J3" s="46"/>
    </row>
    <row r="4" spans="1:10" ht="15.75" thickBot="1" x14ac:dyDescent="0.3">
      <c r="A4" s="177"/>
      <c r="B4" s="186"/>
      <c r="C4" s="181"/>
      <c r="D4" s="76" t="s">
        <v>3</v>
      </c>
      <c r="E4" s="44">
        <f>'Rail Service (Item Nos. 1-6)'!E4</f>
        <v>45898</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0</v>
      </c>
      <c r="C17" s="138">
        <v>0</v>
      </c>
      <c r="D17" s="138">
        <v>0</v>
      </c>
    </row>
    <row r="18" spans="1:4" x14ac:dyDescent="0.25">
      <c r="A18" s="106" t="s">
        <v>48</v>
      </c>
      <c r="B18" s="140">
        <v>15</v>
      </c>
      <c r="C18" s="140">
        <v>0</v>
      </c>
      <c r="D18" s="140">
        <v>15</v>
      </c>
    </row>
    <row r="19" spans="1:4" x14ac:dyDescent="0.25">
      <c r="A19" s="105" t="s">
        <v>49</v>
      </c>
      <c r="B19" s="138">
        <v>0</v>
      </c>
      <c r="C19" s="138">
        <v>0</v>
      </c>
      <c r="D19" s="138">
        <v>0</v>
      </c>
    </row>
    <row r="20" spans="1:4" x14ac:dyDescent="0.25">
      <c r="A20" s="106" t="s">
        <v>50</v>
      </c>
      <c r="B20" s="139">
        <v>464</v>
      </c>
      <c r="C20" s="140">
        <v>286</v>
      </c>
      <c r="D20" s="140">
        <v>178</v>
      </c>
    </row>
    <row r="21" spans="1:4" x14ac:dyDescent="0.25">
      <c r="A21" s="105" t="s">
        <v>51</v>
      </c>
      <c r="B21" s="138">
        <v>279</v>
      </c>
      <c r="C21" s="138">
        <v>85</v>
      </c>
      <c r="D21" s="138">
        <v>194</v>
      </c>
    </row>
    <row r="22" spans="1:4" x14ac:dyDescent="0.25">
      <c r="A22" s="106" t="s">
        <v>52</v>
      </c>
      <c r="B22" s="140">
        <v>0</v>
      </c>
      <c r="C22" s="140">
        <v>0</v>
      </c>
      <c r="D22" s="140">
        <v>0</v>
      </c>
    </row>
    <row r="23" spans="1:4" x14ac:dyDescent="0.25">
      <c r="A23" s="105" t="s">
        <v>53</v>
      </c>
      <c r="B23" s="138">
        <v>205</v>
      </c>
      <c r="C23" s="138">
        <v>175</v>
      </c>
      <c r="D23" s="138">
        <v>30</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2</v>
      </c>
      <c r="C27" s="138">
        <v>0</v>
      </c>
      <c r="D27" s="138">
        <v>2</v>
      </c>
    </row>
    <row r="28" spans="1:4" x14ac:dyDescent="0.25">
      <c r="A28" s="106" t="s">
        <v>58</v>
      </c>
      <c r="B28" s="140">
        <v>126</v>
      </c>
      <c r="C28" s="140">
        <v>90</v>
      </c>
      <c r="D28" s="140">
        <v>36</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0</v>
      </c>
      <c r="C33" s="138">
        <v>0</v>
      </c>
      <c r="D33" s="138">
        <v>0</v>
      </c>
    </row>
    <row r="34" spans="1:4" x14ac:dyDescent="0.25">
      <c r="A34" s="106" t="s">
        <v>64</v>
      </c>
      <c r="B34" s="140">
        <v>0</v>
      </c>
      <c r="C34" s="140">
        <v>0</v>
      </c>
      <c r="D34" s="140">
        <v>0</v>
      </c>
    </row>
    <row r="35" spans="1:4" x14ac:dyDescent="0.25">
      <c r="A35" s="105" t="s">
        <v>65</v>
      </c>
      <c r="B35" s="138">
        <v>10</v>
      </c>
      <c r="C35" s="138">
        <v>0</v>
      </c>
      <c r="D35" s="138">
        <v>10</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15</v>
      </c>
      <c r="C40" s="140">
        <v>0</v>
      </c>
      <c r="D40" s="140">
        <v>15</v>
      </c>
    </row>
    <row r="41" spans="1:4" x14ac:dyDescent="0.25">
      <c r="A41" s="105" t="s">
        <v>71</v>
      </c>
      <c r="B41" s="138">
        <v>367</v>
      </c>
      <c r="C41" s="138">
        <v>248</v>
      </c>
      <c r="D41" s="138">
        <v>119</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12</v>
      </c>
      <c r="C48" s="140">
        <v>0</v>
      </c>
      <c r="D48" s="140">
        <v>12</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1495</v>
      </c>
      <c r="C57" s="141">
        <v>884</v>
      </c>
      <c r="D57" s="141">
        <v>611</v>
      </c>
    </row>
    <row r="58" spans="1:18" x14ac:dyDescent="0.25">
      <c r="B58" s="148"/>
      <c r="C58" s="148"/>
      <c r="D58" s="148"/>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26" zoomScaleNormal="100" workbookViewId="0">
      <selection activeCell="B58" sqref="B58: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3"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45894</v>
      </c>
      <c r="E3" s="8"/>
      <c r="F3" s="8"/>
      <c r="G3" s="8"/>
      <c r="H3" s="42"/>
      <c r="J3" s="46"/>
    </row>
    <row r="4" spans="1:10" ht="15.75" thickBot="1" x14ac:dyDescent="0.3">
      <c r="A4" s="177"/>
      <c r="B4" s="179"/>
      <c r="C4" s="181"/>
      <c r="D4" s="44">
        <f>'Rail Service (Item Nos. 1-6)'!E4+2</f>
        <v>45900</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47" t="s">
        <v>90</v>
      </c>
    </row>
    <row r="10" spans="1:10" x14ac:dyDescent="0.25">
      <c r="A10" s="119" t="s">
        <v>39</v>
      </c>
      <c r="B10" s="132">
        <v>0</v>
      </c>
      <c r="C10" s="132">
        <v>0</v>
      </c>
      <c r="D10" s="144">
        <v>0</v>
      </c>
      <c r="E10" s="146">
        <v>0</v>
      </c>
      <c r="F10" s="145"/>
    </row>
    <row r="11" spans="1:10" x14ac:dyDescent="0.25">
      <c r="A11" s="6" t="s">
        <v>40</v>
      </c>
      <c r="B11" s="132">
        <v>0</v>
      </c>
      <c r="C11" s="132">
        <v>0</v>
      </c>
      <c r="D11" s="144">
        <v>0</v>
      </c>
      <c r="E11" s="146">
        <v>0</v>
      </c>
      <c r="F11" s="145"/>
    </row>
    <row r="12" spans="1:10" x14ac:dyDescent="0.25">
      <c r="A12" s="6" t="s">
        <v>41</v>
      </c>
      <c r="B12" s="132">
        <v>0</v>
      </c>
      <c r="C12" s="132">
        <v>0</v>
      </c>
      <c r="D12" s="144">
        <v>0</v>
      </c>
      <c r="E12" s="146">
        <v>0</v>
      </c>
      <c r="F12" s="145"/>
    </row>
    <row r="13" spans="1:10" x14ac:dyDescent="0.25">
      <c r="A13" s="6" t="s">
        <v>42</v>
      </c>
      <c r="B13" s="132">
        <v>0</v>
      </c>
      <c r="C13" s="132">
        <v>0</v>
      </c>
      <c r="D13" s="144">
        <v>0</v>
      </c>
      <c r="E13" s="146">
        <v>0</v>
      </c>
      <c r="F13" s="145"/>
    </row>
    <row r="14" spans="1:10" x14ac:dyDescent="0.25">
      <c r="A14" s="6" t="s">
        <v>43</v>
      </c>
      <c r="B14" s="132">
        <v>0</v>
      </c>
      <c r="C14" s="132">
        <v>0</v>
      </c>
      <c r="D14" s="144">
        <v>0</v>
      </c>
      <c r="E14" s="146">
        <v>0</v>
      </c>
      <c r="F14" s="145"/>
    </row>
    <row r="15" spans="1:10" x14ac:dyDescent="0.25">
      <c r="A15" s="6" t="s">
        <v>44</v>
      </c>
      <c r="B15" s="132">
        <v>0</v>
      </c>
      <c r="C15" s="132">
        <v>0</v>
      </c>
      <c r="D15" s="144">
        <v>0</v>
      </c>
      <c r="E15" s="146">
        <v>0</v>
      </c>
      <c r="F15" s="145"/>
    </row>
    <row r="16" spans="1:10" x14ac:dyDescent="0.25">
      <c r="A16" s="6" t="s">
        <v>45</v>
      </c>
      <c r="B16" s="132">
        <v>0</v>
      </c>
      <c r="C16" s="132">
        <v>0</v>
      </c>
      <c r="D16" s="144">
        <v>0</v>
      </c>
      <c r="E16" s="146">
        <v>0</v>
      </c>
      <c r="F16" s="145"/>
    </row>
    <row r="17" spans="1:6" x14ac:dyDescent="0.25">
      <c r="A17" s="6" t="s">
        <v>46</v>
      </c>
      <c r="B17" s="132">
        <v>0</v>
      </c>
      <c r="C17" s="132">
        <v>0</v>
      </c>
      <c r="D17" s="144">
        <v>0</v>
      </c>
      <c r="E17" s="146">
        <v>0</v>
      </c>
      <c r="F17" s="145"/>
    </row>
    <row r="18" spans="1:6" x14ac:dyDescent="0.25">
      <c r="A18" s="6" t="s">
        <v>47</v>
      </c>
      <c r="B18" s="132">
        <v>0</v>
      </c>
      <c r="C18" s="132">
        <v>0</v>
      </c>
      <c r="D18" s="144">
        <v>0</v>
      </c>
      <c r="E18" s="146">
        <v>0</v>
      </c>
      <c r="F18" s="145"/>
    </row>
    <row r="19" spans="1:6" x14ac:dyDescent="0.25">
      <c r="A19" s="6" t="s">
        <v>48</v>
      </c>
      <c r="B19" s="132">
        <v>0</v>
      </c>
      <c r="C19" s="132">
        <v>0</v>
      </c>
      <c r="D19" s="144">
        <v>0</v>
      </c>
      <c r="E19" s="146">
        <v>0</v>
      </c>
      <c r="F19" s="145"/>
    </row>
    <row r="20" spans="1:6" x14ac:dyDescent="0.25">
      <c r="A20" s="6" t="s">
        <v>49</v>
      </c>
      <c r="B20" s="132">
        <v>0</v>
      </c>
      <c r="C20" s="132">
        <v>0</v>
      </c>
      <c r="D20" s="144">
        <v>0</v>
      </c>
      <c r="E20" s="146">
        <v>0</v>
      </c>
      <c r="F20" s="145"/>
    </row>
    <row r="21" spans="1:6" x14ac:dyDescent="0.25">
      <c r="A21" s="6" t="s">
        <v>50</v>
      </c>
      <c r="B21" s="132">
        <v>7</v>
      </c>
      <c r="C21" s="132">
        <v>7</v>
      </c>
      <c r="D21" s="144">
        <v>0</v>
      </c>
      <c r="E21" s="146">
        <v>0</v>
      </c>
      <c r="F21" s="145"/>
    </row>
    <row r="22" spans="1:6" x14ac:dyDescent="0.25">
      <c r="A22" s="6" t="s">
        <v>51</v>
      </c>
      <c r="B22" s="132">
        <v>0</v>
      </c>
      <c r="C22" s="132">
        <v>0</v>
      </c>
      <c r="D22" s="144">
        <v>0</v>
      </c>
      <c r="E22" s="146">
        <v>0</v>
      </c>
      <c r="F22" s="145"/>
    </row>
    <row r="23" spans="1:6" x14ac:dyDescent="0.25">
      <c r="A23" s="6" t="s">
        <v>52</v>
      </c>
      <c r="B23" s="132">
        <v>0</v>
      </c>
      <c r="C23" s="132">
        <v>0</v>
      </c>
      <c r="D23" s="144">
        <v>0</v>
      </c>
      <c r="E23" s="146">
        <v>0</v>
      </c>
      <c r="F23" s="145"/>
    </row>
    <row r="24" spans="1:6" x14ac:dyDescent="0.25">
      <c r="A24" s="6" t="s">
        <v>53</v>
      </c>
      <c r="B24" s="132">
        <v>5</v>
      </c>
      <c r="C24" s="132">
        <v>5</v>
      </c>
      <c r="D24" s="144">
        <v>0</v>
      </c>
      <c r="E24" s="146">
        <v>0</v>
      </c>
      <c r="F24" s="145"/>
    </row>
    <row r="25" spans="1:6" x14ac:dyDescent="0.25">
      <c r="A25" s="6" t="s">
        <v>54</v>
      </c>
      <c r="B25" s="132">
        <v>0</v>
      </c>
      <c r="C25" s="132">
        <v>0</v>
      </c>
      <c r="D25" s="144">
        <v>0</v>
      </c>
      <c r="E25" s="146">
        <v>0</v>
      </c>
      <c r="F25" s="145"/>
    </row>
    <row r="26" spans="1:6" x14ac:dyDescent="0.25">
      <c r="A26" s="112" t="s">
        <v>55</v>
      </c>
      <c r="B26" s="132">
        <v>0</v>
      </c>
      <c r="C26" s="132">
        <v>0</v>
      </c>
      <c r="D26" s="144">
        <v>0</v>
      </c>
      <c r="E26" s="146">
        <v>0</v>
      </c>
      <c r="F26" s="145"/>
    </row>
    <row r="27" spans="1:6" x14ac:dyDescent="0.25">
      <c r="A27" s="6" t="s">
        <v>56</v>
      </c>
      <c r="B27" s="132">
        <v>0</v>
      </c>
      <c r="C27" s="132">
        <v>0</v>
      </c>
      <c r="D27" s="144">
        <v>0</v>
      </c>
      <c r="E27" s="146">
        <v>0</v>
      </c>
      <c r="F27" s="145"/>
    </row>
    <row r="28" spans="1:6" x14ac:dyDescent="0.25">
      <c r="A28" s="6" t="s">
        <v>57</v>
      </c>
      <c r="B28" s="132">
        <v>0</v>
      </c>
      <c r="C28" s="132">
        <v>0</v>
      </c>
      <c r="D28" s="144">
        <v>0</v>
      </c>
      <c r="E28" s="146">
        <v>0</v>
      </c>
      <c r="F28" s="145"/>
    </row>
    <row r="29" spans="1:6" x14ac:dyDescent="0.25">
      <c r="A29" s="6" t="s">
        <v>58</v>
      </c>
      <c r="B29" s="132">
        <v>0</v>
      </c>
      <c r="C29" s="132">
        <v>0</v>
      </c>
      <c r="D29" s="144">
        <v>0</v>
      </c>
      <c r="E29" s="146">
        <v>0</v>
      </c>
      <c r="F29" s="145"/>
    </row>
    <row r="30" spans="1:6" x14ac:dyDescent="0.25">
      <c r="A30" s="6" t="s">
        <v>59</v>
      </c>
      <c r="B30" s="132">
        <v>0</v>
      </c>
      <c r="C30" s="132">
        <v>0</v>
      </c>
      <c r="D30" s="144">
        <v>0</v>
      </c>
      <c r="E30" s="146">
        <v>0</v>
      </c>
      <c r="F30" s="145"/>
    </row>
    <row r="31" spans="1:6" x14ac:dyDescent="0.25">
      <c r="A31" s="6" t="s">
        <v>60</v>
      </c>
      <c r="B31" s="132">
        <v>0</v>
      </c>
      <c r="C31" s="132">
        <v>0</v>
      </c>
      <c r="D31" s="144">
        <v>0</v>
      </c>
      <c r="E31" s="146">
        <v>0</v>
      </c>
      <c r="F31" s="145"/>
    </row>
    <row r="32" spans="1:6" x14ac:dyDescent="0.25">
      <c r="A32" s="6" t="s">
        <v>61</v>
      </c>
      <c r="B32" s="132">
        <v>0</v>
      </c>
      <c r="C32" s="132">
        <v>0</v>
      </c>
      <c r="D32" s="144">
        <v>0</v>
      </c>
      <c r="E32" s="146">
        <v>0</v>
      </c>
      <c r="F32" s="145"/>
    </row>
    <row r="33" spans="1:6" x14ac:dyDescent="0.25">
      <c r="A33" s="6" t="s">
        <v>62</v>
      </c>
      <c r="B33" s="132">
        <v>0</v>
      </c>
      <c r="C33" s="132">
        <v>0</v>
      </c>
      <c r="D33" s="144">
        <v>0</v>
      </c>
      <c r="E33" s="146">
        <v>0</v>
      </c>
      <c r="F33" s="145"/>
    </row>
    <row r="34" spans="1:6" x14ac:dyDescent="0.25">
      <c r="A34" s="6" t="s">
        <v>63</v>
      </c>
      <c r="B34" s="132">
        <v>0</v>
      </c>
      <c r="C34" s="132">
        <v>0</v>
      </c>
      <c r="D34" s="144">
        <v>0</v>
      </c>
      <c r="E34" s="146">
        <v>0</v>
      </c>
      <c r="F34" s="145"/>
    </row>
    <row r="35" spans="1:6" x14ac:dyDescent="0.25">
      <c r="A35" s="6" t="s">
        <v>64</v>
      </c>
      <c r="B35" s="132">
        <v>0</v>
      </c>
      <c r="C35" s="132">
        <v>0</v>
      </c>
      <c r="D35" s="144">
        <v>0</v>
      </c>
      <c r="E35" s="146">
        <v>0</v>
      </c>
      <c r="F35" s="145"/>
    </row>
    <row r="36" spans="1:6" x14ac:dyDescent="0.25">
      <c r="A36" s="6" t="s">
        <v>65</v>
      </c>
      <c r="B36" s="132">
        <v>0</v>
      </c>
      <c r="C36" s="132">
        <v>0</v>
      </c>
      <c r="D36" s="144">
        <v>0</v>
      </c>
      <c r="E36" s="146">
        <v>0</v>
      </c>
      <c r="F36" s="145"/>
    </row>
    <row r="37" spans="1:6" x14ac:dyDescent="0.25">
      <c r="A37" s="6" t="s">
        <v>66</v>
      </c>
      <c r="B37" s="132">
        <v>0</v>
      </c>
      <c r="C37" s="132">
        <v>0</v>
      </c>
      <c r="D37" s="144">
        <v>0</v>
      </c>
      <c r="E37" s="146">
        <v>0</v>
      </c>
      <c r="F37" s="145"/>
    </row>
    <row r="38" spans="1:6" x14ac:dyDescent="0.25">
      <c r="A38" s="6" t="s">
        <v>67</v>
      </c>
      <c r="B38" s="132">
        <v>0</v>
      </c>
      <c r="C38" s="132">
        <v>0</v>
      </c>
      <c r="D38" s="144">
        <v>0</v>
      </c>
      <c r="E38" s="146">
        <v>0</v>
      </c>
      <c r="F38" s="145"/>
    </row>
    <row r="39" spans="1:6" x14ac:dyDescent="0.25">
      <c r="A39" s="6" t="s">
        <v>68</v>
      </c>
      <c r="B39" s="132">
        <v>0</v>
      </c>
      <c r="C39" s="132">
        <v>0</v>
      </c>
      <c r="D39" s="144">
        <v>0</v>
      </c>
      <c r="E39" s="146">
        <v>0</v>
      </c>
      <c r="F39" s="145"/>
    </row>
    <row r="40" spans="1:6" x14ac:dyDescent="0.25">
      <c r="A40" s="6" t="s">
        <v>69</v>
      </c>
      <c r="B40" s="132">
        <v>0</v>
      </c>
      <c r="C40" s="132">
        <v>0</v>
      </c>
      <c r="D40" s="144">
        <v>0</v>
      </c>
      <c r="E40" s="146">
        <v>0</v>
      </c>
      <c r="F40" s="145"/>
    </row>
    <row r="41" spans="1:6" x14ac:dyDescent="0.25">
      <c r="A41" s="6" t="s">
        <v>70</v>
      </c>
      <c r="B41" s="132">
        <v>0</v>
      </c>
      <c r="C41" s="132">
        <v>0</v>
      </c>
      <c r="D41" s="144">
        <v>0</v>
      </c>
      <c r="E41" s="146">
        <v>0</v>
      </c>
      <c r="F41" s="145"/>
    </row>
    <row r="42" spans="1:6" x14ac:dyDescent="0.25">
      <c r="A42" s="112" t="s">
        <v>71</v>
      </c>
      <c r="B42" s="132">
        <v>15</v>
      </c>
      <c r="C42" s="132">
        <v>14</v>
      </c>
      <c r="D42" s="144">
        <v>1</v>
      </c>
      <c r="E42" s="146">
        <v>0</v>
      </c>
      <c r="F42" s="145"/>
    </row>
    <row r="43" spans="1:6" x14ac:dyDescent="0.25">
      <c r="A43" s="6" t="s">
        <v>72</v>
      </c>
      <c r="B43" s="132">
        <v>0</v>
      </c>
      <c r="C43" s="132">
        <v>0</v>
      </c>
      <c r="D43" s="144">
        <v>0</v>
      </c>
      <c r="E43" s="146">
        <v>0</v>
      </c>
      <c r="F43" s="145"/>
    </row>
    <row r="44" spans="1:6" x14ac:dyDescent="0.25">
      <c r="A44" s="6" t="s">
        <v>73</v>
      </c>
      <c r="B44" s="132">
        <v>0</v>
      </c>
      <c r="C44" s="132">
        <v>0</v>
      </c>
      <c r="D44" s="144">
        <v>0</v>
      </c>
      <c r="E44" s="146">
        <v>0</v>
      </c>
      <c r="F44" s="145"/>
    </row>
    <row r="45" spans="1:6" x14ac:dyDescent="0.25">
      <c r="A45" s="6" t="s">
        <v>74</v>
      </c>
      <c r="B45" s="132">
        <v>0</v>
      </c>
      <c r="C45" s="132">
        <v>0</v>
      </c>
      <c r="D45" s="144">
        <v>0</v>
      </c>
      <c r="E45" s="146">
        <v>0</v>
      </c>
      <c r="F45" s="145"/>
    </row>
    <row r="46" spans="1:6" x14ac:dyDescent="0.25">
      <c r="A46" s="6" t="s">
        <v>75</v>
      </c>
      <c r="B46" s="132">
        <v>0</v>
      </c>
      <c r="C46" s="132">
        <v>0</v>
      </c>
      <c r="D46" s="144">
        <v>0</v>
      </c>
      <c r="E46" s="146">
        <v>0</v>
      </c>
      <c r="F46" s="145"/>
    </row>
    <row r="47" spans="1:6" x14ac:dyDescent="0.25">
      <c r="A47" s="6" t="s">
        <v>76</v>
      </c>
      <c r="B47" s="132">
        <v>0</v>
      </c>
      <c r="C47" s="132">
        <v>0</v>
      </c>
      <c r="D47" s="144">
        <v>0</v>
      </c>
      <c r="E47" s="146">
        <v>0</v>
      </c>
      <c r="F47" s="145"/>
    </row>
    <row r="48" spans="1:6" x14ac:dyDescent="0.25">
      <c r="A48" s="6" t="s">
        <v>77</v>
      </c>
      <c r="B48" s="132">
        <v>0</v>
      </c>
      <c r="C48" s="132">
        <v>0</v>
      </c>
      <c r="D48" s="144">
        <v>0</v>
      </c>
      <c r="E48" s="146">
        <v>0</v>
      </c>
      <c r="F48" s="145"/>
    </row>
    <row r="49" spans="1:6" x14ac:dyDescent="0.25">
      <c r="A49" s="6" t="s">
        <v>78</v>
      </c>
      <c r="B49" s="132">
        <v>0</v>
      </c>
      <c r="C49" s="132">
        <v>0</v>
      </c>
      <c r="D49" s="144">
        <v>0</v>
      </c>
      <c r="E49" s="146">
        <v>0</v>
      </c>
      <c r="F49" s="145"/>
    </row>
    <row r="50" spans="1:6" x14ac:dyDescent="0.25">
      <c r="A50" s="6" t="s">
        <v>79</v>
      </c>
      <c r="B50" s="132">
        <v>0</v>
      </c>
      <c r="C50" s="132">
        <v>0</v>
      </c>
      <c r="D50" s="144">
        <v>0</v>
      </c>
      <c r="E50" s="146">
        <v>0</v>
      </c>
      <c r="F50" s="145"/>
    </row>
    <row r="51" spans="1:6" x14ac:dyDescent="0.25">
      <c r="A51" s="6" t="s">
        <v>80</v>
      </c>
      <c r="B51" s="132">
        <v>0</v>
      </c>
      <c r="C51" s="132">
        <v>0</v>
      </c>
      <c r="D51" s="144">
        <v>0</v>
      </c>
      <c r="E51" s="146">
        <v>0</v>
      </c>
      <c r="F51" s="145"/>
    </row>
    <row r="52" spans="1:6" x14ac:dyDescent="0.25">
      <c r="A52" s="6" t="s">
        <v>81</v>
      </c>
      <c r="B52" s="132">
        <v>0</v>
      </c>
      <c r="C52" s="132">
        <v>0</v>
      </c>
      <c r="D52" s="144">
        <v>0</v>
      </c>
      <c r="E52" s="146">
        <v>0</v>
      </c>
      <c r="F52" s="145"/>
    </row>
    <row r="53" spans="1:6" x14ac:dyDescent="0.25">
      <c r="A53" s="6" t="s">
        <v>82</v>
      </c>
      <c r="B53" s="132">
        <v>0</v>
      </c>
      <c r="C53" s="132">
        <v>0</v>
      </c>
      <c r="D53" s="144">
        <v>0</v>
      </c>
      <c r="E53" s="146">
        <v>0</v>
      </c>
      <c r="F53" s="145"/>
    </row>
    <row r="54" spans="1:6" x14ac:dyDescent="0.25">
      <c r="A54" s="6" t="s">
        <v>83</v>
      </c>
      <c r="B54" s="132">
        <v>0</v>
      </c>
      <c r="C54" s="132">
        <v>0</v>
      </c>
      <c r="D54" s="144">
        <v>0</v>
      </c>
      <c r="E54" s="146">
        <v>0</v>
      </c>
      <c r="F54" s="145"/>
    </row>
    <row r="55" spans="1:6" x14ac:dyDescent="0.25">
      <c r="A55" s="6" t="s">
        <v>84</v>
      </c>
      <c r="B55" s="132">
        <v>0</v>
      </c>
      <c r="C55" s="132">
        <v>0</v>
      </c>
      <c r="D55" s="144">
        <v>0</v>
      </c>
      <c r="E55" s="146">
        <v>0</v>
      </c>
      <c r="F55" s="145"/>
    </row>
    <row r="56" spans="1:6" x14ac:dyDescent="0.25">
      <c r="A56" s="6" t="s">
        <v>85</v>
      </c>
      <c r="B56" s="132">
        <v>0</v>
      </c>
      <c r="C56" s="132">
        <v>0</v>
      </c>
      <c r="D56" s="144">
        <v>0</v>
      </c>
      <c r="E56" s="146">
        <v>0</v>
      </c>
      <c r="F56" s="145"/>
    </row>
    <row r="57" spans="1:6" x14ac:dyDescent="0.25">
      <c r="A57" s="6" t="s">
        <v>86</v>
      </c>
      <c r="B57" s="132">
        <v>0</v>
      </c>
      <c r="C57" s="132">
        <v>0</v>
      </c>
      <c r="D57" s="144">
        <v>0</v>
      </c>
      <c r="E57" s="146">
        <v>0</v>
      </c>
      <c r="F57" s="145"/>
    </row>
    <row r="58" spans="1:6" x14ac:dyDescent="0.25">
      <c r="A58" s="112" t="s">
        <v>91</v>
      </c>
      <c r="B58" s="133">
        <f>SUM(B10:B57)</f>
        <v>27</v>
      </c>
      <c r="C58" s="133">
        <f t="shared" ref="C58:E58" si="0">SUM(C10:C57)</f>
        <v>26</v>
      </c>
      <c r="D58" s="133">
        <f t="shared" si="0"/>
        <v>1</v>
      </c>
      <c r="E58" s="133">
        <f t="shared" si="0"/>
        <v>0</v>
      </c>
      <c r="F58" s="145"/>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12" sqref="C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45892</v>
      </c>
      <c r="F3" s="42"/>
      <c r="H3" s="46"/>
    </row>
    <row r="4" spans="1:8" ht="15.75" thickBot="1" x14ac:dyDescent="0.3">
      <c r="A4" s="177"/>
      <c r="B4" s="179"/>
      <c r="C4" s="181"/>
      <c r="D4" s="47" t="s">
        <v>3</v>
      </c>
      <c r="E4" s="44">
        <f>'Rail Service (Item Nos. 1-6)'!E4</f>
        <v>45898</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1510</v>
      </c>
      <c r="C10" s="104">
        <v>1509</v>
      </c>
    </row>
    <row r="11" spans="1:8" x14ac:dyDescent="0.25">
      <c r="A11" s="7" t="s">
        <v>197</v>
      </c>
      <c r="B11" s="111"/>
      <c r="C11" s="103"/>
    </row>
    <row r="12" spans="1:8" x14ac:dyDescent="0.25">
      <c r="A12" s="7" t="s">
        <v>198</v>
      </c>
      <c r="B12" s="104">
        <v>4070</v>
      </c>
      <c r="C12" s="104">
        <v>4030</v>
      </c>
    </row>
    <row r="13" spans="1:8" x14ac:dyDescent="0.25">
      <c r="A13" s="7" t="s">
        <v>199</v>
      </c>
      <c r="B13" s="104">
        <v>5535</v>
      </c>
      <c r="C13" s="104">
        <v>5526</v>
      </c>
    </row>
    <row r="14" spans="1:8" x14ac:dyDescent="0.25">
      <c r="A14" s="7" t="s">
        <v>200</v>
      </c>
      <c r="B14" s="104">
        <v>1300</v>
      </c>
      <c r="C14" s="104">
        <v>1300</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4" zoomScaleNormal="100" workbookViewId="0">
      <selection activeCell="D36" sqref="D36"/>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45892</v>
      </c>
      <c r="F3" s="42"/>
      <c r="G3" s="42"/>
      <c r="I3" s="46"/>
    </row>
    <row r="4" spans="1:14" customFormat="1" ht="15.75" thickBot="1" x14ac:dyDescent="0.3">
      <c r="A4" s="177"/>
      <c r="B4" s="179"/>
      <c r="C4" s="181"/>
      <c r="D4" s="47" t="s">
        <v>3</v>
      </c>
      <c r="E4" s="44">
        <f>'Rail Service (Item Nos. 1-6)'!E4</f>
        <v>45898</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5">
        <v>5242</v>
      </c>
      <c r="E9" s="155">
        <v>5055</v>
      </c>
    </row>
    <row r="10" spans="1:14" x14ac:dyDescent="0.2">
      <c r="A10" s="56"/>
      <c r="B10" s="56" t="s">
        <v>21</v>
      </c>
      <c r="C10" s="56" t="s">
        <v>150</v>
      </c>
      <c r="D10" s="155">
        <v>10983</v>
      </c>
      <c r="E10" s="155">
        <v>2266</v>
      </c>
    </row>
    <row r="11" spans="1:14" x14ac:dyDescent="0.2">
      <c r="A11" s="56"/>
      <c r="B11" s="56" t="s">
        <v>105</v>
      </c>
      <c r="C11" s="55" t="s">
        <v>110</v>
      </c>
      <c r="D11" s="155">
        <v>916</v>
      </c>
      <c r="E11" s="156">
        <v>86</v>
      </c>
    </row>
    <row r="12" spans="1:14" x14ac:dyDescent="0.2">
      <c r="A12" s="56"/>
      <c r="B12" s="56" t="s">
        <v>107</v>
      </c>
      <c r="C12" s="56" t="s">
        <v>151</v>
      </c>
      <c r="D12" s="155">
        <v>4451</v>
      </c>
      <c r="E12" s="156">
        <v>495</v>
      </c>
    </row>
    <row r="13" spans="1:14" x14ac:dyDescent="0.2">
      <c r="A13" s="56"/>
      <c r="B13" s="56" t="s">
        <v>141</v>
      </c>
      <c r="C13" s="55" t="s">
        <v>152</v>
      </c>
      <c r="D13" s="156">
        <v>33</v>
      </c>
      <c r="E13" s="156">
        <v>54</v>
      </c>
    </row>
    <row r="14" spans="1:14" x14ac:dyDescent="0.2">
      <c r="A14" s="56"/>
      <c r="B14" s="56" t="s">
        <v>142</v>
      </c>
      <c r="C14" s="56" t="s">
        <v>153</v>
      </c>
      <c r="D14" s="156">
        <v>465</v>
      </c>
      <c r="E14" s="155">
        <v>1510</v>
      </c>
    </row>
    <row r="15" spans="1:14" x14ac:dyDescent="0.2">
      <c r="A15" s="56"/>
      <c r="B15" s="56" t="s">
        <v>100</v>
      </c>
      <c r="C15" s="55" t="s">
        <v>154</v>
      </c>
      <c r="D15" s="156">
        <v>1130</v>
      </c>
      <c r="E15" s="156">
        <v>1296</v>
      </c>
    </row>
    <row r="16" spans="1:14" x14ac:dyDescent="0.2">
      <c r="A16" s="56"/>
      <c r="B16" s="56" t="s">
        <v>20</v>
      </c>
      <c r="C16" s="56" t="s">
        <v>155</v>
      </c>
      <c r="D16" s="155">
        <v>1075</v>
      </c>
      <c r="E16" s="156">
        <v>1152</v>
      </c>
    </row>
    <row r="17" spans="1:17" x14ac:dyDescent="0.2">
      <c r="A17" s="56"/>
      <c r="B17" s="56" t="s">
        <v>106</v>
      </c>
      <c r="C17" s="55" t="s">
        <v>156</v>
      </c>
      <c r="D17" s="156">
        <v>1530</v>
      </c>
      <c r="E17" s="156">
        <v>254</v>
      </c>
    </row>
    <row r="18" spans="1:17" x14ac:dyDescent="0.2">
      <c r="A18" s="56"/>
      <c r="B18" s="56" t="s">
        <v>103</v>
      </c>
      <c r="C18" s="56" t="s">
        <v>157</v>
      </c>
      <c r="D18" s="156">
        <v>386</v>
      </c>
      <c r="E18" s="156">
        <v>779</v>
      </c>
    </row>
    <row r="19" spans="1:17" x14ac:dyDescent="0.2">
      <c r="A19" s="56"/>
      <c r="B19" s="56" t="s">
        <v>104</v>
      </c>
      <c r="C19" s="55" t="s">
        <v>158</v>
      </c>
      <c r="D19" s="156">
        <v>625</v>
      </c>
      <c r="E19" s="156">
        <v>22</v>
      </c>
    </row>
    <row r="20" spans="1:17" x14ac:dyDescent="0.2">
      <c r="A20" s="56"/>
      <c r="B20" s="56" t="s">
        <v>143</v>
      </c>
      <c r="C20" s="56" t="s">
        <v>159</v>
      </c>
      <c r="D20" s="155">
        <v>2235</v>
      </c>
      <c r="E20" s="156">
        <v>662</v>
      </c>
    </row>
    <row r="21" spans="1:17" x14ac:dyDescent="0.2">
      <c r="A21" s="56"/>
      <c r="B21" s="56" t="s">
        <v>144</v>
      </c>
      <c r="C21" s="55" t="s">
        <v>160</v>
      </c>
      <c r="D21" s="155">
        <v>5302</v>
      </c>
      <c r="E21" s="155">
        <v>3245</v>
      </c>
    </row>
    <row r="22" spans="1:17" x14ac:dyDescent="0.2">
      <c r="A22" s="56"/>
      <c r="B22" s="56" t="s">
        <v>145</v>
      </c>
      <c r="C22" s="56" t="s">
        <v>161</v>
      </c>
      <c r="D22" s="155">
        <v>1948</v>
      </c>
      <c r="E22" s="156">
        <v>298</v>
      </c>
    </row>
    <row r="23" spans="1:17" x14ac:dyDescent="0.2">
      <c r="A23" s="56"/>
      <c r="B23" s="56" t="s">
        <v>146</v>
      </c>
      <c r="C23" s="55" t="s">
        <v>162</v>
      </c>
      <c r="D23" s="155">
        <v>1417</v>
      </c>
      <c r="E23" s="156">
        <v>865</v>
      </c>
    </row>
    <row r="24" spans="1:17" x14ac:dyDescent="0.2">
      <c r="A24" s="56"/>
      <c r="B24" s="56" t="s">
        <v>102</v>
      </c>
      <c r="C24" s="56" t="s">
        <v>163</v>
      </c>
      <c r="D24" s="156">
        <v>555</v>
      </c>
      <c r="E24" s="156">
        <v>111</v>
      </c>
    </row>
    <row r="25" spans="1:17" x14ac:dyDescent="0.2">
      <c r="A25" s="56"/>
      <c r="B25" s="56" t="s">
        <v>147</v>
      </c>
      <c r="C25" s="55" t="s">
        <v>164</v>
      </c>
      <c r="D25" s="155">
        <v>1836</v>
      </c>
      <c r="E25" s="155">
        <v>975</v>
      </c>
    </row>
    <row r="26" spans="1:17" x14ac:dyDescent="0.2">
      <c r="A26" s="56"/>
      <c r="B26" s="56" t="s">
        <v>108</v>
      </c>
      <c r="C26" s="56" t="s">
        <v>165</v>
      </c>
      <c r="D26" s="155">
        <v>1983</v>
      </c>
      <c r="E26" s="156">
        <v>1182</v>
      </c>
    </row>
    <row r="27" spans="1:17" x14ac:dyDescent="0.2">
      <c r="A27" s="56"/>
      <c r="B27" s="56" t="s">
        <v>148</v>
      </c>
      <c r="C27" s="55" t="s">
        <v>166</v>
      </c>
      <c r="D27" s="155">
        <v>1983</v>
      </c>
      <c r="E27" s="156">
        <v>744</v>
      </c>
    </row>
    <row r="28" spans="1:17" x14ac:dyDescent="0.2">
      <c r="A28" s="56"/>
      <c r="B28" s="56" t="s">
        <v>33</v>
      </c>
      <c r="C28" s="56" t="s">
        <v>112</v>
      </c>
      <c r="D28" s="156">
        <v>678</v>
      </c>
      <c r="E28" s="156">
        <v>562</v>
      </c>
    </row>
    <row r="29" spans="1:17" x14ac:dyDescent="0.2">
      <c r="A29" s="56"/>
      <c r="B29" s="56" t="s">
        <v>109</v>
      </c>
      <c r="C29" s="56" t="s">
        <v>167</v>
      </c>
      <c r="D29" s="155">
        <v>49571</v>
      </c>
      <c r="E29" s="155">
        <v>9379</v>
      </c>
      <c r="F29" s="121"/>
    </row>
    <row r="30" spans="1:17" x14ac:dyDescent="0.2">
      <c r="A30" s="56"/>
      <c r="B30" s="56" t="s">
        <v>111</v>
      </c>
      <c r="C30" s="56" t="s">
        <v>168</v>
      </c>
      <c r="D30" s="157">
        <v>1234</v>
      </c>
      <c r="E30" s="158">
        <v>287</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1386</v>
      </c>
      <c r="E35" s="102">
        <v>453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opLeftCell="A11"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45892</v>
      </c>
      <c r="F3" s="212"/>
      <c r="G3" s="212"/>
      <c r="H3" s="213"/>
      <c r="I3" s="213"/>
      <c r="J3" s="16"/>
      <c r="K3" s="13"/>
      <c r="L3" s="17"/>
    </row>
    <row r="4" spans="1:12" ht="15.75" thickBot="1" x14ac:dyDescent="0.3">
      <c r="A4" s="207"/>
      <c r="B4" s="209"/>
      <c r="C4" s="211"/>
      <c r="D4" s="18" t="s">
        <v>3</v>
      </c>
      <c r="E4" s="19">
        <f>'Rail Service (Item Nos. 1-6)'!E4</f>
        <v>45898</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http://schemas.microsoft.com/office/2006/documentManagement/types"/>
    <ds:schemaRef ds:uri="http://purl.org/dc/dcmitype/"/>
    <ds:schemaRef ds:uri="http://schemas.microsoft.com/office/infopath/2007/PartnerControls"/>
    <ds:schemaRef ds:uri="3ebaecef-0ccf-4f86-8072-0b15d530b930"/>
    <ds:schemaRef ds:uri="http://schemas.microsoft.com/office/2006/metadata/properties"/>
    <ds:schemaRef ds:uri="5719d500-aad7-4fc7-ab31-7a9dfb7184f7"/>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Ferdman, Brian</cp:lastModifiedBy>
  <cp:lastPrinted>2017-01-03T21:07:13Z</cp:lastPrinted>
  <dcterms:created xsi:type="dcterms:W3CDTF">2016-12-06T20:27:51Z</dcterms:created>
  <dcterms:modified xsi:type="dcterms:W3CDTF">2025-09-03T15:52:25Z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