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<sst xmlns="http://schemas.openxmlformats.org/spreadsheetml/2006/main" count="324" uniqueCount="212">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</sst>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43246</v>
      </c>
    </row>
    <row r="4" spans="1:5" ht="15.75" thickBot="1" x14ac:dyDescent="0.3">
      <c r="A4" s="154"/>
      <c r="B4" s="156"/>
      <c r="C4" s="158"/>
      <c r="D4" s="100" t="s">
        <v>3</v>
      </c>
      <c r="E4" s="54">
        <v>43252</v>
      </c>
    </row>
    <row r="5" spans="1:5" ht="51" customHeight="1" thickBot="1" x14ac:dyDescent="0.3">
      <c r="A5" s="159" t="s">
        <v>133</v>
      </c>
      <c r="B5" s="160"/>
      <c r="C5" s="101"/>
      <c r="D5" s="102"/>
      <c r="E5" s="6"/>
    </row>
    <row r="6" spans="1:5" ht="15.75" customHeight="1" x14ac:dyDescent="0.25">
      <c r="A6" s="143" t="s">
        <v>4</v>
      </c>
      <c r="B6" s="144">
        <v>28.7</v>
      </c>
      <c r="C6" s="104"/>
      <c r="D6" s="104"/>
      <c r="E6" s="6"/>
    </row>
    <row r="7" spans="1:5" x14ac:dyDescent="0.25">
      <c r="A7" s="105" t="s">
        <v>5</v>
      </c>
      <c r="B7" s="142">
        <v>19.7</v>
      </c>
      <c r="C7" s="104"/>
      <c r="D7" s="104"/>
      <c r="E7" s="6"/>
    </row>
    <row r="8" spans="1:5" x14ac:dyDescent="0.25">
      <c r="A8" s="105" t="s">
        <v>6</v>
      </c>
      <c r="B8" s="123">
        <v>18.600000000000001</v>
      </c>
      <c r="C8" s="104"/>
      <c r="D8" s="104"/>
      <c r="E8" s="6"/>
    </row>
    <row r="9" spans="1:5" x14ac:dyDescent="0.25">
      <c r="A9" s="105" t="s">
        <v>7</v>
      </c>
      <c r="B9" s="123" t="s">
        <v>194</v>
      </c>
      <c r="C9" s="118" t="s">
        <v>203</v>
      </c>
      <c r="D9" s="104"/>
      <c r="E9" s="6"/>
    </row>
    <row r="10" spans="1:5" x14ac:dyDescent="0.25">
      <c r="A10" s="105" t="s">
        <v>170</v>
      </c>
      <c r="B10" s="123">
        <v>26.7</v>
      </c>
      <c r="C10" s="115"/>
      <c r="D10" s="104"/>
      <c r="E10" s="6"/>
    </row>
    <row r="11" spans="1:5" x14ac:dyDescent="0.25">
      <c r="A11" s="105" t="s">
        <v>8</v>
      </c>
      <c r="B11" s="123">
        <v>25</v>
      </c>
      <c r="C11" s="104"/>
      <c r="D11" s="104"/>
      <c r="E11" s="6"/>
    </row>
    <row r="12" spans="1:5" x14ac:dyDescent="0.25">
      <c r="A12" s="105" t="s">
        <v>9</v>
      </c>
      <c r="B12" s="123">
        <v>21.4</v>
      </c>
      <c r="C12" s="104"/>
      <c r="D12" s="104"/>
      <c r="E12" s="6"/>
    </row>
    <row r="13" spans="1:5" x14ac:dyDescent="0.25">
      <c r="A13" s="105" t="s">
        <v>10</v>
      </c>
      <c r="B13" s="145">
        <v>22.4</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10.5</v>
      </c>
      <c r="C17" s="107"/>
      <c r="D17" s="120"/>
    </row>
    <row r="18" spans="1:10" x14ac:dyDescent="0.25">
      <c r="A18" s="146" t="s">
        <v>187</v>
      </c>
      <c r="B18" s="125">
        <v>25.2</v>
      </c>
      <c r="C18" s="107"/>
      <c r="D18" s="120"/>
    </row>
    <row r="19" spans="1:10" x14ac:dyDescent="0.25">
      <c r="A19" s="147" t="s">
        <v>188</v>
      </c>
      <c r="B19" s="125">
        <v>25.4</v>
      </c>
      <c r="C19" s="107"/>
      <c r="D19" s="120"/>
    </row>
    <row r="20" spans="1:10" x14ac:dyDescent="0.25">
      <c r="A20" s="148" t="s">
        <v>209</v>
      </c>
      <c r="B20" s="125">
        <v>22</v>
      </c>
      <c r="C20" s="107"/>
      <c r="D20" s="120"/>
    </row>
    <row r="21" spans="1:10" x14ac:dyDescent="0.25">
      <c r="A21" s="147" t="s">
        <v>189</v>
      </c>
      <c r="B21" s="125">
        <v>25.5</v>
      </c>
      <c r="C21" s="107"/>
      <c r="D21" s="120"/>
    </row>
    <row r="22" spans="1:10" x14ac:dyDescent="0.25">
      <c r="A22" s="147" t="s">
        <v>190</v>
      </c>
      <c r="B22" s="126">
        <v>32.700000000000003</v>
      </c>
      <c r="C22" s="107"/>
      <c r="D22" s="120"/>
    </row>
    <row r="23" spans="1:10" x14ac:dyDescent="0.25">
      <c r="A23" s="147" t="s">
        <v>210</v>
      </c>
      <c r="B23" s="125">
        <v>21.7</v>
      </c>
      <c r="C23" s="107"/>
      <c r="D23" s="120"/>
    </row>
    <row r="24" spans="1:10" x14ac:dyDescent="0.25">
      <c r="A24" s="147" t="s">
        <v>191</v>
      </c>
      <c r="B24" s="125">
        <v>24.1</v>
      </c>
      <c r="C24" s="107"/>
      <c r="D24" s="120"/>
      <c r="I24" s="108"/>
      <c r="J24" s="108"/>
    </row>
    <row r="25" spans="1:10" x14ac:dyDescent="0.25">
      <c r="A25" s="147" t="s">
        <v>192</v>
      </c>
      <c r="B25" s="125">
        <v>37.299999999999997</v>
      </c>
      <c r="C25" s="107"/>
      <c r="D25" s="120"/>
      <c r="I25" s="60"/>
      <c r="J25" s="60"/>
    </row>
    <row r="26" spans="1:10" x14ac:dyDescent="0.25">
      <c r="A26" s="147" t="s">
        <v>193</v>
      </c>
      <c r="B26" s="125">
        <v>19.5</v>
      </c>
      <c r="C26" s="107"/>
      <c r="D26" s="120"/>
    </row>
    <row r="27" spans="1:10" x14ac:dyDescent="0.25">
      <c r="A27" s="112" t="s">
        <v>10</v>
      </c>
      <c r="B27" s="125">
        <v>20.6</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15312</v>
      </c>
      <c r="C30" s="109"/>
      <c r="D30" s="109"/>
    </row>
    <row r="31" spans="1:10" x14ac:dyDescent="0.25">
      <c r="A31" s="49" t="s">
        <v>12</v>
      </c>
      <c r="B31" s="128">
        <v>49443</v>
      </c>
      <c r="C31" s="109"/>
      <c r="D31" s="109"/>
    </row>
    <row r="32" spans="1:10" x14ac:dyDescent="0.25">
      <c r="A32" s="49" t="s">
        <v>13</v>
      </c>
      <c r="B32" s="128">
        <v>11362</v>
      </c>
      <c r="C32" s="109"/>
      <c r="D32" s="109"/>
    </row>
    <row r="33" spans="1:7" x14ac:dyDescent="0.25">
      <c r="A33" s="49" t="s">
        <v>4</v>
      </c>
      <c r="B33" s="128">
        <v>8305</v>
      </c>
      <c r="C33" s="109"/>
      <c r="D33" s="109"/>
    </row>
    <row r="34" spans="1:7" x14ac:dyDescent="0.25">
      <c r="A34" s="49" t="s">
        <v>14</v>
      </c>
      <c r="B34" s="128">
        <v>11104</v>
      </c>
      <c r="C34" s="109"/>
      <c r="D34" s="109"/>
    </row>
    <row r="35" spans="1:7" x14ac:dyDescent="0.25">
      <c r="A35" s="49" t="s">
        <v>15</v>
      </c>
      <c r="B35" s="128">
        <v>42394</v>
      </c>
      <c r="C35" s="109"/>
      <c r="D35" s="109"/>
    </row>
    <row r="36" spans="1:7" x14ac:dyDescent="0.25">
      <c r="A36" s="49" t="s">
        <v>16</v>
      </c>
      <c r="B36" s="128">
        <v>41391</v>
      </c>
      <c r="D36" s="109"/>
    </row>
    <row r="37" spans="1:7" x14ac:dyDescent="0.25">
      <c r="A37" s="49" t="s">
        <v>17</v>
      </c>
      <c r="B37" s="128">
        <v>9128</v>
      </c>
      <c r="C37" s="109"/>
      <c r="D37" s="109"/>
    </row>
    <row r="38" spans="1:7" x14ac:dyDescent="0.25">
      <c r="A38" s="49" t="s">
        <v>18</v>
      </c>
      <c r="B38" s="128">
        <v>188439</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17.84</v>
      </c>
      <c r="C41" s="107"/>
      <c r="D41" s="109"/>
      <c r="E41" s="109"/>
      <c r="F41" s="120"/>
      <c r="G41" s="109"/>
    </row>
    <row r="42" spans="1:7" x14ac:dyDescent="0.25">
      <c r="A42" s="49" t="s">
        <v>6</v>
      </c>
      <c r="B42" s="129">
        <v>5.8</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0.41</v>
      </c>
      <c r="C45" s="107"/>
      <c r="D45" s="109"/>
      <c r="E45" s="109"/>
      <c r="F45" s="120"/>
      <c r="G45" s="109"/>
    </row>
    <row r="46" spans="1:7" x14ac:dyDescent="0.25">
      <c r="A46" s="49" t="s">
        <v>25</v>
      </c>
      <c r="B46" s="129">
        <v>6.18</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0.14285714285714285</v>
      </c>
      <c r="D52" s="132">
        <v>0.42857142857142855</v>
      </c>
      <c r="E52" s="131">
        <v>0.5714285714285714</v>
      </c>
    </row>
    <row r="53" spans="1:6" x14ac:dyDescent="0.25">
      <c r="A53" s="105" t="s">
        <v>6</v>
      </c>
      <c r="B53" s="132">
        <v>0.5714285714285714</v>
      </c>
      <c r="C53" s="130">
        <v>0</v>
      </c>
      <c r="D53" s="132">
        <v>1</v>
      </c>
      <c r="E53" s="131">
        <v>1.5714285714285714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0.42857142857142855</v>
      </c>
      <c r="E57" s="131">
        <v>0.42857142857142855</v>
      </c>
    </row>
    <row r="58" spans="1:6" x14ac:dyDescent="0.25">
      <c r="A58" s="105" t="s">
        <v>9</v>
      </c>
      <c r="B58" s="132">
        <v>0.2857142857142857</v>
      </c>
      <c r="C58" s="130">
        <v>0</v>
      </c>
      <c r="D58" s="132">
        <v>0.2857142857142857</v>
      </c>
      <c r="E58" s="131">
        <v>0.5714285714285714</v>
      </c>
    </row>
    <row r="59" spans="1:6" x14ac:dyDescent="0.25">
      <c r="A59" s="105" t="s">
        <v>18</v>
      </c>
      <c r="B59" s="141">
        <v>0.8571428571428571</v>
      </c>
      <c r="C59" s="141">
        <v>0.14285714285714285</v>
      </c>
      <c r="D59" s="141">
        <v>2.1428571428571428</v>
      </c>
      <c r="E59" s="131">
        <v>3.1428571428571428</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55.571428571428569</v>
      </c>
      <c r="C63" s="134">
        <v>127.42857142857143</v>
      </c>
      <c r="E63" s="111"/>
    </row>
    <row r="64" spans="1:6" x14ac:dyDescent="0.25">
      <c r="A64" s="49" t="s">
        <v>20</v>
      </c>
      <c r="B64" s="134">
        <v>69.857142857142861</v>
      </c>
      <c r="C64" s="134">
        <v>98.428571428571431</v>
      </c>
      <c r="E64" s="111"/>
    </row>
    <row r="65" spans="1:5" x14ac:dyDescent="0.25">
      <c r="A65" s="49" t="s">
        <v>21</v>
      </c>
      <c r="B65" s="134">
        <v>135.42857142857142</v>
      </c>
      <c r="C65" s="134">
        <v>50.571428571428569</v>
      </c>
      <c r="E65" s="111"/>
    </row>
    <row r="66" spans="1:5" x14ac:dyDescent="0.25">
      <c r="A66" s="49" t="s">
        <v>23</v>
      </c>
      <c r="B66" s="134">
        <v>0.8571428571428571</v>
      </c>
      <c r="C66" s="134">
        <v>1.7142857142857142</v>
      </c>
      <c r="E66" s="111"/>
    </row>
    <row r="67" spans="1:5" x14ac:dyDescent="0.25">
      <c r="A67" s="49" t="s">
        <v>22</v>
      </c>
      <c r="B67" s="134">
        <v>92.714285714285708</v>
      </c>
      <c r="C67" s="134">
        <v>41.571428571428569</v>
      </c>
      <c r="E67" s="111"/>
    </row>
    <row r="68" spans="1:5" x14ac:dyDescent="0.25">
      <c r="A68" s="49" t="s">
        <v>24</v>
      </c>
      <c r="B68" s="134">
        <v>26.714285714285715</v>
      </c>
      <c r="C68" s="134">
        <v>12.142857142857142</v>
      </c>
      <c r="E68" s="111"/>
    </row>
    <row r="69" spans="1:5" x14ac:dyDescent="0.25">
      <c r="A69" s="49" t="s">
        <v>32</v>
      </c>
      <c r="B69" s="134">
        <v>62.714285714285715</v>
      </c>
      <c r="C69" s="134">
        <v>86.428571428571431</v>
      </c>
      <c r="E69" s="111"/>
    </row>
    <row r="70" spans="1:5" x14ac:dyDescent="0.25">
      <c r="A70" s="49" t="s">
        <v>33</v>
      </c>
      <c r="B70" s="134">
        <v>1273.4285714285713</v>
      </c>
      <c r="C70" s="134">
        <v>1548.8571428571429</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43246</v>
      </c>
      <c r="F3" s="52"/>
      <c r="G3" s="13"/>
      <c r="H3" s="13"/>
      <c r="I3" s="52"/>
      <c r="J3" s="6"/>
      <c r="K3" s="58"/>
    </row>
    <row r="4" spans="1:11" ht="15.75" thickBot="1" x14ac:dyDescent="0.3">
      <c r="A4" s="154"/>
      <c r="B4" s="177"/>
      <c r="C4" s="158"/>
      <c r="D4" s="92" t="s">
        <v>3</v>
      </c>
      <c r="E4" s="54">
        <f>'Rail Service (Item Nos. 1-6)'!E4</f>
        <v>43252</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1</v>
      </c>
      <c r="C16" s="139">
        <v>0</v>
      </c>
      <c r="D16" s="139">
        <v>1</v>
      </c>
    </row>
    <row r="17" spans="1:4" x14ac:dyDescent="0.25">
      <c r="A17" s="138" t="s">
        <v>47</v>
      </c>
      <c r="B17" s="138">
        <v>0</v>
      </c>
      <c r="C17" s="138">
        <v>0</v>
      </c>
      <c r="D17" s="138">
        <v>0</v>
      </c>
    </row>
    <row r="18" spans="1:4" x14ac:dyDescent="0.25">
      <c r="A18" s="139" t="s">
        <v>48</v>
      </c>
      <c r="B18" s="139">
        <v>7</v>
      </c>
      <c r="C18" s="139">
        <v>0</v>
      </c>
      <c r="D18" s="139">
        <v>7</v>
      </c>
    </row>
    <row r="19" spans="1:4" x14ac:dyDescent="0.25">
      <c r="A19" s="138" t="s">
        <v>49</v>
      </c>
      <c r="B19" s="138">
        <v>0</v>
      </c>
      <c r="C19" s="138">
        <v>0</v>
      </c>
      <c r="D19" s="138">
        <v>0</v>
      </c>
    </row>
    <row r="20" spans="1:4" x14ac:dyDescent="0.25">
      <c r="A20" s="139" t="s">
        <v>50</v>
      </c>
      <c r="B20" s="139">
        <v>653</v>
      </c>
      <c r="C20" s="139">
        <v>450</v>
      </c>
      <c r="D20" s="139">
        <v>203</v>
      </c>
    </row>
    <row r="21" spans="1:4" x14ac:dyDescent="0.25">
      <c r="A21" s="138" t="s">
        <v>51</v>
      </c>
      <c r="B21" s="138">
        <v>691</v>
      </c>
      <c r="C21" s="138">
        <v>595</v>
      </c>
      <c r="D21" s="138">
        <v>96</v>
      </c>
    </row>
    <row r="22" spans="1:4" x14ac:dyDescent="0.25">
      <c r="A22" s="139" t="s">
        <v>52</v>
      </c>
      <c r="B22" s="139">
        <v>0</v>
      </c>
      <c r="C22" s="139">
        <v>0</v>
      </c>
      <c r="D22" s="139">
        <v>0</v>
      </c>
    </row>
    <row r="23" spans="1:4" x14ac:dyDescent="0.25">
      <c r="A23" s="138" t="s">
        <v>53</v>
      </c>
      <c r="B23" s="138">
        <v>225</v>
      </c>
      <c r="C23" s="138">
        <v>179</v>
      </c>
      <c r="D23" s="138">
        <v>46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117</v>
      </c>
      <c r="C28" s="139">
        <v>90</v>
      </c>
      <c r="D28" s="139">
        <v>27</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4</v>
      </c>
      <c r="C33" s="138">
        <v>0</v>
      </c>
      <c r="D33" s="138">
        <v>4</v>
      </c>
    </row>
    <row r="34" spans="1:4" x14ac:dyDescent="0.25">
      <c r="A34" s="139" t="s">
        <v>64</v>
      </c>
      <c r="B34" s="139">
        <v>0</v>
      </c>
      <c r="C34" s="139">
        <v>0</v>
      </c>
      <c r="D34" s="139">
        <v>0</v>
      </c>
    </row>
    <row r="35" spans="1:4" x14ac:dyDescent="0.25">
      <c r="A35" s="138" t="s">
        <v>65</v>
      </c>
      <c r="B35" s="138">
        <v>28</v>
      </c>
      <c r="C35" s="138">
        <v>0</v>
      </c>
      <c r="D35" s="138">
        <v>28</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739</v>
      </c>
      <c r="C41" s="138">
        <v>628</v>
      </c>
      <c r="D41" s="138">
        <v>111</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85</v>
      </c>
      <c r="C49" s="138">
        <v>85</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2550</v>
      </c>
      <c r="C58" s="140">
        <f>SUM(C9:C57)</f>
        <v>2027</v>
      </c>
      <c r="D58" s="140">
        <f>SUM(D9:D57)</f>
        <v>523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43248</v>
      </c>
      <c r="E3" s="13"/>
      <c r="F3" s="13"/>
      <c r="G3" s="13"/>
      <c r="H3" s="52"/>
      <c r="I3" s="6"/>
      <c r="J3" s="58"/>
    </row>
    <row r="4" spans="1:10" ht="15.75" thickBot="1" x14ac:dyDescent="0.3">
      <c r="A4" s="154"/>
      <c r="B4" s="156"/>
      <c r="C4" s="158"/>
      <c r="D4" s="54">
        <f>'Rail Service (Item Nos. 1-6)'!E4+2</f>
        <v>43254</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15</v>
      </c>
      <c r="C21" s="119">
        <v>15</v>
      </c>
      <c r="D21" s="119">
        <v>0</v>
      </c>
      <c r="E21" s="119">
        <v>0</v>
      </c>
    </row>
    <row r="22" spans="1:5" x14ac:dyDescent="0.25">
      <c r="A22" s="8" t="s">
        <v>51</v>
      </c>
      <c r="B22" s="119">
        <v>1</v>
      </c>
      <c r="C22" s="119">
        <v>1</v>
      </c>
      <c r="D22" s="119">
        <v>0</v>
      </c>
      <c r="E22" s="119">
        <v>1</v>
      </c>
    </row>
    <row r="23" spans="1:5" x14ac:dyDescent="0.25">
      <c r="A23" s="8" t="s">
        <v>52</v>
      </c>
      <c r="B23" s="119">
        <v>0</v>
      </c>
      <c r="C23" s="119">
        <v>0</v>
      </c>
      <c r="D23" s="119">
        <v>0</v>
      </c>
      <c r="E23" s="119">
        <v>0</v>
      </c>
    </row>
    <row r="24" spans="1:5" x14ac:dyDescent="0.25">
      <c r="A24" s="8" t="s">
        <v>53</v>
      </c>
      <c r="B24" s="119">
        <v>1</v>
      </c>
      <c r="C24" s="119">
        <v>1</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17</v>
      </c>
      <c r="C58" s="9">
        <f>SUM(C10:C57)</f>
        <v>17</v>
      </c>
      <c r="D58" s="9">
        <f>SUM(D10:D57)</f>
        <v>0</v>
      </c>
      <c r="E58" s="9">
        <f>SUM(E10:E57)</f>
        <v>1</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43246</v>
      </c>
      <c r="F3" s="52"/>
      <c r="G3" s="6"/>
      <c r="H3" s="58"/>
    </row>
    <row r="4" spans="1:8" ht="15.75" thickBot="1" x14ac:dyDescent="0.3">
      <c r="A4" s="154"/>
      <c r="B4" s="156"/>
      <c r="C4" s="158"/>
      <c r="D4" s="59" t="s">
        <v>3</v>
      </c>
      <c r="E4" s="54">
        <f>'Rail Service (Item Nos. 1-6)'!E4</f>
        <v>43252</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3836</v>
      </c>
      <c r="C10" s="137">
        <v>3838</v>
      </c>
    </row>
    <row r="11" spans="1:8" x14ac:dyDescent="0.25">
      <c r="A11" s="12" t="s">
        <v>197</v>
      </c>
      <c r="B11" s="137" t="s">
        <v>211</v>
      </c>
      <c r="C11" s="137" t="s">
        <v>211</v>
      </c>
    </row>
    <row r="12" spans="1:8" x14ac:dyDescent="0.25">
      <c r="A12" s="12" t="s">
        <v>198</v>
      </c>
      <c r="B12" s="137">
        <v>3840</v>
      </c>
      <c r="C12" s="137">
        <v>3849</v>
      </c>
    </row>
    <row r="13" spans="1:8" x14ac:dyDescent="0.25">
      <c r="A13" s="12" t="s">
        <v>199</v>
      </c>
      <c r="B13" s="137">
        <v>6535</v>
      </c>
      <c r="C13" s="137">
        <v>6509</v>
      </c>
    </row>
    <row r="14" spans="1:8" x14ac:dyDescent="0.25">
      <c r="A14" s="12" t="s">
        <v>200</v>
      </c>
      <c r="B14" s="137">
        <v>900</v>
      </c>
      <c r="C14" s="137">
        <v>900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43246</v>
      </c>
      <c r="F3" s="52"/>
      <c r="G3" s="52"/>
      <c r="H3" s="6"/>
      <c r="I3" s="58"/>
    </row>
    <row r="4" spans="1:14" s="51" customFormat="1" ht="15.75" thickBot="1" x14ac:dyDescent="0.3">
      <c r="A4" s="154"/>
      <c r="B4" s="156"/>
      <c r="C4" s="158"/>
      <c r="D4" s="59" t="s">
        <v>3</v>
      </c>
      <c r="E4" s="54">
        <f>'Rail Service (Item Nos. 1-6)'!E4</f>
        <v>43252</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5200</v>
      </c>
      <c r="E9" s="135">
        <v>4597</v>
      </c>
    </row>
    <row r="10" spans="1:14" x14ac:dyDescent="0.2">
      <c r="A10" s="69"/>
      <c r="B10" s="69" t="s">
        <v>21</v>
      </c>
      <c r="C10" s="69" t="s">
        <v>150</v>
      </c>
      <c r="D10" s="135">
        <v>12674</v>
      </c>
      <c r="E10" s="135">
        <v>2396</v>
      </c>
    </row>
    <row r="11" spans="1:14" x14ac:dyDescent="0.2">
      <c r="A11" s="69"/>
      <c r="B11" s="69" t="s">
        <v>105</v>
      </c>
      <c r="C11" s="68" t="s">
        <v>110</v>
      </c>
      <c r="D11" s="135">
        <v>837</v>
      </c>
      <c r="E11" s="135">
        <v>121</v>
      </c>
    </row>
    <row r="12" spans="1:14" x14ac:dyDescent="0.2">
      <c r="A12" s="69"/>
      <c r="B12" s="69" t="s">
        <v>107</v>
      </c>
      <c r="C12" s="69" t="s">
        <v>151</v>
      </c>
      <c r="D12" s="135">
        <v>4750</v>
      </c>
      <c r="E12" s="135">
        <v>187</v>
      </c>
    </row>
    <row r="13" spans="1:14" x14ac:dyDescent="0.2">
      <c r="A13" s="69"/>
      <c r="B13" s="69" t="s">
        <v>141</v>
      </c>
      <c r="C13" s="68" t="s">
        <v>152</v>
      </c>
      <c r="D13" s="135">
        <v>11</v>
      </c>
      <c r="E13" s="135">
        <v>175</v>
      </c>
    </row>
    <row r="14" spans="1:14" x14ac:dyDescent="0.2">
      <c r="A14" s="69"/>
      <c r="B14" s="69" t="s">
        <v>142</v>
      </c>
      <c r="C14" s="69" t="s">
        <v>153</v>
      </c>
      <c r="D14" s="135">
        <v>460</v>
      </c>
      <c r="E14" s="135">
        <v>1637</v>
      </c>
    </row>
    <row r="15" spans="1:14" x14ac:dyDescent="0.2">
      <c r="A15" s="69"/>
      <c r="B15" s="69" t="s">
        <v>100</v>
      </c>
      <c r="C15" s="68" t="s">
        <v>154</v>
      </c>
      <c r="D15" s="135">
        <v>1101</v>
      </c>
      <c r="E15" s="135">
        <v>884</v>
      </c>
    </row>
    <row r="16" spans="1:14" x14ac:dyDescent="0.2">
      <c r="A16" s="69"/>
      <c r="B16" s="69" t="s">
        <v>20</v>
      </c>
      <c r="C16" s="69" t="s">
        <v>155</v>
      </c>
      <c r="D16" s="135">
        <v>1804</v>
      </c>
      <c r="E16" s="135">
        <v>1357</v>
      </c>
    </row>
    <row r="17" spans="1:17" x14ac:dyDescent="0.2">
      <c r="A17" s="69"/>
      <c r="B17" s="69" t="s">
        <v>106</v>
      </c>
      <c r="C17" s="68" t="s">
        <v>156</v>
      </c>
      <c r="D17" s="135">
        <v>1047</v>
      </c>
      <c r="E17" s="135">
        <v>176</v>
      </c>
    </row>
    <row r="18" spans="1:17" x14ac:dyDescent="0.2">
      <c r="A18" s="69"/>
      <c r="B18" s="69" t="s">
        <v>103</v>
      </c>
      <c r="C18" s="69" t="s">
        <v>157</v>
      </c>
      <c r="D18" s="135">
        <v>370</v>
      </c>
      <c r="E18" s="135">
        <v>855</v>
      </c>
    </row>
    <row r="19" spans="1:17" x14ac:dyDescent="0.2">
      <c r="A19" s="69"/>
      <c r="B19" s="69" t="s">
        <v>104</v>
      </c>
      <c r="C19" s="68" t="s">
        <v>158</v>
      </c>
      <c r="D19" s="135">
        <v>657</v>
      </c>
      <c r="E19" s="135">
        <v>28</v>
      </c>
    </row>
    <row r="20" spans="1:17" x14ac:dyDescent="0.2">
      <c r="A20" s="69"/>
      <c r="B20" s="69" t="s">
        <v>143</v>
      </c>
      <c r="C20" s="69" t="s">
        <v>159</v>
      </c>
      <c r="D20" s="135">
        <v>2178</v>
      </c>
      <c r="E20" s="135">
        <v>841</v>
      </c>
    </row>
    <row r="21" spans="1:17" x14ac:dyDescent="0.2">
      <c r="A21" s="69"/>
      <c r="B21" s="69" t="s">
        <v>144</v>
      </c>
      <c r="C21" s="68" t="s">
        <v>160</v>
      </c>
      <c r="D21" s="135">
        <v>5338</v>
      </c>
      <c r="E21" s="135">
        <v>2943</v>
      </c>
    </row>
    <row r="22" spans="1:17" x14ac:dyDescent="0.2">
      <c r="A22" s="69"/>
      <c r="B22" s="69" t="s">
        <v>145</v>
      </c>
      <c r="C22" s="69" t="s">
        <v>161</v>
      </c>
      <c r="D22" s="135">
        <v>2045</v>
      </c>
      <c r="E22" s="135">
        <v>398</v>
      </c>
    </row>
    <row r="23" spans="1:17" x14ac:dyDescent="0.2">
      <c r="A23" s="69"/>
      <c r="B23" s="69" t="s">
        <v>146</v>
      </c>
      <c r="C23" s="68" t="s">
        <v>162</v>
      </c>
      <c r="D23" s="135">
        <v>1302</v>
      </c>
      <c r="E23" s="135">
        <v>1670</v>
      </c>
    </row>
    <row r="24" spans="1:17" x14ac:dyDescent="0.2">
      <c r="A24" s="69"/>
      <c r="B24" s="69" t="s">
        <v>102</v>
      </c>
      <c r="C24" s="69" t="s">
        <v>163</v>
      </c>
      <c r="D24" s="135">
        <v>459</v>
      </c>
      <c r="E24" s="135">
        <v>8</v>
      </c>
    </row>
    <row r="25" spans="1:17" x14ac:dyDescent="0.2">
      <c r="A25" s="69"/>
      <c r="B25" s="69" t="s">
        <v>147</v>
      </c>
      <c r="C25" s="68" t="s">
        <v>164</v>
      </c>
      <c r="D25" s="135">
        <v>1781</v>
      </c>
      <c r="E25" s="135">
        <v>1318</v>
      </c>
    </row>
    <row r="26" spans="1:17" x14ac:dyDescent="0.2">
      <c r="A26" s="69"/>
      <c r="B26" s="69" t="s">
        <v>108</v>
      </c>
      <c r="C26" s="69" t="s">
        <v>165</v>
      </c>
      <c r="D26" s="135">
        <v>1656</v>
      </c>
      <c r="E26" s="135">
        <v>726</v>
      </c>
    </row>
    <row r="27" spans="1:17" x14ac:dyDescent="0.2">
      <c r="A27" s="69"/>
      <c r="B27" s="69" t="s">
        <v>148</v>
      </c>
      <c r="C27" s="68" t="s">
        <v>166</v>
      </c>
      <c r="D27" s="135">
        <v>1844</v>
      </c>
      <c r="E27" s="135">
        <v>601</v>
      </c>
    </row>
    <row r="28" spans="1:17" x14ac:dyDescent="0.2">
      <c r="A28" s="69"/>
      <c r="B28" s="69" t="s">
        <v>33</v>
      </c>
      <c r="C28" s="69" t="s">
        <v>112</v>
      </c>
      <c r="D28" s="135">
        <v>539</v>
      </c>
      <c r="E28" s="135">
        <v>566</v>
      </c>
    </row>
    <row r="29" spans="1:17" x14ac:dyDescent="0.2">
      <c r="A29" s="69"/>
      <c r="B29" s="69" t="s">
        <v>109</v>
      </c>
      <c r="C29" s="69" t="s">
        <v>167</v>
      </c>
      <c r="D29" s="135">
        <v>39516</v>
      </c>
      <c r="E29" s="135">
        <v>11055</v>
      </c>
    </row>
    <row r="30" spans="1:17" x14ac:dyDescent="0.2">
      <c r="A30" s="69"/>
      <c r="B30" s="69" t="s">
        <v>111</v>
      </c>
      <c r="C30" s="69" t="s">
        <v>168</v>
      </c>
      <c r="D30" s="135">
        <v>1695</v>
      </c>
      <c r="E30" s="135">
        <v>187</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1504</v>
      </c>
      <c r="E35" s="135">
        <v>188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43246</v>
      </c>
      <c r="F3" s="199"/>
      <c r="G3" s="199"/>
      <c r="H3" s="193"/>
      <c r="I3" s="193"/>
      <c r="J3" s="21"/>
      <c r="K3" s="22"/>
      <c r="L3" s="23"/>
    </row>
    <row r="4" spans="1:12" ht="15.75" thickBot="1" x14ac:dyDescent="0.3">
      <c r="A4" s="204"/>
      <c r="B4" s="206"/>
      <c r="C4" s="208"/>
      <c r="D4" s="24" t="s">
        <v>3</v>
      </c>
      <c r="E4" s="25">
        <f>'Rail Service (Item Nos. 1-6)'!E4</f>
        <v>43252</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2018-06-05T20:15:41Z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