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<sst xmlns="http://schemas.openxmlformats.org/spreadsheetml/2006/main" count="325" uniqueCount="212">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</sst>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1" t="s">
        <v>178</v>
      </c>
      <c r="B1" s="152"/>
      <c r="C1" s="152"/>
      <c r="D1" s="152"/>
      <c r="E1" s="153"/>
    </row>
    <row r="2" spans="1:5" ht="14.25" customHeight="1" thickBot="1" x14ac:dyDescent="0.3">
      <c r="A2" s="95"/>
      <c r="B2" s="96"/>
      <c r="C2" s="96"/>
      <c r="D2" s="97" t="s">
        <v>181</v>
      </c>
      <c r="E2" s="98" t="s">
        <v>182</v>
      </c>
    </row>
    <row r="3" spans="1:5" ht="15" customHeight="1" x14ac:dyDescent="0.25">
      <c r="A3" s="154" t="s">
        <v>206</v>
      </c>
      <c r="B3" s="156" t="s">
        <v>209</v>
      </c>
      <c r="C3" s="158" t="s">
        <v>1</v>
      </c>
      <c r="D3" s="99" t="s">
        <v>2</v>
      </c>
      <c r="E3" s="53">
        <v>43505</v>
      </c>
    </row>
    <row r="4" spans="1:5" ht="15.75" thickBot="1" x14ac:dyDescent="0.3">
      <c r="A4" s="155"/>
      <c r="B4" s="157"/>
      <c r="C4" s="159"/>
      <c r="D4" s="100" t="s">
        <v>3</v>
      </c>
      <c r="E4" s="54">
        <v>43511</v>
      </c>
    </row>
    <row r="5" spans="1:5" ht="51" customHeight="1" thickBot="1" x14ac:dyDescent="0.3">
      <c r="A5" s="160" t="s">
        <v>133</v>
      </c>
      <c r="B5" s="161"/>
      <c r="C5" s="101"/>
      <c r="D5" s="102"/>
      <c r="E5" s="6"/>
    </row>
    <row r="6" spans="1:5" ht="15.75" customHeight="1" x14ac:dyDescent="0.25">
      <c r="A6" s="138" t="s">
        <v>4</v>
      </c>
      <c r="B6" s="139">
        <v>30.6</v>
      </c>
      <c r="C6" s="104"/>
      <c r="D6" s="104"/>
      <c r="E6" s="6"/>
    </row>
    <row r="7" spans="1:5" x14ac:dyDescent="0.25">
      <c r="A7" s="105" t="s">
        <v>5</v>
      </c>
      <c r="B7" s="137">
        <v>23</v>
      </c>
      <c r="C7" s="104"/>
      <c r="D7" s="104"/>
      <c r="E7" s="6"/>
    </row>
    <row r="8" spans="1:5" x14ac:dyDescent="0.25">
      <c r="A8" s="105" t="s">
        <v>6</v>
      </c>
      <c r="B8" s="122">
        <v>22.2</v>
      </c>
      <c r="C8" s="104"/>
      <c r="D8" s="104"/>
      <c r="E8" s="6"/>
    </row>
    <row r="9" spans="1:5" x14ac:dyDescent="0.25">
      <c r="A9" s="105" t="s">
        <v>7</v>
      </c>
      <c r="B9" s="122" t="s">
        <v>194</v>
      </c>
      <c r="C9" s="118" t="s">
        <v>203</v>
      </c>
      <c r="D9" s="104"/>
      <c r="E9" s="6"/>
    </row>
    <row r="10" spans="1:5" x14ac:dyDescent="0.25">
      <c r="A10" s="105" t="s">
        <v>170</v>
      </c>
      <c r="B10" s="122">
        <v>29.8</v>
      </c>
      <c r="C10" s="115"/>
      <c r="D10" s="104"/>
      <c r="E10" s="6"/>
    </row>
    <row r="11" spans="1:5" x14ac:dyDescent="0.25">
      <c r="A11" s="105" t="s">
        <v>8</v>
      </c>
      <c r="B11" s="122">
        <v>27</v>
      </c>
      <c r="C11" s="104"/>
      <c r="D11" s="104"/>
      <c r="E11" s="6"/>
    </row>
    <row r="12" spans="1:5" x14ac:dyDescent="0.25">
      <c r="A12" s="105" t="s">
        <v>9</v>
      </c>
      <c r="B12" s="122">
        <v>23.5</v>
      </c>
      <c r="C12" s="104"/>
      <c r="D12" s="104"/>
      <c r="E12" s="6"/>
    </row>
    <row r="13" spans="1:5" x14ac:dyDescent="0.25">
      <c r="A13" s="105" t="s">
        <v>10</v>
      </c>
      <c r="B13" s="140">
        <v>25</v>
      </c>
      <c r="C13" s="104"/>
      <c r="D13" s="104"/>
      <c r="E13" s="6"/>
    </row>
    <row r="14" spans="1:5" ht="30" customHeight="1" thickBot="1" x14ac:dyDescent="0.3">
      <c r="A14" s="6"/>
      <c r="C14" s="6"/>
      <c r="D14" s="6"/>
      <c r="E14" s="6"/>
    </row>
    <row r="15" spans="1:5" ht="63.75" customHeight="1" thickBot="1" x14ac:dyDescent="0.3">
      <c r="A15" s="168" t="s">
        <v>173</v>
      </c>
      <c r="B15" s="169"/>
      <c r="C15" s="13"/>
      <c r="D15" s="106"/>
    </row>
    <row r="16" spans="1:5" ht="19.5" customHeight="1" thickBot="1" x14ac:dyDescent="0.3">
      <c r="A16" s="44" t="s">
        <v>184</v>
      </c>
      <c r="B16" s="45" t="s">
        <v>185</v>
      </c>
      <c r="C16" s="13"/>
      <c r="D16" s="106"/>
    </row>
    <row r="17" spans="1:10" ht="15" customHeight="1" x14ac:dyDescent="0.25">
      <c r="A17" s="141" t="s">
        <v>211</v>
      </c>
      <c r="B17" s="123">
        <v>14.191137139</v>
      </c>
      <c r="C17" s="13"/>
      <c r="D17" s="106"/>
    </row>
    <row r="18" spans="1:10" x14ac:dyDescent="0.25">
      <c r="A18" s="141" t="s">
        <v>207</v>
      </c>
      <c r="B18" s="123">
        <v>20.670560261999999</v>
      </c>
      <c r="C18" s="107"/>
      <c r="D18" s="119"/>
    </row>
    <row r="19" spans="1:10" x14ac:dyDescent="0.25">
      <c r="A19" s="141" t="s">
        <v>187</v>
      </c>
      <c r="B19" s="124">
        <v>22.790242629000002</v>
      </c>
      <c r="C19" s="107"/>
      <c r="D19" s="119"/>
    </row>
    <row r="20" spans="1:10" x14ac:dyDescent="0.25">
      <c r="A20" s="142" t="s">
        <v>188</v>
      </c>
      <c r="B20" s="124">
        <v>23.984573431000001</v>
      </c>
      <c r="C20" s="107"/>
      <c r="D20" s="119"/>
    </row>
    <row r="21" spans="1:10" x14ac:dyDescent="0.25">
      <c r="A21" s="143" t="s">
        <v>208</v>
      </c>
      <c r="B21" s="124">
        <v>16.299091100999998</v>
      </c>
      <c r="C21" s="107"/>
      <c r="D21" s="119"/>
    </row>
    <row r="22" spans="1:10" x14ac:dyDescent="0.25">
      <c r="A22" s="142" t="s">
        <v>189</v>
      </c>
      <c r="B22" s="124">
        <v>20.292881184999999</v>
      </c>
      <c r="C22" s="107"/>
      <c r="D22" s="119"/>
    </row>
    <row r="23" spans="1:10" x14ac:dyDescent="0.25">
      <c r="A23" s="142" t="s">
        <v>190</v>
      </c>
      <c r="B23" s="125">
        <v>23.282427848000001</v>
      </c>
      <c r="C23" s="107"/>
      <c r="D23" s="119"/>
    </row>
    <row r="24" spans="1:10" x14ac:dyDescent="0.25">
      <c r="A24" s="142" t="s">
        <v>191</v>
      </c>
      <c r="B24" s="124">
        <v>22.479283235</v>
      </c>
      <c r="C24" s="107"/>
      <c r="D24" s="119"/>
      <c r="I24" s="108"/>
      <c r="J24" s="108"/>
    </row>
    <row r="25" spans="1:10" x14ac:dyDescent="0.25">
      <c r="A25" s="142" t="s">
        <v>192</v>
      </c>
      <c r="B25" s="124">
        <v>24.278760566999999</v>
      </c>
      <c r="C25" s="107"/>
      <c r="D25" s="119"/>
      <c r="I25" s="60"/>
      <c r="J25" s="60"/>
    </row>
    <row r="26" spans="1:10" x14ac:dyDescent="0.25">
      <c r="A26" s="142" t="s">
        <v>193</v>
      </c>
      <c r="B26" s="124">
        <v>21.133181633</v>
      </c>
      <c r="C26" s="107"/>
      <c r="D26" s="119"/>
    </row>
    <row r="27" spans="1:10" x14ac:dyDescent="0.25">
      <c r="A27" s="112" t="s">
        <v>10</v>
      </c>
      <c r="B27" s="124">
        <v>19.100000000000001</v>
      </c>
      <c r="C27" s="107"/>
      <c r="D27" s="119"/>
    </row>
    <row r="28" spans="1:10" ht="30" customHeight="1" thickBot="1" x14ac:dyDescent="0.3">
      <c r="A28" s="6"/>
      <c r="B28" s="41"/>
    </row>
    <row r="29" spans="1:10" ht="45" customHeight="1" thickBot="1" x14ac:dyDescent="0.3">
      <c r="A29" s="160" t="s">
        <v>134</v>
      </c>
      <c r="B29" s="167"/>
      <c r="C29" s="101"/>
      <c r="D29" s="102"/>
    </row>
    <row r="30" spans="1:10" x14ac:dyDescent="0.25">
      <c r="A30" s="113" t="s">
        <v>11</v>
      </c>
      <c r="B30" s="126">
        <v>13562</v>
      </c>
      <c r="C30" s="109"/>
      <c r="D30" s="109"/>
    </row>
    <row r="31" spans="1:10" x14ac:dyDescent="0.25">
      <c r="A31" s="49" t="s">
        <v>12</v>
      </c>
      <c r="B31" s="127">
        <v>48405</v>
      </c>
      <c r="C31" s="109"/>
      <c r="D31" s="109"/>
    </row>
    <row r="32" spans="1:10" x14ac:dyDescent="0.25">
      <c r="A32" s="49" t="s">
        <v>13</v>
      </c>
      <c r="B32" s="127">
        <v>11386</v>
      </c>
      <c r="C32" s="109"/>
      <c r="D32" s="109"/>
    </row>
    <row r="33" spans="1:7" x14ac:dyDescent="0.25">
      <c r="A33" s="49" t="s">
        <v>4</v>
      </c>
      <c r="B33" s="127">
        <v>6841</v>
      </c>
      <c r="C33" s="109"/>
      <c r="D33" s="109"/>
    </row>
    <row r="34" spans="1:7" x14ac:dyDescent="0.25">
      <c r="A34" s="49" t="s">
        <v>14</v>
      </c>
      <c r="B34" s="127">
        <v>10428</v>
      </c>
      <c r="C34" s="109"/>
      <c r="D34" s="109"/>
    </row>
    <row r="35" spans="1:7" x14ac:dyDescent="0.25">
      <c r="A35" s="49" t="s">
        <v>15</v>
      </c>
      <c r="B35" s="127">
        <v>39356</v>
      </c>
      <c r="C35" s="109"/>
      <c r="D35" s="109"/>
    </row>
    <row r="36" spans="1:7" x14ac:dyDescent="0.25">
      <c r="A36" s="49" t="s">
        <v>16</v>
      </c>
      <c r="B36" s="127">
        <v>41683</v>
      </c>
      <c r="D36" s="109"/>
    </row>
    <row r="37" spans="1:7" x14ac:dyDescent="0.25">
      <c r="A37" s="49" t="s">
        <v>17</v>
      </c>
      <c r="B37" s="127">
        <v>8471</v>
      </c>
      <c r="C37" s="109"/>
      <c r="D37" s="109"/>
    </row>
    <row r="38" spans="1:7" x14ac:dyDescent="0.25">
      <c r="A38" s="49" t="s">
        <v>18</v>
      </c>
      <c r="B38" s="127">
        <v>180132</v>
      </c>
      <c r="C38" s="109"/>
      <c r="D38" s="109"/>
    </row>
    <row r="39" spans="1:7" ht="30" customHeight="1" thickBot="1" x14ac:dyDescent="0.3"/>
    <row r="40" spans="1:7" ht="44.25" customHeight="1" thickBot="1" x14ac:dyDescent="0.3">
      <c r="A40" s="160" t="s">
        <v>19</v>
      </c>
      <c r="B40" s="167"/>
      <c r="C40" s="52"/>
      <c r="D40" s="2"/>
    </row>
    <row r="41" spans="1:7" x14ac:dyDescent="0.25">
      <c r="A41" s="113" t="s">
        <v>5</v>
      </c>
      <c r="B41" s="128">
        <v>24.38</v>
      </c>
      <c r="C41" s="107"/>
      <c r="D41" s="109"/>
      <c r="E41" s="109"/>
      <c r="F41" s="119"/>
      <c r="G41" s="109"/>
    </row>
    <row r="42" spans="1:7" x14ac:dyDescent="0.25">
      <c r="A42" s="49" t="s">
        <v>6</v>
      </c>
      <c r="B42" s="128">
        <v>6.82</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11.65</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70" t="s">
        <v>135</v>
      </c>
      <c r="B48" s="171"/>
      <c r="C48" s="171"/>
      <c r="D48" s="171"/>
      <c r="E48" s="172"/>
    </row>
    <row r="49" spans="1:6" ht="15.75" thickBot="1" x14ac:dyDescent="0.3">
      <c r="A49" s="164" t="s">
        <v>26</v>
      </c>
      <c r="B49" s="160" t="s">
        <v>27</v>
      </c>
      <c r="C49" s="166"/>
      <c r="D49" s="167"/>
      <c r="E49" s="162" t="s">
        <v>18</v>
      </c>
    </row>
    <row r="50" spans="1:6" ht="15.75" thickBot="1" x14ac:dyDescent="0.3">
      <c r="A50" s="165"/>
      <c r="B50" s="87" t="s">
        <v>28</v>
      </c>
      <c r="C50" s="87" t="s">
        <v>201</v>
      </c>
      <c r="D50" s="121" t="s">
        <v>17</v>
      </c>
      <c r="E50" s="163"/>
    </row>
    <row r="51" spans="1:6" x14ac:dyDescent="0.25">
      <c r="A51" s="103" t="s">
        <v>4</v>
      </c>
      <c r="B51" s="147">
        <v>0</v>
      </c>
      <c r="C51" s="147">
        <v>0</v>
      </c>
      <c r="D51" s="147">
        <v>0</v>
      </c>
      <c r="E51" s="150">
        <v>0</v>
      </c>
    </row>
    <row r="52" spans="1:6" x14ac:dyDescent="0.25">
      <c r="A52" s="105" t="s">
        <v>5</v>
      </c>
      <c r="B52" s="147">
        <v>0.14285714285714285</v>
      </c>
      <c r="C52" s="147">
        <v>0</v>
      </c>
      <c r="D52" s="147">
        <v>0</v>
      </c>
      <c r="E52" s="150">
        <v>0.14285714285714285</v>
      </c>
    </row>
    <row r="53" spans="1:6" x14ac:dyDescent="0.25">
      <c r="A53" s="105" t="s">
        <v>6</v>
      </c>
      <c r="B53" s="147">
        <v>0.2857142857142857</v>
      </c>
      <c r="C53" s="147">
        <v>0.14285714285714285</v>
      </c>
      <c r="D53" s="147">
        <v>0</v>
      </c>
      <c r="E53" s="150">
        <v>0.42857142857142855</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v>
      </c>
      <c r="E57" s="150">
        <v>0</v>
      </c>
    </row>
    <row r="58" spans="1:6" x14ac:dyDescent="0.25">
      <c r="A58" s="105" t="s">
        <v>9</v>
      </c>
      <c r="B58" s="147">
        <v>0.14285714285714285</v>
      </c>
      <c r="C58" s="147">
        <v>0</v>
      </c>
      <c r="D58" s="147">
        <v>0.14285714285714285</v>
      </c>
      <c r="E58" s="150">
        <v>0.2857142857142857</v>
      </c>
    </row>
    <row r="59" spans="1:6" x14ac:dyDescent="0.25">
      <c r="A59" s="105" t="s">
        <v>18</v>
      </c>
      <c r="B59" s="148">
        <v>0.5714285714285714</v>
      </c>
      <c r="C59" s="147">
        <v>0.14285714285714285</v>
      </c>
      <c r="D59" s="147">
        <v>0.14285714285714285</v>
      </c>
      <c r="E59" s="150">
        <v>0.8571428571428571</v>
      </c>
    </row>
    <row r="60" spans="1:6" ht="30" customHeight="1" thickBot="1" x14ac:dyDescent="0.3">
      <c r="C60" s="52"/>
    </row>
    <row r="61" spans="1:6" ht="36" customHeight="1" thickBot="1" x14ac:dyDescent="0.3">
      <c r="A61" s="160" t="s">
        <v>136</v>
      </c>
      <c r="B61" s="166"/>
      <c r="C61" s="167"/>
    </row>
    <row r="62" spans="1:6" x14ac:dyDescent="0.25">
      <c r="A62" s="46"/>
      <c r="B62" s="47" t="s">
        <v>30</v>
      </c>
      <c r="C62" s="48" t="s">
        <v>31</v>
      </c>
    </row>
    <row r="63" spans="1:6" x14ac:dyDescent="0.25">
      <c r="A63" s="49" t="s">
        <v>4</v>
      </c>
      <c r="B63" s="130">
        <v>39.428571428571431</v>
      </c>
      <c r="C63" s="130">
        <v>12.428571428571429</v>
      </c>
      <c r="E63" s="111"/>
    </row>
    <row r="64" spans="1:6" x14ac:dyDescent="0.25">
      <c r="A64" s="49" t="s">
        <v>20</v>
      </c>
      <c r="B64" s="130">
        <v>30.857142857142858</v>
      </c>
      <c r="C64" s="130">
        <v>19.285714285714285</v>
      </c>
      <c r="E64" s="111"/>
    </row>
    <row r="65" spans="1:5" x14ac:dyDescent="0.25">
      <c r="A65" s="49" t="s">
        <v>21</v>
      </c>
      <c r="B65" s="130">
        <v>7.7142857142857144</v>
      </c>
      <c r="C65" s="130">
        <v>2.7142857142857144</v>
      </c>
      <c r="E65" s="111"/>
    </row>
    <row r="66" spans="1:5" x14ac:dyDescent="0.25">
      <c r="A66" s="49" t="s">
        <v>23</v>
      </c>
      <c r="B66" s="130">
        <v>1.7142857142857142</v>
      </c>
      <c r="C66" s="130">
        <v>1.1428571428571428</v>
      </c>
      <c r="E66" s="111"/>
    </row>
    <row r="67" spans="1:5" x14ac:dyDescent="0.25">
      <c r="A67" s="49" t="s">
        <v>22</v>
      </c>
      <c r="B67" s="130">
        <v>100.57142857142857</v>
      </c>
      <c r="C67" s="130">
        <v>33.428571428571431</v>
      </c>
      <c r="E67" s="111"/>
    </row>
    <row r="68" spans="1:5" x14ac:dyDescent="0.25">
      <c r="A68" s="49" t="s">
        <v>24</v>
      </c>
      <c r="B68" s="130">
        <v>4.1428571428571432</v>
      </c>
      <c r="C68" s="130">
        <v>8.8571428571428577</v>
      </c>
      <c r="E68" s="111"/>
    </row>
    <row r="69" spans="1:5" x14ac:dyDescent="0.25">
      <c r="A69" s="49" t="s">
        <v>32</v>
      </c>
      <c r="B69" s="130">
        <v>13.571428571428571</v>
      </c>
      <c r="C69" s="130">
        <v>14.285714285714286</v>
      </c>
      <c r="E69" s="111"/>
    </row>
    <row r="70" spans="1:5" x14ac:dyDescent="0.25">
      <c r="A70" s="49" t="s">
        <v>33</v>
      </c>
      <c r="B70" s="130">
        <v>677.28571428571433</v>
      </c>
      <c r="C70" s="130">
        <v>787.14285714285711</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54" t="str">
        <f>'Rail Service (Item Nos. 1-6)'!A3</f>
        <v>Railroad: CSX</v>
      </c>
      <c r="B3" s="177" t="str">
        <f>'Rail Service (Item Nos. 1-6)'!B3:B4</f>
        <v>Year: 2019</v>
      </c>
      <c r="C3" s="158" t="str">
        <f>'Rail Service (Item Nos. 1-6)'!C3</f>
        <v xml:space="preserve">Reporting Week: </v>
      </c>
      <c r="D3" s="91" t="s">
        <v>2</v>
      </c>
      <c r="E3" s="53">
        <f>'Rail Service (Item Nos. 1-6)'!E3</f>
        <v>43505</v>
      </c>
      <c r="F3" s="52"/>
      <c r="G3" s="13"/>
      <c r="H3" s="13"/>
      <c r="I3" s="52"/>
      <c r="J3" s="6"/>
      <c r="K3" s="58"/>
    </row>
    <row r="4" spans="1:11" ht="15.75" thickBot="1" x14ac:dyDescent="0.3">
      <c r="A4" s="155"/>
      <c r="B4" s="178"/>
      <c r="C4" s="159"/>
      <c r="D4" s="92" t="s">
        <v>3</v>
      </c>
      <c r="E4" s="54">
        <f>'Rail Service (Item Nos. 1-6)'!E4</f>
        <v>43511</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2</v>
      </c>
      <c r="C9" s="134">
        <v>0</v>
      </c>
      <c r="D9" s="134">
        <v>2</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0</v>
      </c>
      <c r="C17" s="134">
        <v>0</v>
      </c>
      <c r="D17" s="134">
        <v>0</v>
      </c>
    </row>
    <row r="18" spans="1:4" x14ac:dyDescent="0.25">
      <c r="A18" s="135" t="s">
        <v>48</v>
      </c>
      <c r="B18" s="135">
        <v>25</v>
      </c>
      <c r="C18" s="135">
        <v>0</v>
      </c>
      <c r="D18" s="135">
        <v>25</v>
      </c>
    </row>
    <row r="19" spans="1:4" x14ac:dyDescent="0.25">
      <c r="A19" s="134" t="s">
        <v>49</v>
      </c>
      <c r="B19" s="134">
        <v>0</v>
      </c>
      <c r="C19" s="134">
        <v>0</v>
      </c>
      <c r="D19" s="134">
        <v>0</v>
      </c>
    </row>
    <row r="20" spans="1:4" x14ac:dyDescent="0.25">
      <c r="A20" s="135" t="s">
        <v>50</v>
      </c>
      <c r="B20" s="135">
        <v>520</v>
      </c>
      <c r="C20" s="135">
        <v>426</v>
      </c>
      <c r="D20" s="135">
        <v>94</v>
      </c>
    </row>
    <row r="21" spans="1:4" x14ac:dyDescent="0.25">
      <c r="A21" s="134" t="s">
        <v>51</v>
      </c>
      <c r="B21" s="134">
        <v>1039</v>
      </c>
      <c r="C21" s="134">
        <v>783</v>
      </c>
      <c r="D21" s="134">
        <v>256</v>
      </c>
    </row>
    <row r="22" spans="1:4" x14ac:dyDescent="0.25">
      <c r="A22" s="135" t="s">
        <v>52</v>
      </c>
      <c r="B22" s="135">
        <v>0</v>
      </c>
      <c r="C22" s="135">
        <v>0</v>
      </c>
      <c r="D22" s="135">
        <v>0</v>
      </c>
    </row>
    <row r="23" spans="1:4" x14ac:dyDescent="0.25">
      <c r="A23" s="134" t="s">
        <v>53</v>
      </c>
      <c r="B23" s="134">
        <v>38</v>
      </c>
      <c r="C23" s="134">
        <v>0</v>
      </c>
      <c r="D23" s="134">
        <v>38</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320</v>
      </c>
      <c r="C28" s="135">
        <v>267</v>
      </c>
      <c r="D28" s="135">
        <v>53</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0</v>
      </c>
      <c r="C33" s="134">
        <v>0</v>
      </c>
      <c r="D33" s="134">
        <v>0</v>
      </c>
    </row>
    <row r="34" spans="1:4" x14ac:dyDescent="0.25">
      <c r="A34" s="135" t="s">
        <v>64</v>
      </c>
      <c r="B34" s="135">
        <v>0</v>
      </c>
      <c r="C34" s="135">
        <v>0</v>
      </c>
      <c r="D34" s="135">
        <v>0</v>
      </c>
    </row>
    <row r="35" spans="1:4" x14ac:dyDescent="0.25">
      <c r="A35" s="134" t="s">
        <v>65</v>
      </c>
      <c r="B35" s="134">
        <v>36</v>
      </c>
      <c r="C35" s="134">
        <v>0</v>
      </c>
      <c r="D35" s="134">
        <v>36</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19</v>
      </c>
      <c r="C40" s="135">
        <v>0</v>
      </c>
      <c r="D40" s="135">
        <v>19</v>
      </c>
    </row>
    <row r="41" spans="1:4" x14ac:dyDescent="0.25">
      <c r="A41" s="134" t="s">
        <v>71</v>
      </c>
      <c r="B41" s="134">
        <v>706</v>
      </c>
      <c r="C41" s="134">
        <v>621</v>
      </c>
      <c r="D41" s="134">
        <v>85</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5</v>
      </c>
      <c r="C47" s="134">
        <v>0</v>
      </c>
      <c r="D47" s="134">
        <v>5</v>
      </c>
    </row>
    <row r="48" spans="1:4" x14ac:dyDescent="0.25">
      <c r="A48" s="135" t="s">
        <v>77</v>
      </c>
      <c r="B48" s="135">
        <v>0</v>
      </c>
      <c r="C48" s="135">
        <v>0</v>
      </c>
      <c r="D48" s="135">
        <v>0</v>
      </c>
    </row>
    <row r="49" spans="1:19" x14ac:dyDescent="0.25">
      <c r="A49" s="134" t="s">
        <v>78</v>
      </c>
      <c r="B49" s="134">
        <v>2</v>
      </c>
      <c r="C49" s="134">
        <v>0</v>
      </c>
      <c r="D49" s="134">
        <v>2</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2712</v>
      </c>
      <c r="C58" s="136">
        <f>SUM(C9:C57)</f>
        <v>2097</v>
      </c>
      <c r="D58" s="136">
        <f>SUM(D9:D57)</f>
        <v>615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54" t="str">
        <f>'Rail Service (Item Nos. 1-6)'!A3</f>
        <v>Railroad: CSX</v>
      </c>
      <c r="B3" s="156" t="str">
        <f>'Rail Service (Item Nos. 1-6)'!B3:B4</f>
        <v>Year: 2019</v>
      </c>
      <c r="C3" s="158" t="str">
        <f>'Rail Service (Item Nos. 1-6)'!C3</f>
        <v xml:space="preserve">Reporting Week: </v>
      </c>
      <c r="D3" s="53">
        <f>'Rail Service (Item Nos. 1-6)'!E3+2</f>
        <v>43507</v>
      </c>
      <c r="E3" s="13"/>
      <c r="F3" s="13"/>
      <c r="G3" s="13"/>
      <c r="H3" s="52"/>
      <c r="I3" s="6"/>
      <c r="J3" s="58"/>
    </row>
    <row r="4" spans="1:10" ht="15.75" thickBot="1" x14ac:dyDescent="0.3">
      <c r="A4" s="155"/>
      <c r="B4" s="157"/>
      <c r="C4" s="159"/>
      <c r="D4" s="54">
        <f>'Rail Service (Item Nos. 1-6)'!E4+2</f>
        <v>43513</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66" t="s">
        <v>171</v>
      </c>
      <c r="E8" s="16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0</v>
      </c>
      <c r="C21" s="146">
        <v>0</v>
      </c>
      <c r="D21" s="146">
        <v>0</v>
      </c>
      <c r="E21" s="146">
        <v>0</v>
      </c>
    </row>
    <row r="22" spans="1:5" x14ac:dyDescent="0.25">
      <c r="A22" s="8" t="s">
        <v>51</v>
      </c>
      <c r="B22" s="146">
        <v>7</v>
      </c>
      <c r="C22" s="146">
        <v>8</v>
      </c>
      <c r="D22" s="146">
        <v>0</v>
      </c>
      <c r="E22" s="146">
        <v>0</v>
      </c>
    </row>
    <row r="23" spans="1:5" x14ac:dyDescent="0.25">
      <c r="A23" s="8" t="s">
        <v>52</v>
      </c>
      <c r="B23" s="146">
        <v>0</v>
      </c>
      <c r="C23" s="146">
        <v>0</v>
      </c>
      <c r="D23" s="146">
        <v>0</v>
      </c>
      <c r="E23" s="146">
        <v>0</v>
      </c>
    </row>
    <row r="24" spans="1:5" x14ac:dyDescent="0.25">
      <c r="A24" s="8" t="s">
        <v>53</v>
      </c>
      <c r="B24" s="146">
        <v>1</v>
      </c>
      <c r="C24" s="146">
        <v>1</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0</v>
      </c>
      <c r="C42" s="146">
        <v>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8</v>
      </c>
      <c r="C58" s="149">
        <f>SUM(C10:C57)</f>
        <v>9</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5" sqref="E15"/>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54" t="str">
        <f>'Rail Service (Item Nos. 1-6)'!A3</f>
        <v>Railroad: CSX</v>
      </c>
      <c r="B3" s="156" t="str">
        <f>'Rail Service (Item Nos. 1-6)'!B3:B4</f>
        <v>Year: 2019</v>
      </c>
      <c r="C3" s="158" t="str">
        <f>'Rail Service (Item Nos. 1-6)'!C3</f>
        <v xml:space="preserve">Reporting Week: </v>
      </c>
      <c r="D3" s="74" t="s">
        <v>2</v>
      </c>
      <c r="E3" s="53">
        <f>'Rail Service (Item Nos. 1-6)'!E3</f>
        <v>43505</v>
      </c>
      <c r="F3" s="52"/>
      <c r="G3" s="6"/>
      <c r="H3" s="58"/>
    </row>
    <row r="4" spans="1:8" ht="15.75" thickBot="1" x14ac:dyDescent="0.3">
      <c r="A4" s="155"/>
      <c r="B4" s="157"/>
      <c r="C4" s="159"/>
      <c r="D4" s="59" t="s">
        <v>3</v>
      </c>
      <c r="E4" s="54">
        <f>'Rail Service (Item Nos. 1-6)'!E4</f>
        <v>43511</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4011</v>
      </c>
      <c r="C10" s="133">
        <v>3956</v>
      </c>
    </row>
    <row r="11" spans="1:8" x14ac:dyDescent="0.25">
      <c r="A11" s="12" t="s">
        <v>197</v>
      </c>
      <c r="B11" s="144" t="s">
        <v>210</v>
      </c>
      <c r="C11" s="132" t="s">
        <v>210</v>
      </c>
    </row>
    <row r="12" spans="1:8" x14ac:dyDescent="0.25">
      <c r="A12" s="12" t="s">
        <v>198</v>
      </c>
      <c r="B12" s="133">
        <v>3087</v>
      </c>
      <c r="C12" s="133">
        <v>3081</v>
      </c>
    </row>
    <row r="13" spans="1:8" x14ac:dyDescent="0.25">
      <c r="A13" s="12" t="s">
        <v>199</v>
      </c>
      <c r="B13" s="133">
        <v>6227</v>
      </c>
      <c r="C13" s="133">
        <v>6215</v>
      </c>
    </row>
    <row r="14" spans="1:8" x14ac:dyDescent="0.25">
      <c r="A14" s="12" t="s">
        <v>200</v>
      </c>
      <c r="B14" s="133">
        <v>1200</v>
      </c>
      <c r="C14" s="133">
        <v>1193</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I25" sqref="I25"/>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4" t="str">
        <f>'Rail Service (Item Nos. 1-6)'!A3</f>
        <v>Railroad: CSX</v>
      </c>
      <c r="B3" s="156" t="str">
        <f>'Rail Service (Item Nos. 1-6)'!B3:B4</f>
        <v>Year: 2019</v>
      </c>
      <c r="C3" s="158" t="str">
        <f>'Rail Service (Item Nos. 1-6)'!C3</f>
        <v xml:space="preserve">Reporting Week: </v>
      </c>
      <c r="D3" s="57" t="s">
        <v>2</v>
      </c>
      <c r="E3" s="53">
        <f>'Rail Service (Item Nos. 1-6)'!E3</f>
        <v>43505</v>
      </c>
      <c r="F3" s="52"/>
      <c r="G3" s="52"/>
      <c r="H3" s="6"/>
      <c r="I3" s="58"/>
    </row>
    <row r="4" spans="1:14" s="51" customFormat="1" ht="15.75" thickBot="1" x14ac:dyDescent="0.3">
      <c r="A4" s="155"/>
      <c r="B4" s="157"/>
      <c r="C4" s="159"/>
      <c r="D4" s="59" t="s">
        <v>3</v>
      </c>
      <c r="E4" s="54">
        <f>'Rail Service (Item Nos. 1-6)'!E4</f>
        <v>43511</v>
      </c>
      <c r="F4" s="52"/>
      <c r="G4" s="52"/>
      <c r="H4" s="6"/>
      <c r="I4" s="58"/>
    </row>
    <row r="5" spans="1:14" s="51" customFormat="1" ht="15.75" thickBot="1" x14ac:dyDescent="0.3">
      <c r="E5" s="60"/>
      <c r="F5" s="61"/>
    </row>
    <row r="6" spans="1:14" s="51" customFormat="1" ht="47.25" customHeight="1" thickBot="1" x14ac:dyDescent="0.3">
      <c r="A6" s="160" t="s">
        <v>169</v>
      </c>
      <c r="B6" s="166"/>
      <c r="C6" s="166"/>
      <c r="D6" s="166"/>
      <c r="E6" s="16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5119</v>
      </c>
      <c r="E9" s="131">
        <v>4583</v>
      </c>
    </row>
    <row r="10" spans="1:14" x14ac:dyDescent="0.2">
      <c r="A10" s="69"/>
      <c r="B10" s="69" t="s">
        <v>21</v>
      </c>
      <c r="C10" s="69" t="s">
        <v>150</v>
      </c>
      <c r="D10" s="131">
        <v>12551</v>
      </c>
      <c r="E10" s="131">
        <v>2404</v>
      </c>
    </row>
    <row r="11" spans="1:14" x14ac:dyDescent="0.2">
      <c r="A11" s="69"/>
      <c r="B11" s="69" t="s">
        <v>105</v>
      </c>
      <c r="C11" s="68" t="s">
        <v>110</v>
      </c>
      <c r="D11" s="131">
        <v>905</v>
      </c>
      <c r="E11" s="131">
        <v>24</v>
      </c>
    </row>
    <row r="12" spans="1:14" x14ac:dyDescent="0.2">
      <c r="A12" s="69"/>
      <c r="B12" s="69" t="s">
        <v>107</v>
      </c>
      <c r="C12" s="69" t="s">
        <v>151</v>
      </c>
      <c r="D12" s="131">
        <v>4114</v>
      </c>
      <c r="E12" s="131">
        <v>103</v>
      </c>
    </row>
    <row r="13" spans="1:14" x14ac:dyDescent="0.2">
      <c r="A13" s="69"/>
      <c r="B13" s="69" t="s">
        <v>141</v>
      </c>
      <c r="C13" s="68" t="s">
        <v>152</v>
      </c>
      <c r="D13" s="131">
        <v>25</v>
      </c>
      <c r="E13" s="131">
        <v>212</v>
      </c>
    </row>
    <row r="14" spans="1:14" x14ac:dyDescent="0.2">
      <c r="A14" s="69"/>
      <c r="B14" s="69" t="s">
        <v>142</v>
      </c>
      <c r="C14" s="69" t="s">
        <v>153</v>
      </c>
      <c r="D14" s="131">
        <v>467</v>
      </c>
      <c r="E14" s="131">
        <v>1363</v>
      </c>
    </row>
    <row r="15" spans="1:14" x14ac:dyDescent="0.2">
      <c r="A15" s="69"/>
      <c r="B15" s="69" t="s">
        <v>100</v>
      </c>
      <c r="C15" s="68" t="s">
        <v>154</v>
      </c>
      <c r="D15" s="131">
        <v>1015</v>
      </c>
      <c r="E15" s="131">
        <v>1216</v>
      </c>
    </row>
    <row r="16" spans="1:14" x14ac:dyDescent="0.2">
      <c r="A16" s="69"/>
      <c r="B16" s="69" t="s">
        <v>20</v>
      </c>
      <c r="C16" s="69" t="s">
        <v>155</v>
      </c>
      <c r="D16" s="131">
        <v>2131</v>
      </c>
      <c r="E16" s="131">
        <v>1185</v>
      </c>
    </row>
    <row r="17" spans="1:17" x14ac:dyDescent="0.2">
      <c r="A17" s="69"/>
      <c r="B17" s="69" t="s">
        <v>106</v>
      </c>
      <c r="C17" s="68" t="s">
        <v>156</v>
      </c>
      <c r="D17" s="131">
        <v>1181</v>
      </c>
      <c r="E17" s="131">
        <v>174</v>
      </c>
    </row>
    <row r="18" spans="1:17" x14ac:dyDescent="0.2">
      <c r="A18" s="69"/>
      <c r="B18" s="69" t="s">
        <v>103</v>
      </c>
      <c r="C18" s="69" t="s">
        <v>157</v>
      </c>
      <c r="D18" s="131">
        <v>306</v>
      </c>
      <c r="E18" s="131">
        <v>830</v>
      </c>
    </row>
    <row r="19" spans="1:17" x14ac:dyDescent="0.2">
      <c r="A19" s="69"/>
      <c r="B19" s="69" t="s">
        <v>104</v>
      </c>
      <c r="C19" s="68" t="s">
        <v>158</v>
      </c>
      <c r="D19" s="131">
        <v>684</v>
      </c>
      <c r="E19" s="131">
        <v>39</v>
      </c>
    </row>
    <row r="20" spans="1:17" x14ac:dyDescent="0.2">
      <c r="A20" s="69"/>
      <c r="B20" s="69" t="s">
        <v>143</v>
      </c>
      <c r="C20" s="69" t="s">
        <v>159</v>
      </c>
      <c r="D20" s="131">
        <v>1788</v>
      </c>
      <c r="E20" s="131">
        <v>754</v>
      </c>
    </row>
    <row r="21" spans="1:17" x14ac:dyDescent="0.2">
      <c r="A21" s="69"/>
      <c r="B21" s="69" t="s">
        <v>144</v>
      </c>
      <c r="C21" s="68" t="s">
        <v>160</v>
      </c>
      <c r="D21" s="131">
        <v>6134</v>
      </c>
      <c r="E21" s="131">
        <v>3072</v>
      </c>
    </row>
    <row r="22" spans="1:17" x14ac:dyDescent="0.2">
      <c r="A22" s="69"/>
      <c r="B22" s="69" t="s">
        <v>145</v>
      </c>
      <c r="C22" s="69" t="s">
        <v>161</v>
      </c>
      <c r="D22" s="131">
        <v>2561</v>
      </c>
      <c r="E22" s="131">
        <v>385</v>
      </c>
    </row>
    <row r="23" spans="1:17" x14ac:dyDescent="0.2">
      <c r="A23" s="69"/>
      <c r="B23" s="69" t="s">
        <v>146</v>
      </c>
      <c r="C23" s="68" t="s">
        <v>162</v>
      </c>
      <c r="D23" s="131">
        <v>1376</v>
      </c>
      <c r="E23" s="131">
        <v>1855</v>
      </c>
    </row>
    <row r="24" spans="1:17" x14ac:dyDescent="0.2">
      <c r="A24" s="69"/>
      <c r="B24" s="69" t="s">
        <v>102</v>
      </c>
      <c r="C24" s="69" t="s">
        <v>163</v>
      </c>
      <c r="D24" s="131">
        <v>624</v>
      </c>
      <c r="E24" s="131">
        <v>74</v>
      </c>
    </row>
    <row r="25" spans="1:17" x14ac:dyDescent="0.2">
      <c r="A25" s="69"/>
      <c r="B25" s="69" t="s">
        <v>147</v>
      </c>
      <c r="C25" s="68" t="s">
        <v>164</v>
      </c>
      <c r="D25" s="131">
        <v>1609</v>
      </c>
      <c r="E25" s="131">
        <v>1426</v>
      </c>
    </row>
    <row r="26" spans="1:17" x14ac:dyDescent="0.2">
      <c r="A26" s="69"/>
      <c r="B26" s="69" t="s">
        <v>108</v>
      </c>
      <c r="C26" s="69" t="s">
        <v>165</v>
      </c>
      <c r="D26" s="131">
        <v>1811</v>
      </c>
      <c r="E26" s="131">
        <v>702</v>
      </c>
    </row>
    <row r="27" spans="1:17" x14ac:dyDescent="0.2">
      <c r="A27" s="69"/>
      <c r="B27" s="69" t="s">
        <v>148</v>
      </c>
      <c r="C27" s="68" t="s">
        <v>166</v>
      </c>
      <c r="D27" s="131">
        <v>1932</v>
      </c>
      <c r="E27" s="131">
        <v>575</v>
      </c>
    </row>
    <row r="28" spans="1:17" x14ac:dyDescent="0.2">
      <c r="A28" s="69"/>
      <c r="B28" s="69" t="s">
        <v>33</v>
      </c>
      <c r="C28" s="69" t="s">
        <v>112</v>
      </c>
      <c r="D28" s="131">
        <v>687</v>
      </c>
      <c r="E28" s="131">
        <v>352</v>
      </c>
    </row>
    <row r="29" spans="1:17" x14ac:dyDescent="0.2">
      <c r="A29" s="69"/>
      <c r="B29" s="69" t="s">
        <v>109</v>
      </c>
      <c r="C29" s="69" t="s">
        <v>167</v>
      </c>
      <c r="D29" s="131">
        <v>42581</v>
      </c>
      <c r="E29" s="131">
        <v>9647</v>
      </c>
    </row>
    <row r="30" spans="1:17" x14ac:dyDescent="0.2">
      <c r="A30" s="69"/>
      <c r="B30" s="69" t="s">
        <v>111</v>
      </c>
      <c r="C30" s="69" t="s">
        <v>168</v>
      </c>
      <c r="D30" s="131">
        <v>2141</v>
      </c>
      <c r="E30" s="131">
        <v>116</v>
      </c>
    </row>
    <row r="31" spans="1:17" ht="30" customHeight="1" thickBot="1" x14ac:dyDescent="0.25"/>
    <row r="32" spans="1:17" ht="48.75" customHeight="1" thickBot="1" x14ac:dyDescent="0.25">
      <c r="A32" s="160" t="s">
        <v>186</v>
      </c>
      <c r="B32" s="166"/>
      <c r="C32" s="166"/>
      <c r="D32" s="166"/>
      <c r="E32" s="16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2130</v>
      </c>
      <c r="E35" s="131">
        <v>861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1" t="s">
        <v>178</v>
      </c>
      <c r="B1" s="202"/>
      <c r="C1" s="202"/>
      <c r="D1" s="202"/>
      <c r="E1" s="203"/>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4" t="s">
        <v>175</v>
      </c>
      <c r="B3" s="206" t="s">
        <v>0</v>
      </c>
      <c r="C3" s="208" t="s">
        <v>174</v>
      </c>
      <c r="D3" s="19" t="s">
        <v>2</v>
      </c>
      <c r="E3" s="20">
        <f>'Rail Service (Item Nos. 1-6)'!E3</f>
        <v>43505</v>
      </c>
      <c r="F3" s="200"/>
      <c r="G3" s="200"/>
      <c r="H3" s="194"/>
      <c r="I3" s="194"/>
      <c r="J3" s="21"/>
      <c r="K3" s="22"/>
      <c r="L3" s="23"/>
    </row>
    <row r="4" spans="1:12" ht="15.75" thickBot="1" x14ac:dyDescent="0.3">
      <c r="A4" s="205"/>
      <c r="B4" s="207"/>
      <c r="C4" s="209"/>
      <c r="D4" s="24" t="s">
        <v>3</v>
      </c>
      <c r="E4" s="25">
        <f>'Rail Service (Item Nos. 1-6)'!E4</f>
        <v>43511</v>
      </c>
      <c r="F4" s="200"/>
      <c r="G4" s="200"/>
      <c r="H4" s="194"/>
      <c r="I4" s="194"/>
      <c r="J4" s="21"/>
      <c r="K4" s="22"/>
      <c r="L4" s="23"/>
    </row>
    <row r="5" spans="1:12" ht="15.75" thickBot="1" x14ac:dyDescent="0.3">
      <c r="A5" s="26"/>
      <c r="B5" s="27"/>
      <c r="C5" s="27"/>
      <c r="D5" s="28"/>
      <c r="E5" s="29"/>
      <c r="F5" s="26"/>
      <c r="G5" s="26"/>
      <c r="H5" s="30"/>
      <c r="I5" s="30"/>
      <c r="J5" s="21"/>
      <c r="K5" s="22"/>
      <c r="L5" s="23"/>
    </row>
    <row r="6" spans="1:12" ht="15.75" thickBot="1" x14ac:dyDescent="0.3">
      <c r="A6" s="195" t="s">
        <v>113</v>
      </c>
      <c r="B6" s="19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7" t="s">
        <v>140</v>
      </c>
      <c r="B8" s="19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9" t="s">
        <v>172</v>
      </c>
      <c r="B22" s="19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2019-02-20T21:39:40Z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