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externalReferences>
    <externalReference r:id="rId7"/>
  </externalReference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6" l="1"/>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<sst xmlns="http://schemas.openxmlformats.org/spreadsheetml/2006/main" count="325" uniqueCount="212">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</sst>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8419\AppData\Local\Microsoft\Windows\INetCache\Content.Outlook\LL9I96AV\AAR%20Reporting%202019%20-%20122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
      <sheetName val="form"/>
      <sheetName val="update"/>
      <sheetName val="MEX AAR Report"/>
      <sheetName val="Input"/>
      <sheetName val="mex aar input"/>
      <sheetName val="mex aar update"/>
    </sheetNames>
    <sheetDataSet>
      <sheetData sheetId="0"/>
      <sheetData sheetId="1"/>
      <sheetData sheetId="2"/>
      <sheetData sheetId="3"/>
      <sheetData sheetId="4">
        <row r="1">
          <cell r="A1">
            <v>51</v>
          </cell>
        </row>
        <row r="5">
          <cell r="B5">
            <v>1</v>
          </cell>
          <cell r="D5">
            <v>2</v>
          </cell>
          <cell r="F5">
            <v>3</v>
          </cell>
          <cell r="H5">
            <v>4</v>
          </cell>
          <cell r="J5">
            <v>5</v>
          </cell>
          <cell r="L5">
            <v>6</v>
          </cell>
          <cell r="N5">
            <v>7</v>
          </cell>
          <cell r="P5">
            <v>8</v>
          </cell>
          <cell r="R5">
            <v>9</v>
          </cell>
          <cell r="T5">
            <v>10</v>
          </cell>
          <cell r="V5">
            <v>11</v>
          </cell>
          <cell r="X5">
            <v>12</v>
          </cell>
          <cell r="Z5">
            <v>13</v>
          </cell>
          <cell r="AB5">
            <v>14</v>
          </cell>
          <cell r="AD5">
            <v>15</v>
          </cell>
          <cell r="AF5">
            <v>16</v>
          </cell>
          <cell r="AH5">
            <v>17</v>
          </cell>
          <cell r="AJ5">
            <v>18</v>
          </cell>
          <cell r="AL5">
            <v>19</v>
          </cell>
          <cell r="AN5">
            <v>20</v>
          </cell>
          <cell r="AP5">
            <v>21</v>
          </cell>
          <cell r="AR5">
            <v>22</v>
          </cell>
          <cell r="AT5">
            <v>23</v>
          </cell>
          <cell r="AV5">
            <v>24</v>
          </cell>
          <cell r="AX5">
            <v>25</v>
          </cell>
          <cell r="AZ5">
            <v>26</v>
          </cell>
          <cell r="BB5">
            <v>27</v>
          </cell>
          <cell r="BD5">
            <v>28</v>
          </cell>
          <cell r="BF5">
            <v>29</v>
          </cell>
          <cell r="BH5">
            <v>30</v>
          </cell>
          <cell r="BJ5">
            <v>31</v>
          </cell>
          <cell r="BL5">
            <v>32</v>
          </cell>
          <cell r="BN5">
            <v>33</v>
          </cell>
          <cell r="BP5">
            <v>34</v>
          </cell>
          <cell r="BR5">
            <v>35</v>
          </cell>
          <cell r="BT5">
            <v>36</v>
          </cell>
          <cell r="BV5">
            <v>37</v>
          </cell>
          <cell r="BX5">
            <v>38</v>
          </cell>
          <cell r="BZ5">
            <v>39</v>
          </cell>
          <cell r="CB5">
            <v>40</v>
          </cell>
          <cell r="CD5">
            <v>41</v>
          </cell>
          <cell r="CF5">
            <v>42</v>
          </cell>
          <cell r="CH5">
            <v>43</v>
          </cell>
          <cell r="CJ5">
            <v>44</v>
          </cell>
          <cell r="CL5">
            <v>45</v>
          </cell>
          <cell r="CN5">
            <v>46</v>
          </cell>
          <cell r="CP5">
            <v>47</v>
          </cell>
          <cell r="CR5">
            <v>48</v>
          </cell>
          <cell r="CT5">
            <v>49</v>
          </cell>
          <cell r="CV5">
            <v>50</v>
          </cell>
          <cell r="CX5">
            <v>51</v>
          </cell>
          <cell r="CZ5">
            <v>52</v>
          </cell>
        </row>
        <row r="6">
          <cell r="B6" t="str">
            <v>Orig</v>
          </cell>
          <cell r="C6" t="str">
            <v>Recd</v>
          </cell>
          <cell r="D6" t="str">
            <v>Orig</v>
          </cell>
          <cell r="E6" t="str">
            <v>Recd</v>
          </cell>
          <cell r="F6" t="str">
            <v>Orig</v>
          </cell>
          <cell r="G6" t="str">
            <v>Recd</v>
          </cell>
          <cell r="H6" t="str">
            <v>Orig</v>
          </cell>
          <cell r="I6" t="str">
            <v>Recd</v>
          </cell>
          <cell r="J6" t="str">
            <v>Orig</v>
          </cell>
          <cell r="K6" t="str">
            <v>Recd</v>
          </cell>
          <cell r="L6" t="str">
            <v>Orig</v>
          </cell>
          <cell r="M6" t="str">
            <v>Recd</v>
          </cell>
          <cell r="N6" t="str">
            <v>Orig</v>
          </cell>
          <cell r="O6" t="str">
            <v>Recd</v>
          </cell>
          <cell r="P6" t="str">
            <v>Orig</v>
          </cell>
          <cell r="Q6" t="str">
            <v>Recd</v>
          </cell>
          <cell r="R6" t="str">
            <v>Orig</v>
          </cell>
          <cell r="S6" t="str">
            <v>Recd</v>
          </cell>
          <cell r="T6" t="str">
            <v>Orig</v>
          </cell>
          <cell r="U6" t="str">
            <v>Recd</v>
          </cell>
          <cell r="V6" t="str">
            <v>Orig</v>
          </cell>
          <cell r="W6" t="str">
            <v>Recd</v>
          </cell>
          <cell r="X6" t="str">
            <v>Orig</v>
          </cell>
          <cell r="Y6" t="str">
            <v>Recd</v>
          </cell>
          <cell r="Z6" t="str">
            <v>Orig</v>
          </cell>
          <cell r="AA6" t="str">
            <v>Recd</v>
          </cell>
          <cell r="AB6" t="str">
            <v>Orig</v>
          </cell>
          <cell r="AC6" t="str">
            <v>Recd</v>
          </cell>
          <cell r="AD6" t="str">
            <v>Orig</v>
          </cell>
          <cell r="AE6" t="str">
            <v>Recd</v>
          </cell>
          <cell r="AF6" t="str">
            <v>Orig</v>
          </cell>
          <cell r="AG6" t="str">
            <v>Recd</v>
          </cell>
          <cell r="AH6" t="str">
            <v>Orig</v>
          </cell>
          <cell r="AI6" t="str">
            <v>Recd</v>
          </cell>
          <cell r="AJ6" t="str">
            <v>Orig</v>
          </cell>
          <cell r="AK6" t="str">
            <v>Recd</v>
          </cell>
          <cell r="AL6" t="str">
            <v>Orig</v>
          </cell>
          <cell r="AM6" t="str">
            <v>Recd</v>
          </cell>
          <cell r="AN6" t="str">
            <v>Orig</v>
          </cell>
          <cell r="AO6" t="str">
            <v>Recd</v>
          </cell>
          <cell r="AP6" t="str">
            <v>Orig</v>
          </cell>
          <cell r="AQ6" t="str">
            <v>Recd</v>
          </cell>
          <cell r="AR6" t="str">
            <v>Orig</v>
          </cell>
          <cell r="AS6" t="str">
            <v>Recd</v>
          </cell>
          <cell r="AT6" t="str">
            <v>Orig</v>
          </cell>
          <cell r="AU6" t="str">
            <v>Recd</v>
          </cell>
          <cell r="AV6" t="str">
            <v>Orig</v>
          </cell>
          <cell r="AW6" t="str">
            <v>Recd</v>
          </cell>
          <cell r="AX6" t="str">
            <v>Orig</v>
          </cell>
          <cell r="AY6" t="str">
            <v>Recd</v>
          </cell>
          <cell r="AZ6" t="str">
            <v>Orig</v>
          </cell>
          <cell r="BA6" t="str">
            <v>Recd</v>
          </cell>
          <cell r="BB6" t="str">
            <v>Orig</v>
          </cell>
          <cell r="BC6" t="str">
            <v>Recd</v>
          </cell>
          <cell r="BD6" t="str">
            <v>Orig</v>
          </cell>
          <cell r="BE6" t="str">
            <v>Recd</v>
          </cell>
          <cell r="BF6" t="str">
            <v>Orig</v>
          </cell>
          <cell r="BG6" t="str">
            <v>Recd</v>
          </cell>
          <cell r="BH6" t="str">
            <v>Orig</v>
          </cell>
          <cell r="BI6" t="str">
            <v>Recd</v>
          </cell>
          <cell r="BJ6" t="str">
            <v>Orig</v>
          </cell>
          <cell r="BK6" t="str">
            <v>Recd</v>
          </cell>
          <cell r="BL6" t="str">
            <v>Orig</v>
          </cell>
          <cell r="BM6" t="str">
            <v>Recd</v>
          </cell>
          <cell r="BN6" t="str">
            <v>Orig</v>
          </cell>
          <cell r="BO6" t="str">
            <v>Recd</v>
          </cell>
          <cell r="BP6" t="str">
            <v>Orig</v>
          </cell>
          <cell r="BQ6" t="str">
            <v>Recd</v>
          </cell>
          <cell r="BR6" t="str">
            <v>Orig</v>
          </cell>
          <cell r="BS6" t="str">
            <v>Recd</v>
          </cell>
          <cell r="BT6" t="str">
            <v>Orig</v>
          </cell>
          <cell r="BU6" t="str">
            <v>Recd</v>
          </cell>
          <cell r="BV6" t="str">
            <v>Orig</v>
          </cell>
          <cell r="BW6" t="str">
            <v>Recd</v>
          </cell>
          <cell r="BX6" t="str">
            <v>Orig</v>
          </cell>
          <cell r="BY6" t="str">
            <v>Recd</v>
          </cell>
          <cell r="BZ6" t="str">
            <v>Orig</v>
          </cell>
          <cell r="CA6" t="str">
            <v>Recd</v>
          </cell>
          <cell r="CB6" t="str">
            <v>Orig</v>
          </cell>
          <cell r="CC6" t="str">
            <v>Recd</v>
          </cell>
          <cell r="CD6" t="str">
            <v>Orig</v>
          </cell>
          <cell r="CE6" t="str">
            <v>Recd</v>
          </cell>
          <cell r="CF6" t="str">
            <v>Orig</v>
          </cell>
          <cell r="CG6" t="str">
            <v>Recd</v>
          </cell>
          <cell r="CH6" t="str">
            <v>Orig</v>
          </cell>
          <cell r="CI6" t="str">
            <v>Recd</v>
          </cell>
          <cell r="CJ6" t="str">
            <v>Orig</v>
          </cell>
          <cell r="CK6" t="str">
            <v>Recd</v>
          </cell>
          <cell r="CL6" t="str">
            <v>Orig</v>
          </cell>
          <cell r="CM6" t="str">
            <v>Recd</v>
          </cell>
          <cell r="CN6" t="str">
            <v>Orig</v>
          </cell>
          <cell r="CO6" t="str">
            <v>Recd</v>
          </cell>
          <cell r="CP6" t="str">
            <v>Orig</v>
          </cell>
          <cell r="CQ6" t="str">
            <v>Recd</v>
          </cell>
          <cell r="CR6" t="str">
            <v>Orig</v>
          </cell>
          <cell r="CS6" t="str">
            <v>Recd</v>
          </cell>
          <cell r="CT6" t="str">
            <v>Orig</v>
          </cell>
          <cell r="CU6" t="str">
            <v>Recd</v>
          </cell>
          <cell r="CV6" t="str">
            <v>Orig</v>
          </cell>
          <cell r="CW6" t="str">
            <v>Recd</v>
          </cell>
          <cell r="CX6" t="str">
            <v>Orig</v>
          </cell>
          <cell r="CY6" t="str">
            <v>Recd</v>
          </cell>
          <cell r="CZ6" t="str">
            <v>Orig</v>
          </cell>
          <cell r="DA6" t="str">
            <v>Recd</v>
          </cell>
        </row>
        <row r="8">
          <cell r="C8">
            <v>63</v>
          </cell>
          <cell r="E8">
            <v>101</v>
          </cell>
          <cell r="G8">
            <v>116</v>
          </cell>
          <cell r="I8">
            <v>89</v>
          </cell>
          <cell r="K8">
            <v>67</v>
          </cell>
          <cell r="M8">
            <v>103</v>
          </cell>
          <cell r="O8">
            <v>163</v>
          </cell>
          <cell r="Q8">
            <v>147</v>
          </cell>
          <cell r="S8">
            <v>174</v>
          </cell>
          <cell r="U8">
            <v>159</v>
          </cell>
          <cell r="W8">
            <v>170</v>
          </cell>
          <cell r="Y8">
            <v>176</v>
          </cell>
          <cell r="AA8">
            <v>233</v>
          </cell>
          <cell r="AC8">
            <v>201</v>
          </cell>
          <cell r="AE8">
            <v>194</v>
          </cell>
          <cell r="AG8">
            <v>163</v>
          </cell>
          <cell r="AI8">
            <v>95</v>
          </cell>
          <cell r="AK8">
            <v>100</v>
          </cell>
          <cell r="AM8">
            <v>85</v>
          </cell>
          <cell r="AO8">
            <v>109</v>
          </cell>
          <cell r="AQ8">
            <v>88</v>
          </cell>
          <cell r="AS8">
            <v>106</v>
          </cell>
          <cell r="AU8">
            <v>164</v>
          </cell>
          <cell r="AW8">
            <v>197</v>
          </cell>
          <cell r="AY8">
            <v>229</v>
          </cell>
          <cell r="BA8">
            <v>195</v>
          </cell>
          <cell r="BC8">
            <v>124</v>
          </cell>
          <cell r="BE8">
            <v>138</v>
          </cell>
          <cell r="BG8">
            <v>108</v>
          </cell>
          <cell r="BI8">
            <v>106</v>
          </cell>
          <cell r="BK8">
            <v>161</v>
          </cell>
          <cell r="BM8">
            <v>129</v>
          </cell>
          <cell r="BO8">
            <v>117</v>
          </cell>
          <cell r="BQ8">
            <v>141</v>
          </cell>
          <cell r="BS8">
            <v>188</v>
          </cell>
          <cell r="BU8">
            <v>149</v>
          </cell>
          <cell r="BW8">
            <v>205</v>
          </cell>
          <cell r="BY8">
            <v>214</v>
          </cell>
          <cell r="CA8">
            <v>182</v>
          </cell>
          <cell r="CC8">
            <v>196</v>
          </cell>
          <cell r="CE8">
            <v>151</v>
          </cell>
          <cell r="CG8">
            <v>109</v>
          </cell>
          <cell r="CI8">
            <v>155</v>
          </cell>
          <cell r="CK8">
            <v>160</v>
          </cell>
          <cell r="CM8">
            <v>157</v>
          </cell>
          <cell r="CO8">
            <v>144</v>
          </cell>
          <cell r="CQ8">
            <v>150</v>
          </cell>
          <cell r="CS8">
            <v>164</v>
          </cell>
          <cell r="CU8">
            <v>131</v>
          </cell>
          <cell r="CW8">
            <v>93</v>
          </cell>
          <cell r="CY8">
            <v>86</v>
          </cell>
        </row>
        <row r="10">
          <cell r="B10">
            <v>1728</v>
          </cell>
          <cell r="C10">
            <v>131</v>
          </cell>
          <cell r="D10">
            <v>2393</v>
          </cell>
          <cell r="E10">
            <v>135</v>
          </cell>
          <cell r="F10">
            <v>2320</v>
          </cell>
          <cell r="G10">
            <v>121</v>
          </cell>
          <cell r="H10">
            <v>1910</v>
          </cell>
          <cell r="I10">
            <v>122</v>
          </cell>
          <cell r="J10">
            <v>2013</v>
          </cell>
          <cell r="K10">
            <v>130</v>
          </cell>
          <cell r="L10">
            <v>1971</v>
          </cell>
          <cell r="M10">
            <v>137</v>
          </cell>
          <cell r="N10">
            <v>2141</v>
          </cell>
          <cell r="O10">
            <v>116</v>
          </cell>
          <cell r="P10">
            <v>1968</v>
          </cell>
          <cell r="Q10">
            <v>130</v>
          </cell>
          <cell r="R10">
            <v>1896</v>
          </cell>
          <cell r="S10">
            <v>146</v>
          </cell>
          <cell r="T10">
            <v>1795</v>
          </cell>
          <cell r="U10">
            <v>168</v>
          </cell>
          <cell r="V10">
            <v>1842</v>
          </cell>
          <cell r="W10">
            <v>140</v>
          </cell>
          <cell r="X10">
            <v>1804</v>
          </cell>
          <cell r="Y10">
            <v>148</v>
          </cell>
          <cell r="Z10">
            <v>1883</v>
          </cell>
          <cell r="AA10">
            <v>149</v>
          </cell>
          <cell r="AB10">
            <v>1736</v>
          </cell>
          <cell r="AC10">
            <v>149</v>
          </cell>
          <cell r="AD10">
            <v>1765</v>
          </cell>
          <cell r="AE10">
            <v>146</v>
          </cell>
          <cell r="AF10">
            <v>1744</v>
          </cell>
          <cell r="AG10">
            <v>147</v>
          </cell>
          <cell r="AH10">
            <v>1736</v>
          </cell>
          <cell r="AI10">
            <v>128</v>
          </cell>
          <cell r="AJ10">
            <v>1751</v>
          </cell>
          <cell r="AK10">
            <v>130</v>
          </cell>
          <cell r="AL10">
            <v>1697</v>
          </cell>
          <cell r="AM10">
            <v>222</v>
          </cell>
          <cell r="AN10">
            <v>1673</v>
          </cell>
          <cell r="AO10">
            <v>147</v>
          </cell>
          <cell r="AP10">
            <v>1721</v>
          </cell>
          <cell r="AQ10">
            <v>161</v>
          </cell>
          <cell r="AR10">
            <v>1295</v>
          </cell>
          <cell r="AS10">
            <v>160</v>
          </cell>
          <cell r="AT10">
            <v>1733</v>
          </cell>
          <cell r="AU10">
            <v>187</v>
          </cell>
          <cell r="AV10">
            <v>1642</v>
          </cell>
          <cell r="AW10">
            <v>131</v>
          </cell>
          <cell r="AX10">
            <v>1658</v>
          </cell>
          <cell r="AY10">
            <v>121</v>
          </cell>
          <cell r="AZ10">
            <v>1698</v>
          </cell>
          <cell r="BA10">
            <v>139</v>
          </cell>
          <cell r="BB10">
            <v>1372</v>
          </cell>
          <cell r="BC10">
            <v>173</v>
          </cell>
          <cell r="BD10">
            <v>1502</v>
          </cell>
          <cell r="BE10">
            <v>109</v>
          </cell>
          <cell r="BF10">
            <v>1630</v>
          </cell>
          <cell r="BG10">
            <v>177</v>
          </cell>
          <cell r="BH10">
            <v>1605</v>
          </cell>
          <cell r="BI10">
            <v>181</v>
          </cell>
          <cell r="BJ10">
            <v>1583</v>
          </cell>
          <cell r="BK10">
            <v>169</v>
          </cell>
          <cell r="BL10">
            <v>1524</v>
          </cell>
          <cell r="BM10">
            <v>143</v>
          </cell>
          <cell r="BN10">
            <v>1536</v>
          </cell>
          <cell r="BO10">
            <v>135</v>
          </cell>
          <cell r="BP10">
            <v>1529</v>
          </cell>
          <cell r="BQ10">
            <v>181</v>
          </cell>
          <cell r="BR10">
            <v>1595</v>
          </cell>
          <cell r="BS10">
            <v>133</v>
          </cell>
          <cell r="BT10">
            <v>1419</v>
          </cell>
          <cell r="BU10">
            <v>182</v>
          </cell>
          <cell r="BV10">
            <v>1610</v>
          </cell>
          <cell r="BW10">
            <v>185</v>
          </cell>
          <cell r="BX10">
            <v>1658</v>
          </cell>
          <cell r="BY10">
            <v>209</v>
          </cell>
          <cell r="BZ10">
            <v>1545</v>
          </cell>
          <cell r="CA10">
            <v>257</v>
          </cell>
          <cell r="CB10">
            <v>1496</v>
          </cell>
          <cell r="CC10">
            <v>181</v>
          </cell>
          <cell r="CD10">
            <v>1508</v>
          </cell>
          <cell r="CE10">
            <v>121</v>
          </cell>
          <cell r="CF10">
            <v>1515</v>
          </cell>
          <cell r="CG10">
            <v>129</v>
          </cell>
          <cell r="CH10">
            <v>1433</v>
          </cell>
          <cell r="CI10">
            <v>154</v>
          </cell>
          <cell r="CJ10">
            <v>1512</v>
          </cell>
          <cell r="CK10">
            <v>120</v>
          </cell>
          <cell r="CL10">
            <v>1562</v>
          </cell>
          <cell r="CM10">
            <v>139</v>
          </cell>
          <cell r="CN10">
            <v>1726</v>
          </cell>
          <cell r="CO10">
            <v>108</v>
          </cell>
          <cell r="CP10">
            <v>1667</v>
          </cell>
          <cell r="CQ10">
            <v>120</v>
          </cell>
          <cell r="CR10">
            <v>1664</v>
          </cell>
          <cell r="CS10">
            <v>190</v>
          </cell>
          <cell r="CT10">
            <v>2718</v>
          </cell>
          <cell r="CU10">
            <v>261</v>
          </cell>
          <cell r="CV10">
            <v>2697</v>
          </cell>
          <cell r="CW10">
            <v>353</v>
          </cell>
          <cell r="CX10">
            <v>2511</v>
          </cell>
          <cell r="CY10">
            <v>224</v>
          </cell>
        </row>
        <row r="11">
          <cell r="B11">
            <v>30440</v>
          </cell>
          <cell r="C11">
            <v>6521</v>
          </cell>
          <cell r="D11">
            <v>42478</v>
          </cell>
          <cell r="E11">
            <v>8121</v>
          </cell>
          <cell r="F11">
            <v>43364</v>
          </cell>
          <cell r="G11">
            <v>8514</v>
          </cell>
          <cell r="H11">
            <v>38888</v>
          </cell>
          <cell r="I11">
            <v>7761</v>
          </cell>
          <cell r="J11">
            <v>36275</v>
          </cell>
          <cell r="K11">
            <v>8522</v>
          </cell>
          <cell r="L11">
            <v>41740</v>
          </cell>
          <cell r="M11">
            <v>8644</v>
          </cell>
          <cell r="N11">
            <v>42581</v>
          </cell>
          <cell r="O11">
            <v>9647</v>
          </cell>
          <cell r="P11">
            <v>39783</v>
          </cell>
          <cell r="Q11">
            <v>7609</v>
          </cell>
          <cell r="R11">
            <v>41392</v>
          </cell>
          <cell r="S11">
            <v>9405</v>
          </cell>
          <cell r="T11">
            <v>40633</v>
          </cell>
          <cell r="U11">
            <v>8454</v>
          </cell>
          <cell r="V11">
            <v>43509</v>
          </cell>
          <cell r="W11">
            <v>7737</v>
          </cell>
          <cell r="X11">
            <v>42415</v>
          </cell>
          <cell r="Y11">
            <v>7463</v>
          </cell>
          <cell r="Z11">
            <v>42869</v>
          </cell>
          <cell r="AA11">
            <v>8137</v>
          </cell>
          <cell r="AB11">
            <v>40565</v>
          </cell>
          <cell r="AC11">
            <v>7907</v>
          </cell>
          <cell r="AD11">
            <v>42078</v>
          </cell>
          <cell r="AE11">
            <v>8133</v>
          </cell>
          <cell r="AF11">
            <v>39033</v>
          </cell>
          <cell r="AG11">
            <v>7457</v>
          </cell>
          <cell r="AH11">
            <v>40979</v>
          </cell>
          <cell r="AI11">
            <v>7372</v>
          </cell>
          <cell r="AJ11">
            <v>39999</v>
          </cell>
          <cell r="AK11">
            <v>7767</v>
          </cell>
          <cell r="AL11">
            <v>42016</v>
          </cell>
          <cell r="AM11">
            <v>8583</v>
          </cell>
          <cell r="AN11">
            <v>41786</v>
          </cell>
          <cell r="AO11">
            <v>7948</v>
          </cell>
          <cell r="AP11">
            <v>41613</v>
          </cell>
          <cell r="AQ11">
            <v>6779</v>
          </cell>
          <cell r="AR11">
            <v>36263</v>
          </cell>
          <cell r="AS11">
            <v>8021</v>
          </cell>
          <cell r="AT11">
            <v>41751</v>
          </cell>
          <cell r="AU11">
            <v>7936</v>
          </cell>
          <cell r="AV11">
            <v>41695</v>
          </cell>
          <cell r="AW11">
            <v>7377</v>
          </cell>
          <cell r="AX11">
            <v>41416</v>
          </cell>
          <cell r="AY11">
            <v>8026</v>
          </cell>
          <cell r="AZ11">
            <v>41252</v>
          </cell>
          <cell r="BA11">
            <v>7622</v>
          </cell>
          <cell r="BB11">
            <v>34869</v>
          </cell>
          <cell r="BC11">
            <v>8645</v>
          </cell>
          <cell r="BD11">
            <v>40527</v>
          </cell>
          <cell r="BE11">
            <v>7149</v>
          </cell>
          <cell r="BF11">
            <v>40898</v>
          </cell>
          <cell r="BG11">
            <v>7318</v>
          </cell>
          <cell r="BH11">
            <v>41683</v>
          </cell>
          <cell r="BI11">
            <v>7476</v>
          </cell>
          <cell r="BJ11">
            <v>42371</v>
          </cell>
          <cell r="BK11">
            <v>8803</v>
          </cell>
          <cell r="BL11">
            <v>42904</v>
          </cell>
          <cell r="BM11">
            <v>7590</v>
          </cell>
          <cell r="BN11">
            <v>42080</v>
          </cell>
          <cell r="BO11">
            <v>8054</v>
          </cell>
          <cell r="BP11">
            <v>43305</v>
          </cell>
          <cell r="BQ11">
            <v>8220</v>
          </cell>
          <cell r="BR11">
            <v>42460</v>
          </cell>
          <cell r="BS11">
            <v>8117</v>
          </cell>
          <cell r="BT11">
            <v>34510</v>
          </cell>
          <cell r="BU11">
            <v>7573</v>
          </cell>
          <cell r="BV11">
            <v>43192</v>
          </cell>
          <cell r="BW11">
            <v>8393</v>
          </cell>
          <cell r="BX11">
            <v>45159</v>
          </cell>
          <cell r="BY11">
            <v>8262</v>
          </cell>
          <cell r="BZ11">
            <v>44821</v>
          </cell>
          <cell r="CA11">
            <v>7496</v>
          </cell>
          <cell r="CB11">
            <v>43414</v>
          </cell>
          <cell r="CC11">
            <v>9079</v>
          </cell>
          <cell r="CD11">
            <v>43809</v>
          </cell>
          <cell r="CE11">
            <v>8152</v>
          </cell>
          <cell r="CF11">
            <v>42694</v>
          </cell>
          <cell r="CG11">
            <v>8358</v>
          </cell>
          <cell r="CH11">
            <v>43525</v>
          </cell>
          <cell r="CI11">
            <v>8773</v>
          </cell>
          <cell r="CJ11">
            <v>42351</v>
          </cell>
          <cell r="CK11">
            <v>8871</v>
          </cell>
          <cell r="CL11">
            <v>44434</v>
          </cell>
          <cell r="CM11">
            <v>8710</v>
          </cell>
          <cell r="CN11">
            <v>41454</v>
          </cell>
          <cell r="CO11">
            <v>8464</v>
          </cell>
          <cell r="CP11">
            <v>44631</v>
          </cell>
          <cell r="CQ11">
            <v>8395</v>
          </cell>
          <cell r="CR11">
            <v>36756</v>
          </cell>
          <cell r="CS11">
            <v>8319</v>
          </cell>
          <cell r="CT11">
            <v>42092</v>
          </cell>
          <cell r="CU11">
            <v>6631</v>
          </cell>
          <cell r="CV11">
            <v>45123</v>
          </cell>
          <cell r="CW11">
            <v>7679</v>
          </cell>
          <cell r="CX11">
            <v>44059</v>
          </cell>
          <cell r="CY11">
            <v>7711</v>
          </cell>
        </row>
        <row r="12">
          <cell r="B12">
            <v>32168</v>
          </cell>
          <cell r="C12">
            <v>6652</v>
          </cell>
          <cell r="D12">
            <v>44871</v>
          </cell>
          <cell r="E12">
            <v>8256</v>
          </cell>
          <cell r="F12">
            <v>45684</v>
          </cell>
          <cell r="G12">
            <v>8635</v>
          </cell>
          <cell r="H12">
            <v>40798</v>
          </cell>
          <cell r="I12">
            <v>7883</v>
          </cell>
          <cell r="J12">
            <v>38288</v>
          </cell>
          <cell r="K12">
            <v>8652</v>
          </cell>
          <cell r="L12">
            <v>43711</v>
          </cell>
          <cell r="M12">
            <v>8781</v>
          </cell>
          <cell r="N12">
            <v>44722</v>
          </cell>
          <cell r="O12">
            <v>9763</v>
          </cell>
          <cell r="P12">
            <v>41751</v>
          </cell>
          <cell r="Q12">
            <v>7739</v>
          </cell>
          <cell r="R12">
            <v>43288</v>
          </cell>
          <cell r="S12">
            <v>9551</v>
          </cell>
          <cell r="T12">
            <v>42428</v>
          </cell>
          <cell r="U12">
            <v>8622</v>
          </cell>
          <cell r="V12">
            <v>45351</v>
          </cell>
          <cell r="W12">
            <v>7877</v>
          </cell>
          <cell r="X12">
            <v>44219</v>
          </cell>
          <cell r="Y12">
            <v>7611</v>
          </cell>
          <cell r="Z12">
            <v>44752</v>
          </cell>
          <cell r="AA12">
            <v>8286</v>
          </cell>
          <cell r="AB12">
            <v>42301</v>
          </cell>
          <cell r="AC12">
            <v>8056</v>
          </cell>
          <cell r="AD12">
            <v>43843</v>
          </cell>
          <cell r="AE12">
            <v>8279</v>
          </cell>
          <cell r="AF12">
            <v>40777</v>
          </cell>
          <cell r="AG12">
            <v>7604</v>
          </cell>
          <cell r="AH12">
            <v>42715</v>
          </cell>
          <cell r="AI12">
            <v>7500</v>
          </cell>
          <cell r="AJ12">
            <v>41750</v>
          </cell>
          <cell r="AK12">
            <v>7897</v>
          </cell>
          <cell r="AL12">
            <v>43713</v>
          </cell>
          <cell r="AM12">
            <v>8805</v>
          </cell>
          <cell r="AN12">
            <v>43459</v>
          </cell>
          <cell r="AO12">
            <v>8095</v>
          </cell>
          <cell r="AP12">
            <v>43334</v>
          </cell>
          <cell r="AQ12">
            <v>6940</v>
          </cell>
          <cell r="AR12">
            <v>37558</v>
          </cell>
          <cell r="AS12">
            <v>8181</v>
          </cell>
          <cell r="AT12">
            <v>43484</v>
          </cell>
          <cell r="AU12">
            <v>8123</v>
          </cell>
          <cell r="AV12">
            <v>43337</v>
          </cell>
          <cell r="AW12">
            <v>7508</v>
          </cell>
          <cell r="AX12">
            <v>43074</v>
          </cell>
          <cell r="AY12">
            <v>8147</v>
          </cell>
          <cell r="AZ12">
            <v>42950</v>
          </cell>
          <cell r="BA12">
            <v>7761</v>
          </cell>
          <cell r="BB12">
            <v>36241</v>
          </cell>
          <cell r="BC12">
            <v>8818</v>
          </cell>
          <cell r="BD12">
            <v>42029</v>
          </cell>
          <cell r="BE12">
            <v>7258</v>
          </cell>
          <cell r="BF12">
            <v>42528</v>
          </cell>
          <cell r="BG12">
            <v>7495</v>
          </cell>
          <cell r="BH12">
            <v>43288</v>
          </cell>
          <cell r="BI12">
            <v>7657</v>
          </cell>
          <cell r="BJ12">
            <v>43954</v>
          </cell>
          <cell r="BK12">
            <v>8972</v>
          </cell>
          <cell r="BL12">
            <v>44428</v>
          </cell>
          <cell r="BM12">
            <v>7733</v>
          </cell>
          <cell r="BN12">
            <v>43616</v>
          </cell>
          <cell r="BO12">
            <v>8189</v>
          </cell>
          <cell r="BP12">
            <v>44834</v>
          </cell>
          <cell r="BQ12">
            <v>8401</v>
          </cell>
          <cell r="BR12">
            <v>44055</v>
          </cell>
          <cell r="BS12">
            <v>8250</v>
          </cell>
          <cell r="BT12">
            <v>35929</v>
          </cell>
          <cell r="BU12">
            <v>7755</v>
          </cell>
          <cell r="BV12">
            <v>44802</v>
          </cell>
          <cell r="BW12">
            <v>8578</v>
          </cell>
          <cell r="BX12">
            <v>46817</v>
          </cell>
          <cell r="BY12">
            <v>8471</v>
          </cell>
          <cell r="BZ12">
            <v>46366</v>
          </cell>
          <cell r="CA12">
            <v>7753</v>
          </cell>
          <cell r="CB12">
            <v>44910</v>
          </cell>
          <cell r="CC12">
            <v>9260</v>
          </cell>
          <cell r="CD12">
            <v>45317</v>
          </cell>
          <cell r="CE12">
            <v>8273</v>
          </cell>
          <cell r="CF12">
            <v>44209</v>
          </cell>
          <cell r="CG12">
            <v>8487</v>
          </cell>
          <cell r="CH12">
            <v>44958</v>
          </cell>
          <cell r="CI12">
            <v>8927</v>
          </cell>
          <cell r="CJ12">
            <v>43863</v>
          </cell>
          <cell r="CK12">
            <v>8991</v>
          </cell>
          <cell r="CL12">
            <v>45996</v>
          </cell>
          <cell r="CM12">
            <v>8849</v>
          </cell>
          <cell r="CN12">
            <v>43180</v>
          </cell>
          <cell r="CO12">
            <v>8572</v>
          </cell>
          <cell r="CP12">
            <v>46298</v>
          </cell>
          <cell r="CQ12">
            <v>8515</v>
          </cell>
          <cell r="CR12">
            <v>38420</v>
          </cell>
          <cell r="CS12">
            <v>8509</v>
          </cell>
          <cell r="CT12">
            <v>44810</v>
          </cell>
          <cell r="CU12">
            <v>6892</v>
          </cell>
          <cell r="CV12">
            <v>47820</v>
          </cell>
          <cell r="CW12">
            <v>8032</v>
          </cell>
          <cell r="CX12">
            <v>46570</v>
          </cell>
          <cell r="CY12">
            <v>7935</v>
          </cell>
          <cell r="CZ12">
            <v>0</v>
          </cell>
          <cell r="DA12">
            <v>0</v>
          </cell>
        </row>
        <row r="13">
          <cell r="C13">
            <v>38820</v>
          </cell>
          <cell r="E13">
            <v>53127</v>
          </cell>
          <cell r="G13">
            <v>54319</v>
          </cell>
          <cell r="I13">
            <v>48681</v>
          </cell>
          <cell r="K13">
            <v>46940</v>
          </cell>
          <cell r="M13">
            <v>52492</v>
          </cell>
          <cell r="O13">
            <v>54485</v>
          </cell>
          <cell r="Q13">
            <v>49490</v>
          </cell>
          <cell r="S13">
            <v>52839</v>
          </cell>
          <cell r="U13">
            <v>51050</v>
          </cell>
          <cell r="W13">
            <v>53228</v>
          </cell>
          <cell r="Y13">
            <v>51830</v>
          </cell>
          <cell r="AA13">
            <v>53038</v>
          </cell>
          <cell r="AC13">
            <v>50357</v>
          </cell>
          <cell r="AE13">
            <v>52122</v>
          </cell>
          <cell r="AG13">
            <v>48381</v>
          </cell>
          <cell r="AI13">
            <v>50215</v>
          </cell>
          <cell r="AK13">
            <v>49647</v>
          </cell>
          <cell r="AM13">
            <v>52518</v>
          </cell>
          <cell r="AO13">
            <v>51554</v>
          </cell>
          <cell r="AQ13">
            <v>50274</v>
          </cell>
          <cell r="AS13">
            <v>45739</v>
          </cell>
          <cell r="AU13">
            <v>51607</v>
          </cell>
          <cell r="AW13">
            <v>50845</v>
          </cell>
          <cell r="AY13">
            <v>51221</v>
          </cell>
          <cell r="BA13">
            <v>50711</v>
          </cell>
          <cell r="BC13">
            <v>45059</v>
          </cell>
          <cell r="BE13">
            <v>49287</v>
          </cell>
          <cell r="BG13">
            <v>50023</v>
          </cell>
          <cell r="BI13">
            <v>50945</v>
          </cell>
          <cell r="BK13">
            <v>52926</v>
          </cell>
          <cell r="BM13">
            <v>52161</v>
          </cell>
          <cell r="BO13">
            <v>51805</v>
          </cell>
          <cell r="BQ13">
            <v>53235</v>
          </cell>
          <cell r="BS13">
            <v>52305</v>
          </cell>
          <cell r="BU13">
            <v>43684</v>
          </cell>
          <cell r="BW13">
            <v>53380</v>
          </cell>
          <cell r="BY13">
            <v>55288</v>
          </cell>
          <cell r="CA13">
            <v>54119</v>
          </cell>
          <cell r="CC13">
            <v>54170</v>
          </cell>
          <cell r="CE13">
            <v>53590</v>
          </cell>
          <cell r="CG13">
            <v>52696</v>
          </cell>
          <cell r="CI13">
            <v>53885</v>
          </cell>
          <cell r="CK13">
            <v>52854</v>
          </cell>
          <cell r="CM13">
            <v>54845</v>
          </cell>
          <cell r="CO13">
            <v>51752</v>
          </cell>
          <cell r="CQ13">
            <v>54813</v>
          </cell>
          <cell r="CS13">
            <v>46929</v>
          </cell>
          <cell r="CU13">
            <v>51702</v>
          </cell>
          <cell r="CW13">
            <v>55852</v>
          </cell>
          <cell r="CY13">
            <v>54505</v>
          </cell>
          <cell r="DA13">
            <v>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3" t="s">
        <v>178</v>
      </c>
      <c r="B1" s="154"/>
      <c r="C1" s="154"/>
      <c r="D1" s="154"/>
      <c r="E1" s="155"/>
    </row>
    <row r="2" spans="1:5" ht="14.25" customHeight="1" thickBot="1" x14ac:dyDescent="0.3">
      <c r="A2" s="95"/>
      <c r="B2" s="96"/>
      <c r="C2" s="96"/>
      <c r="D2" s="97" t="s">
        <v>181</v>
      </c>
      <c r="E2" s="98" t="s">
        <v>182</v>
      </c>
    </row>
    <row r="3" spans="1:5" ht="15" customHeight="1" x14ac:dyDescent="0.25">
      <c r="A3" s="156" t="s">
        <v>206</v>
      </c>
      <c r="B3" s="158" t="s">
        <v>209</v>
      </c>
      <c r="C3" s="160" t="s">
        <v>1</v>
      </c>
      <c r="D3" s="99" t="s">
        <v>2</v>
      </c>
      <c r="E3" s="53">
        <v>43813</v>
      </c>
    </row>
    <row r="4" spans="1:5" ht="15.75" thickBot="1" x14ac:dyDescent="0.3">
      <c r="A4" s="157"/>
      <c r="B4" s="159"/>
      <c r="C4" s="161"/>
      <c r="D4" s="100" t="s">
        <v>3</v>
      </c>
      <c r="E4" s="54">
        <v>43819</v>
      </c>
    </row>
    <row r="5" spans="1:5" ht="51" customHeight="1" thickBot="1" x14ac:dyDescent="0.3">
      <c r="A5" s="162" t="s">
        <v>133</v>
      </c>
      <c r="B5" s="163"/>
      <c r="C5" s="101"/>
      <c r="D5" s="102"/>
      <c r="E5" s="6"/>
    </row>
    <row r="6" spans="1:5" ht="15.75" customHeight="1" x14ac:dyDescent="0.25">
      <c r="A6" s="137" t="s">
        <v>4</v>
      </c>
      <c r="B6" s="138">
        <v>33.1</v>
      </c>
      <c r="C6" s="104"/>
      <c r="D6" s="104"/>
      <c r="E6" s="6"/>
    </row>
    <row r="7" spans="1:5" x14ac:dyDescent="0.25">
      <c r="A7" s="105" t="s">
        <v>5</v>
      </c>
      <c r="B7" s="136">
        <v>23.4</v>
      </c>
      <c r="C7" s="104"/>
      <c r="D7" s="104"/>
      <c r="E7" s="6"/>
    </row>
    <row r="8" spans="1:5" x14ac:dyDescent="0.25">
      <c r="A8" s="105" t="s">
        <v>6</v>
      </c>
      <c r="B8" s="122">
        <v>23.7</v>
      </c>
      <c r="C8" s="104"/>
      <c r="D8" s="104"/>
      <c r="E8" s="6"/>
    </row>
    <row r="9" spans="1:5" x14ac:dyDescent="0.25">
      <c r="A9" s="105" t="s">
        <v>7</v>
      </c>
      <c r="B9" s="122" t="s">
        <v>194</v>
      </c>
      <c r="C9" s="118" t="s">
        <v>203</v>
      </c>
      <c r="D9" s="104"/>
      <c r="E9" s="6"/>
    </row>
    <row r="10" spans="1:5" x14ac:dyDescent="0.25">
      <c r="A10" s="105" t="s">
        <v>170</v>
      </c>
      <c r="B10" s="122">
        <v>30.6</v>
      </c>
      <c r="C10" s="115"/>
      <c r="D10" s="104"/>
      <c r="E10" s="6"/>
    </row>
    <row r="11" spans="1:5" x14ac:dyDescent="0.25">
      <c r="A11" s="105" t="s">
        <v>8</v>
      </c>
      <c r="B11" s="122">
        <v>28</v>
      </c>
      <c r="C11" s="104"/>
      <c r="D11" s="104"/>
      <c r="E11" s="6"/>
    </row>
    <row r="12" spans="1:5" x14ac:dyDescent="0.25">
      <c r="A12" s="105" t="s">
        <v>9</v>
      </c>
      <c r="B12" s="122">
        <v>24.8</v>
      </c>
      <c r="C12" s="104"/>
      <c r="D12" s="104"/>
      <c r="E12" s="6"/>
    </row>
    <row r="13" spans="1:5" x14ac:dyDescent="0.25">
      <c r="A13" s="105" t="s">
        <v>10</v>
      </c>
      <c r="B13" s="139">
        <v>26.6</v>
      </c>
      <c r="C13" s="104"/>
      <c r="D13" s="104"/>
      <c r="E13" s="6"/>
    </row>
    <row r="14" spans="1:5" ht="30" customHeight="1" thickBot="1" x14ac:dyDescent="0.3">
      <c r="A14" s="6"/>
      <c r="C14" s="6"/>
      <c r="D14" s="6"/>
      <c r="E14" s="6"/>
    </row>
    <row r="15" spans="1:5" ht="63.75" customHeight="1" thickBot="1" x14ac:dyDescent="0.3">
      <c r="A15" s="170" t="s">
        <v>173</v>
      </c>
      <c r="B15" s="171"/>
      <c r="C15" s="13"/>
      <c r="D15" s="106"/>
    </row>
    <row r="16" spans="1:5" ht="19.5" customHeight="1" thickBot="1" x14ac:dyDescent="0.3">
      <c r="A16" s="44" t="s">
        <v>184</v>
      </c>
      <c r="B16" s="45" t="s">
        <v>185</v>
      </c>
      <c r="C16" s="13"/>
      <c r="D16" s="106"/>
    </row>
    <row r="17" spans="1:10" ht="15" customHeight="1" x14ac:dyDescent="0.25">
      <c r="A17" s="140" t="s">
        <v>211</v>
      </c>
      <c r="B17" s="123">
        <v>11.504022875</v>
      </c>
      <c r="C17" s="13"/>
      <c r="D17" s="106"/>
    </row>
    <row r="18" spans="1:10" x14ac:dyDescent="0.25">
      <c r="A18" s="140" t="s">
        <v>207</v>
      </c>
      <c r="B18" s="123">
        <v>11.382195006</v>
      </c>
      <c r="C18" s="107"/>
      <c r="D18" s="119"/>
    </row>
    <row r="19" spans="1:10" x14ac:dyDescent="0.25">
      <c r="A19" s="140" t="s">
        <v>187</v>
      </c>
      <c r="B19" s="124">
        <v>21.369951034</v>
      </c>
      <c r="C19" s="107"/>
      <c r="D19" s="119"/>
    </row>
    <row r="20" spans="1:10" x14ac:dyDescent="0.25">
      <c r="A20" s="141" t="s">
        <v>188</v>
      </c>
      <c r="B20" s="124">
        <v>27.014755767</v>
      </c>
      <c r="C20" s="107"/>
      <c r="D20" s="119"/>
    </row>
    <row r="21" spans="1:10" x14ac:dyDescent="0.25">
      <c r="A21" s="142" t="s">
        <v>208</v>
      </c>
      <c r="B21" s="124">
        <v>19.971083749000002</v>
      </c>
      <c r="C21" s="107"/>
      <c r="D21" s="119"/>
    </row>
    <row r="22" spans="1:10" x14ac:dyDescent="0.25">
      <c r="A22" s="141" t="s">
        <v>189</v>
      </c>
      <c r="B22" s="124">
        <v>21.228630859999999</v>
      </c>
      <c r="C22" s="107"/>
      <c r="D22" s="119"/>
    </row>
    <row r="23" spans="1:10" x14ac:dyDescent="0.25">
      <c r="A23" s="141" t="s">
        <v>190</v>
      </c>
      <c r="B23" s="125">
        <v>19.603197065</v>
      </c>
      <c r="C23" s="107"/>
      <c r="D23" s="119"/>
    </row>
    <row r="24" spans="1:10" x14ac:dyDescent="0.25">
      <c r="A24" s="141" t="s">
        <v>191</v>
      </c>
      <c r="B24" s="124">
        <v>22.997557663999999</v>
      </c>
      <c r="C24" s="107"/>
      <c r="D24" s="119"/>
      <c r="I24" s="108"/>
      <c r="J24" s="108"/>
    </row>
    <row r="25" spans="1:10" x14ac:dyDescent="0.25">
      <c r="A25" s="141" t="s">
        <v>192</v>
      </c>
      <c r="B25" s="124">
        <v>19.673915020999999</v>
      </c>
      <c r="C25" s="107"/>
      <c r="D25" s="119"/>
      <c r="I25" s="60"/>
      <c r="J25" s="60"/>
    </row>
    <row r="26" spans="1:10" x14ac:dyDescent="0.25">
      <c r="A26" s="141" t="s">
        <v>193</v>
      </c>
      <c r="B26" s="124">
        <v>20.273132307000001</v>
      </c>
      <c r="C26" s="107"/>
      <c r="D26" s="119"/>
    </row>
    <row r="27" spans="1:10" x14ac:dyDescent="0.25">
      <c r="A27" s="112" t="s">
        <v>10</v>
      </c>
      <c r="B27" s="124">
        <v>17.38</v>
      </c>
      <c r="C27" s="151"/>
      <c r="D27" s="119"/>
    </row>
    <row r="28" spans="1:10" ht="30" customHeight="1" thickBot="1" x14ac:dyDescent="0.3">
      <c r="A28" s="6"/>
      <c r="B28" s="41"/>
    </row>
    <row r="29" spans="1:10" ht="45" customHeight="1" thickBot="1" x14ac:dyDescent="0.3">
      <c r="A29" s="162" t="s">
        <v>134</v>
      </c>
      <c r="B29" s="169"/>
      <c r="C29" s="101"/>
      <c r="D29" s="102"/>
    </row>
    <row r="30" spans="1:10" x14ac:dyDescent="0.25">
      <c r="A30" s="113" t="s">
        <v>11</v>
      </c>
      <c r="B30" s="126">
        <v>15382</v>
      </c>
      <c r="C30" s="109"/>
      <c r="D30" s="109"/>
    </row>
    <row r="31" spans="1:10" x14ac:dyDescent="0.25">
      <c r="A31" s="49" t="s">
        <v>12</v>
      </c>
      <c r="B31" s="127">
        <v>48931</v>
      </c>
      <c r="C31" s="109"/>
      <c r="D31" s="109"/>
    </row>
    <row r="32" spans="1:10" x14ac:dyDescent="0.25">
      <c r="A32" s="49" t="s">
        <v>13</v>
      </c>
      <c r="B32" s="127">
        <v>11708</v>
      </c>
      <c r="C32" s="109"/>
      <c r="D32" s="109"/>
    </row>
    <row r="33" spans="1:7" x14ac:dyDescent="0.25">
      <c r="A33" s="49" t="s">
        <v>4</v>
      </c>
      <c r="B33" s="127">
        <v>7654</v>
      </c>
      <c r="C33" s="109"/>
      <c r="D33" s="109"/>
    </row>
    <row r="34" spans="1:7" x14ac:dyDescent="0.25">
      <c r="A34" s="49" t="s">
        <v>14</v>
      </c>
      <c r="B34" s="127">
        <v>11346</v>
      </c>
      <c r="C34" s="109"/>
      <c r="D34" s="109"/>
    </row>
    <row r="35" spans="1:7" x14ac:dyDescent="0.25">
      <c r="A35" s="49" t="s">
        <v>15</v>
      </c>
      <c r="B35" s="127">
        <v>39083</v>
      </c>
      <c r="C35" s="109"/>
      <c r="D35" s="109"/>
    </row>
    <row r="36" spans="1:7" x14ac:dyDescent="0.25">
      <c r="A36" s="49" t="s">
        <v>16</v>
      </c>
      <c r="B36" s="127">
        <v>41388</v>
      </c>
      <c r="D36" s="109"/>
    </row>
    <row r="37" spans="1:7" x14ac:dyDescent="0.25">
      <c r="A37" s="49" t="s">
        <v>17</v>
      </c>
      <c r="B37" s="127">
        <v>9323</v>
      </c>
      <c r="C37" s="109"/>
      <c r="D37" s="109"/>
    </row>
    <row r="38" spans="1:7" x14ac:dyDescent="0.25">
      <c r="A38" s="49" t="s">
        <v>18</v>
      </c>
      <c r="B38" s="127">
        <v>184815</v>
      </c>
      <c r="C38" s="109"/>
      <c r="D38" s="109"/>
    </row>
    <row r="39" spans="1:7" ht="30" customHeight="1" thickBot="1" x14ac:dyDescent="0.3"/>
    <row r="40" spans="1:7" ht="44.25" customHeight="1" thickBot="1" x14ac:dyDescent="0.3">
      <c r="A40" s="162" t="s">
        <v>19</v>
      </c>
      <c r="B40" s="169"/>
      <c r="C40" s="52"/>
      <c r="D40" s="2"/>
    </row>
    <row r="41" spans="1:7" x14ac:dyDescent="0.25">
      <c r="A41" s="113" t="s">
        <v>5</v>
      </c>
      <c r="B41" s="128">
        <v>10.33</v>
      </c>
      <c r="C41" s="107"/>
      <c r="D41" s="109"/>
      <c r="E41" s="109"/>
      <c r="F41" s="119"/>
      <c r="G41" s="109"/>
    </row>
    <row r="42" spans="1:7" x14ac:dyDescent="0.25">
      <c r="A42" s="49" t="s">
        <v>6</v>
      </c>
      <c r="B42" s="128">
        <v>9.14</v>
      </c>
      <c r="C42" s="107"/>
      <c r="D42" s="109"/>
      <c r="E42" s="109"/>
      <c r="F42" s="119"/>
      <c r="G42" s="109"/>
    </row>
    <row r="43" spans="1:7" x14ac:dyDescent="0.25">
      <c r="A43" s="49" t="s">
        <v>7</v>
      </c>
      <c r="B43" s="152"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0.6</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72" t="s">
        <v>135</v>
      </c>
      <c r="B48" s="173"/>
      <c r="C48" s="173"/>
      <c r="D48" s="173"/>
      <c r="E48" s="174"/>
    </row>
    <row r="49" spans="1:6" ht="15.75" thickBot="1" x14ac:dyDescent="0.3">
      <c r="A49" s="166" t="s">
        <v>26</v>
      </c>
      <c r="B49" s="162" t="s">
        <v>27</v>
      </c>
      <c r="C49" s="168"/>
      <c r="D49" s="169"/>
      <c r="E49" s="164" t="s">
        <v>18</v>
      </c>
    </row>
    <row r="50" spans="1:6" ht="15.75" thickBot="1" x14ac:dyDescent="0.3">
      <c r="A50" s="167"/>
      <c r="B50" s="87" t="s">
        <v>28</v>
      </c>
      <c r="C50" s="87" t="s">
        <v>201</v>
      </c>
      <c r="D50" s="121" t="s">
        <v>17</v>
      </c>
      <c r="E50" s="165"/>
    </row>
    <row r="51" spans="1:6" x14ac:dyDescent="0.25">
      <c r="A51" s="103" t="s">
        <v>4</v>
      </c>
      <c r="B51" s="146">
        <v>0</v>
      </c>
      <c r="C51" s="146">
        <v>0</v>
      </c>
      <c r="D51" s="146">
        <v>0</v>
      </c>
      <c r="E51" s="149">
        <v>0</v>
      </c>
    </row>
    <row r="52" spans="1:6" x14ac:dyDescent="0.25">
      <c r="A52" s="105" t="s">
        <v>5</v>
      </c>
      <c r="B52" s="146">
        <v>0.5714285714285714</v>
      </c>
      <c r="C52" s="146">
        <v>1.1428571428571428</v>
      </c>
      <c r="D52" s="146">
        <v>0</v>
      </c>
      <c r="E52" s="149">
        <v>1.7142857142857142</v>
      </c>
    </row>
    <row r="53" spans="1:6" x14ac:dyDescent="0.25">
      <c r="A53" s="105" t="s">
        <v>6</v>
      </c>
      <c r="B53" s="146">
        <v>1.8571428571428572</v>
      </c>
      <c r="C53" s="146">
        <v>2.1428571428571428</v>
      </c>
      <c r="D53" s="146">
        <v>0.14285714285714285</v>
      </c>
      <c r="E53" s="149">
        <v>4.1428571428571432</v>
      </c>
    </row>
    <row r="54" spans="1:6" x14ac:dyDescent="0.25">
      <c r="A54" s="105" t="s">
        <v>7</v>
      </c>
      <c r="B54" s="129" t="s">
        <v>194</v>
      </c>
      <c r="C54" s="129" t="s">
        <v>194</v>
      </c>
      <c r="D54" s="129" t="s">
        <v>194</v>
      </c>
      <c r="E54" s="129" t="s">
        <v>194</v>
      </c>
      <c r="F54" s="60" t="s">
        <v>203</v>
      </c>
    </row>
    <row r="55" spans="1:6" ht="15" customHeight="1" x14ac:dyDescent="0.25">
      <c r="A55" s="105" t="s">
        <v>170</v>
      </c>
      <c r="B55" s="146">
        <v>0</v>
      </c>
      <c r="C55" s="146">
        <v>0</v>
      </c>
      <c r="D55" s="146">
        <v>0</v>
      </c>
      <c r="E55" s="149">
        <v>0</v>
      </c>
    </row>
    <row r="56" spans="1:6" x14ac:dyDescent="0.25">
      <c r="A56" s="105" t="s">
        <v>8</v>
      </c>
      <c r="B56" s="146">
        <v>0.14285714285714285</v>
      </c>
      <c r="C56" s="146">
        <v>0</v>
      </c>
      <c r="D56" s="146">
        <v>0.2857142857142857</v>
      </c>
      <c r="E56" s="149">
        <v>0.42857142857142855</v>
      </c>
    </row>
    <row r="57" spans="1:6" x14ac:dyDescent="0.25">
      <c r="A57" s="105" t="s">
        <v>29</v>
      </c>
      <c r="B57" s="146">
        <v>0.14285714285714285</v>
      </c>
      <c r="C57" s="146">
        <v>0.5714285714285714</v>
      </c>
      <c r="D57" s="146">
        <v>0</v>
      </c>
      <c r="E57" s="149">
        <v>0.7142857142857143</v>
      </c>
    </row>
    <row r="58" spans="1:6" x14ac:dyDescent="0.25">
      <c r="A58" s="105" t="s">
        <v>9</v>
      </c>
      <c r="B58" s="146">
        <v>2.8571428571428572</v>
      </c>
      <c r="C58" s="146">
        <v>0</v>
      </c>
      <c r="D58" s="146">
        <v>0.42857142857142855</v>
      </c>
      <c r="E58" s="149">
        <v>3.2857142857142856</v>
      </c>
    </row>
    <row r="59" spans="1:6" x14ac:dyDescent="0.25">
      <c r="A59" s="105" t="s">
        <v>18</v>
      </c>
      <c r="B59" s="147">
        <v>5.5714285714285712</v>
      </c>
      <c r="C59" s="146">
        <v>3.8571428571428572</v>
      </c>
      <c r="D59" s="146">
        <v>0.8571428571428571</v>
      </c>
      <c r="E59" s="149">
        <v>10.285714285714286</v>
      </c>
    </row>
    <row r="60" spans="1:6" ht="30" customHeight="1" thickBot="1" x14ac:dyDescent="0.3">
      <c r="C60" s="52"/>
    </row>
    <row r="61" spans="1:6" ht="36" customHeight="1" thickBot="1" x14ac:dyDescent="0.3">
      <c r="A61" s="162" t="s">
        <v>136</v>
      </c>
      <c r="B61" s="168"/>
      <c r="C61" s="169"/>
    </row>
    <row r="62" spans="1:6" x14ac:dyDescent="0.25">
      <c r="A62" s="46"/>
      <c r="B62" s="47" t="s">
        <v>30</v>
      </c>
      <c r="C62" s="48" t="s">
        <v>31</v>
      </c>
    </row>
    <row r="63" spans="1:6" x14ac:dyDescent="0.25">
      <c r="A63" s="49" t="s">
        <v>4</v>
      </c>
      <c r="B63" s="150">
        <v>2.4285714285714284</v>
      </c>
      <c r="C63" s="150">
        <v>3.2857142857142856</v>
      </c>
      <c r="E63" s="111"/>
    </row>
    <row r="64" spans="1:6" x14ac:dyDescent="0.25">
      <c r="A64" s="49" t="s">
        <v>20</v>
      </c>
      <c r="B64" s="150">
        <v>13.857142857142858</v>
      </c>
      <c r="C64" s="150">
        <v>12.571428571428571</v>
      </c>
      <c r="E64" s="111"/>
    </row>
    <row r="65" spans="1:5" x14ac:dyDescent="0.25">
      <c r="A65" s="49" t="s">
        <v>21</v>
      </c>
      <c r="B65" s="150">
        <v>0.14285714285714285</v>
      </c>
      <c r="C65" s="150">
        <v>0.2857142857142857</v>
      </c>
      <c r="E65" s="111"/>
    </row>
    <row r="66" spans="1:5" x14ac:dyDescent="0.25">
      <c r="A66" s="49" t="s">
        <v>23</v>
      </c>
      <c r="B66" s="150">
        <v>1.8571428571428572</v>
      </c>
      <c r="C66" s="150">
        <v>0.5714285714285714</v>
      </c>
      <c r="E66" s="111"/>
    </row>
    <row r="67" spans="1:5" x14ac:dyDescent="0.25">
      <c r="A67" s="49" t="s">
        <v>22</v>
      </c>
      <c r="B67" s="150">
        <v>16</v>
      </c>
      <c r="C67" s="150">
        <v>2.8571428571428572</v>
      </c>
      <c r="E67" s="111"/>
    </row>
    <row r="68" spans="1:5" x14ac:dyDescent="0.25">
      <c r="A68" s="49" t="s">
        <v>24</v>
      </c>
      <c r="B68" s="150">
        <v>2</v>
      </c>
      <c r="C68" s="150">
        <v>4.4285714285714288</v>
      </c>
      <c r="E68" s="111"/>
    </row>
    <row r="69" spans="1:5" x14ac:dyDescent="0.25">
      <c r="A69" s="49" t="s">
        <v>32</v>
      </c>
      <c r="B69" s="150">
        <v>2.8571428571428572</v>
      </c>
      <c r="C69" s="150">
        <v>3.2857142857142856</v>
      </c>
      <c r="E69" s="111"/>
    </row>
    <row r="70" spans="1:5" x14ac:dyDescent="0.25">
      <c r="A70" s="49" t="s">
        <v>33</v>
      </c>
      <c r="B70" s="150">
        <v>292.42857142857144</v>
      </c>
      <c r="C70" s="150">
        <v>330.71428571428572</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6" t="s">
        <v>178</v>
      </c>
      <c r="B1" s="177"/>
      <c r="C1" s="177"/>
      <c r="D1" s="177"/>
      <c r="E1" s="178"/>
      <c r="F1" s="90"/>
      <c r="G1" s="90"/>
      <c r="H1" s="90"/>
      <c r="I1" s="90"/>
      <c r="J1" s="90"/>
      <c r="K1" s="90"/>
    </row>
    <row r="2" spans="1:11" ht="15.75" customHeight="1" thickBot="1" x14ac:dyDescent="0.3">
      <c r="D2" s="55" t="s">
        <v>181</v>
      </c>
      <c r="E2" s="56" t="s">
        <v>182</v>
      </c>
    </row>
    <row r="3" spans="1:11" ht="15" customHeight="1" x14ac:dyDescent="0.25">
      <c r="A3" s="156" t="str">
        <f>'Rail Service (Item Nos. 1-6)'!A3</f>
        <v>Railroad: CSX</v>
      </c>
      <c r="B3" s="179" t="str">
        <f>'Rail Service (Item Nos. 1-6)'!B3:B4</f>
        <v>Year: 2019</v>
      </c>
      <c r="C3" s="160" t="str">
        <f>'Rail Service (Item Nos. 1-6)'!C3</f>
        <v xml:space="preserve">Reporting Week: </v>
      </c>
      <c r="D3" s="91" t="s">
        <v>2</v>
      </c>
      <c r="E3" s="53">
        <f>'Rail Service (Item Nos. 1-6)'!E3</f>
        <v>43813</v>
      </c>
      <c r="F3" s="52"/>
      <c r="G3" s="13"/>
      <c r="H3" s="13"/>
      <c r="I3" s="52"/>
      <c r="J3" s="6"/>
      <c r="K3" s="58"/>
    </row>
    <row r="4" spans="1:11" ht="15.75" thickBot="1" x14ac:dyDescent="0.3">
      <c r="A4" s="157"/>
      <c r="B4" s="180"/>
      <c r="C4" s="161"/>
      <c r="D4" s="92" t="s">
        <v>3</v>
      </c>
      <c r="E4" s="54">
        <f>'Rail Service (Item Nos. 1-6)'!E4</f>
        <v>43819</v>
      </c>
      <c r="F4" s="52"/>
      <c r="G4" s="13"/>
      <c r="H4" s="13"/>
      <c r="I4" s="52"/>
      <c r="J4" s="6"/>
      <c r="K4" s="58"/>
    </row>
    <row r="5" spans="1:11" ht="15.75" thickBot="1" x14ac:dyDescent="0.3">
      <c r="A5" s="2"/>
      <c r="B5" s="2"/>
      <c r="C5" s="6"/>
    </row>
    <row r="6" spans="1:11" ht="125.25" customHeight="1" thickBot="1" x14ac:dyDescent="0.3">
      <c r="A6" s="181" t="s">
        <v>34</v>
      </c>
      <c r="B6" s="182"/>
      <c r="C6" s="182"/>
      <c r="D6" s="183"/>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3" t="s">
        <v>39</v>
      </c>
      <c r="B9" s="133">
        <v>0</v>
      </c>
      <c r="C9" s="133">
        <v>0</v>
      </c>
      <c r="D9" s="133">
        <v>0</v>
      </c>
      <c r="E9" s="120"/>
      <c r="F9" s="120"/>
      <c r="I9" s="93"/>
    </row>
    <row r="10" spans="1:11" x14ac:dyDescent="0.25">
      <c r="A10" s="134" t="s">
        <v>40</v>
      </c>
      <c r="B10" s="144">
        <v>0</v>
      </c>
      <c r="C10" s="134">
        <v>0</v>
      </c>
      <c r="D10" s="134">
        <v>0</v>
      </c>
    </row>
    <row r="11" spans="1:11" x14ac:dyDescent="0.25">
      <c r="A11" s="133" t="s">
        <v>41</v>
      </c>
      <c r="B11" s="133">
        <v>0</v>
      </c>
      <c r="C11" s="133">
        <v>0</v>
      </c>
      <c r="D11" s="133">
        <v>0</v>
      </c>
    </row>
    <row r="12" spans="1:11" x14ac:dyDescent="0.25">
      <c r="A12" s="134" t="s">
        <v>42</v>
      </c>
      <c r="B12" s="134">
        <v>0</v>
      </c>
      <c r="C12" s="134">
        <v>0</v>
      </c>
      <c r="D12" s="134">
        <v>0</v>
      </c>
    </row>
    <row r="13" spans="1:11" x14ac:dyDescent="0.25">
      <c r="A13" s="133" t="s">
        <v>43</v>
      </c>
      <c r="B13" s="133">
        <v>0</v>
      </c>
      <c r="C13" s="133">
        <v>0</v>
      </c>
      <c r="D13" s="133">
        <v>0</v>
      </c>
    </row>
    <row r="14" spans="1:11" x14ac:dyDescent="0.25">
      <c r="A14" s="134" t="s">
        <v>44</v>
      </c>
      <c r="B14" s="134">
        <v>1</v>
      </c>
      <c r="C14" s="134">
        <v>0</v>
      </c>
      <c r="D14" s="134">
        <v>1</v>
      </c>
    </row>
    <row r="15" spans="1:11" x14ac:dyDescent="0.25">
      <c r="A15" s="133" t="s">
        <v>45</v>
      </c>
      <c r="B15" s="133">
        <v>0</v>
      </c>
      <c r="C15" s="133">
        <v>0</v>
      </c>
      <c r="D15" s="133">
        <v>0</v>
      </c>
    </row>
    <row r="16" spans="1:11" x14ac:dyDescent="0.25">
      <c r="A16" s="134" t="s">
        <v>46</v>
      </c>
      <c r="B16" s="134">
        <v>0</v>
      </c>
      <c r="C16" s="134">
        <v>0</v>
      </c>
      <c r="D16" s="134">
        <v>0</v>
      </c>
    </row>
    <row r="17" spans="1:4" x14ac:dyDescent="0.25">
      <c r="A17" s="133" t="s">
        <v>47</v>
      </c>
      <c r="B17" s="133">
        <v>3</v>
      </c>
      <c r="C17" s="133">
        <v>0</v>
      </c>
      <c r="D17" s="133">
        <v>3</v>
      </c>
    </row>
    <row r="18" spans="1:4" x14ac:dyDescent="0.25">
      <c r="A18" s="134" t="s">
        <v>48</v>
      </c>
      <c r="B18" s="134">
        <v>25</v>
      </c>
      <c r="C18" s="134">
        <v>0</v>
      </c>
      <c r="D18" s="134">
        <v>25</v>
      </c>
    </row>
    <row r="19" spans="1:4" x14ac:dyDescent="0.25">
      <c r="A19" s="133" t="s">
        <v>49</v>
      </c>
      <c r="B19" s="133">
        <v>0</v>
      </c>
      <c r="C19" s="133">
        <v>0</v>
      </c>
      <c r="D19" s="133">
        <v>0</v>
      </c>
    </row>
    <row r="20" spans="1:4" x14ac:dyDescent="0.25">
      <c r="A20" s="134" t="s">
        <v>50</v>
      </c>
      <c r="B20" s="134">
        <v>984</v>
      </c>
      <c r="C20" s="134">
        <v>897</v>
      </c>
      <c r="D20" s="134">
        <v>87</v>
      </c>
    </row>
    <row r="21" spans="1:4" x14ac:dyDescent="0.25">
      <c r="A21" s="133" t="s">
        <v>51</v>
      </c>
      <c r="B21" s="133">
        <v>956</v>
      </c>
      <c r="C21" s="133">
        <v>697</v>
      </c>
      <c r="D21" s="133">
        <v>259</v>
      </c>
    </row>
    <row r="22" spans="1:4" x14ac:dyDescent="0.25">
      <c r="A22" s="134" t="s">
        <v>52</v>
      </c>
      <c r="B22" s="134">
        <v>0</v>
      </c>
      <c r="C22" s="134">
        <v>0</v>
      </c>
      <c r="D22" s="134">
        <v>0</v>
      </c>
    </row>
    <row r="23" spans="1:4" x14ac:dyDescent="0.25">
      <c r="A23" s="133" t="s">
        <v>53</v>
      </c>
      <c r="B23" s="133">
        <v>52</v>
      </c>
      <c r="C23" s="133">
        <v>0</v>
      </c>
      <c r="D23" s="133">
        <v>52</v>
      </c>
    </row>
    <row r="24" spans="1:4" x14ac:dyDescent="0.25">
      <c r="A24" s="134" t="s">
        <v>54</v>
      </c>
      <c r="B24" s="134">
        <v>0</v>
      </c>
      <c r="C24" s="134">
        <v>0</v>
      </c>
      <c r="D24" s="134">
        <v>0</v>
      </c>
    </row>
    <row r="25" spans="1:4" x14ac:dyDescent="0.25">
      <c r="A25" s="133" t="s">
        <v>55</v>
      </c>
      <c r="B25" s="133">
        <v>0</v>
      </c>
      <c r="C25" s="133">
        <v>0</v>
      </c>
      <c r="D25" s="133">
        <v>0</v>
      </c>
    </row>
    <row r="26" spans="1:4" x14ac:dyDescent="0.25">
      <c r="A26" s="134" t="s">
        <v>56</v>
      </c>
      <c r="B26" s="134">
        <v>1</v>
      </c>
      <c r="C26" s="134">
        <v>0</v>
      </c>
      <c r="D26" s="134">
        <v>1</v>
      </c>
    </row>
    <row r="27" spans="1:4" x14ac:dyDescent="0.25">
      <c r="A27" s="133" t="s">
        <v>57</v>
      </c>
      <c r="B27" s="133">
        <v>0</v>
      </c>
      <c r="C27" s="133">
        <v>0</v>
      </c>
      <c r="D27" s="133">
        <v>0</v>
      </c>
    </row>
    <row r="28" spans="1:4" x14ac:dyDescent="0.25">
      <c r="A28" s="134" t="s">
        <v>58</v>
      </c>
      <c r="B28" s="134">
        <v>113</v>
      </c>
      <c r="C28" s="134">
        <v>87</v>
      </c>
      <c r="D28" s="134">
        <v>26</v>
      </c>
    </row>
    <row r="29" spans="1:4" x14ac:dyDescent="0.25">
      <c r="A29" s="133" t="s">
        <v>59</v>
      </c>
      <c r="B29" s="133">
        <v>0</v>
      </c>
      <c r="C29" s="133">
        <v>0</v>
      </c>
      <c r="D29" s="133">
        <v>0</v>
      </c>
    </row>
    <row r="30" spans="1:4" x14ac:dyDescent="0.25">
      <c r="A30" s="134" t="s">
        <v>60</v>
      </c>
      <c r="B30" s="144">
        <v>0</v>
      </c>
      <c r="C30" s="134">
        <v>0</v>
      </c>
      <c r="D30" s="134">
        <v>0</v>
      </c>
    </row>
    <row r="31" spans="1:4" x14ac:dyDescent="0.25">
      <c r="A31" s="133" t="s">
        <v>61</v>
      </c>
      <c r="B31" s="133">
        <v>0</v>
      </c>
      <c r="C31" s="133">
        <v>0</v>
      </c>
      <c r="D31" s="133">
        <v>0</v>
      </c>
    </row>
    <row r="32" spans="1:4" x14ac:dyDescent="0.25">
      <c r="A32" s="134" t="s">
        <v>62</v>
      </c>
      <c r="B32" s="134">
        <v>0</v>
      </c>
      <c r="C32" s="134">
        <v>0</v>
      </c>
      <c r="D32" s="134">
        <v>0</v>
      </c>
    </row>
    <row r="33" spans="1:4" x14ac:dyDescent="0.25">
      <c r="A33" s="133" t="s">
        <v>63</v>
      </c>
      <c r="B33" s="133">
        <v>190</v>
      </c>
      <c r="C33" s="133">
        <v>179</v>
      </c>
      <c r="D33" s="133">
        <v>11</v>
      </c>
    </row>
    <row r="34" spans="1:4" x14ac:dyDescent="0.25">
      <c r="A34" s="134" t="s">
        <v>64</v>
      </c>
      <c r="B34" s="134">
        <v>0</v>
      </c>
      <c r="C34" s="134">
        <v>0</v>
      </c>
      <c r="D34" s="134">
        <v>0</v>
      </c>
    </row>
    <row r="35" spans="1:4" x14ac:dyDescent="0.25">
      <c r="A35" s="133" t="s">
        <v>65</v>
      </c>
      <c r="B35" s="133">
        <v>57</v>
      </c>
      <c r="C35" s="133">
        <v>0</v>
      </c>
      <c r="D35" s="133">
        <v>57</v>
      </c>
    </row>
    <row r="36" spans="1:4" x14ac:dyDescent="0.25">
      <c r="A36" s="134" t="s">
        <v>66</v>
      </c>
      <c r="B36" s="134">
        <v>0</v>
      </c>
      <c r="C36" s="134">
        <v>0</v>
      </c>
      <c r="D36" s="134">
        <v>0</v>
      </c>
    </row>
    <row r="37" spans="1:4" x14ac:dyDescent="0.25">
      <c r="A37" s="133" t="s">
        <v>67</v>
      </c>
      <c r="B37" s="133">
        <v>0</v>
      </c>
      <c r="C37" s="133">
        <v>0</v>
      </c>
      <c r="D37" s="133">
        <v>0</v>
      </c>
    </row>
    <row r="38" spans="1:4" x14ac:dyDescent="0.25">
      <c r="A38" s="134" t="s">
        <v>68</v>
      </c>
      <c r="B38" s="134">
        <v>0</v>
      </c>
      <c r="C38" s="134">
        <v>0</v>
      </c>
      <c r="D38" s="134">
        <v>0</v>
      </c>
    </row>
    <row r="39" spans="1:4" x14ac:dyDescent="0.25">
      <c r="A39" s="133" t="s">
        <v>69</v>
      </c>
      <c r="B39" s="133">
        <v>0</v>
      </c>
      <c r="C39" s="133">
        <v>0</v>
      </c>
      <c r="D39" s="133">
        <v>0</v>
      </c>
    </row>
    <row r="40" spans="1:4" x14ac:dyDescent="0.25">
      <c r="A40" s="134" t="s">
        <v>70</v>
      </c>
      <c r="B40" s="134">
        <v>1</v>
      </c>
      <c r="C40" s="134">
        <v>0</v>
      </c>
      <c r="D40" s="134">
        <v>1</v>
      </c>
    </row>
    <row r="41" spans="1:4" x14ac:dyDescent="0.25">
      <c r="A41" s="133" t="s">
        <v>71</v>
      </c>
      <c r="B41" s="133">
        <v>282</v>
      </c>
      <c r="C41" s="133">
        <v>271</v>
      </c>
      <c r="D41" s="133">
        <v>11</v>
      </c>
    </row>
    <row r="42" spans="1:4" x14ac:dyDescent="0.25">
      <c r="A42" s="134" t="s">
        <v>72</v>
      </c>
      <c r="B42" s="134">
        <v>0</v>
      </c>
      <c r="C42" s="134">
        <v>0</v>
      </c>
      <c r="D42" s="134">
        <v>0</v>
      </c>
    </row>
    <row r="43" spans="1:4" x14ac:dyDescent="0.25">
      <c r="A43" s="133" t="s">
        <v>202</v>
      </c>
      <c r="B43" s="133">
        <v>0</v>
      </c>
      <c r="C43" s="133">
        <v>0</v>
      </c>
      <c r="D43" s="133">
        <v>0</v>
      </c>
    </row>
    <row r="44" spans="1:4" x14ac:dyDescent="0.25">
      <c r="A44" s="134" t="s">
        <v>73</v>
      </c>
      <c r="B44" s="134">
        <v>0</v>
      </c>
      <c r="C44" s="134">
        <v>0</v>
      </c>
      <c r="D44" s="134">
        <v>0</v>
      </c>
    </row>
    <row r="45" spans="1:4" x14ac:dyDescent="0.25">
      <c r="A45" s="133" t="s">
        <v>74</v>
      </c>
      <c r="B45" s="133">
        <v>0</v>
      </c>
      <c r="C45" s="133">
        <v>0</v>
      </c>
      <c r="D45" s="133">
        <v>0</v>
      </c>
    </row>
    <row r="46" spans="1:4" x14ac:dyDescent="0.25">
      <c r="A46" s="134" t="s">
        <v>75</v>
      </c>
      <c r="B46" s="134">
        <v>0</v>
      </c>
      <c r="C46" s="134">
        <v>0</v>
      </c>
      <c r="D46" s="134">
        <v>0</v>
      </c>
    </row>
    <row r="47" spans="1:4" x14ac:dyDescent="0.25">
      <c r="A47" s="133" t="s">
        <v>76</v>
      </c>
      <c r="B47" s="133">
        <v>5</v>
      </c>
      <c r="C47" s="133">
        <v>0</v>
      </c>
      <c r="D47" s="133">
        <v>5</v>
      </c>
    </row>
    <row r="48" spans="1:4" x14ac:dyDescent="0.25">
      <c r="A48" s="134" t="s">
        <v>77</v>
      </c>
      <c r="B48" s="134">
        <v>0</v>
      </c>
      <c r="C48" s="134">
        <v>0</v>
      </c>
      <c r="D48" s="134">
        <v>0</v>
      </c>
    </row>
    <row r="49" spans="1:19" x14ac:dyDescent="0.25">
      <c r="A49" s="133" t="s">
        <v>78</v>
      </c>
      <c r="B49" s="133">
        <v>93</v>
      </c>
      <c r="C49" s="133">
        <v>84</v>
      </c>
      <c r="D49" s="133">
        <v>9</v>
      </c>
    </row>
    <row r="50" spans="1:19" x14ac:dyDescent="0.25">
      <c r="A50" s="134" t="s">
        <v>79</v>
      </c>
      <c r="B50" s="134">
        <v>0</v>
      </c>
      <c r="C50" s="134">
        <v>0</v>
      </c>
      <c r="D50" s="134">
        <v>0</v>
      </c>
    </row>
    <row r="51" spans="1:19" x14ac:dyDescent="0.25">
      <c r="A51" s="133" t="s">
        <v>80</v>
      </c>
      <c r="B51" s="133">
        <v>0</v>
      </c>
      <c r="C51" s="133">
        <v>0</v>
      </c>
      <c r="D51" s="133">
        <v>0</v>
      </c>
    </row>
    <row r="52" spans="1:19" x14ac:dyDescent="0.25">
      <c r="A52" s="134" t="s">
        <v>81</v>
      </c>
      <c r="B52" s="134">
        <v>0</v>
      </c>
      <c r="C52" s="134">
        <v>0</v>
      </c>
      <c r="D52" s="134">
        <v>0</v>
      </c>
    </row>
    <row r="53" spans="1:19" x14ac:dyDescent="0.25">
      <c r="A53" s="133" t="s">
        <v>82</v>
      </c>
      <c r="B53" s="133">
        <v>0</v>
      </c>
      <c r="C53" s="133">
        <v>0</v>
      </c>
      <c r="D53" s="133">
        <v>0</v>
      </c>
    </row>
    <row r="54" spans="1:19" x14ac:dyDescent="0.25">
      <c r="A54" s="134" t="s">
        <v>83</v>
      </c>
      <c r="B54" s="134">
        <v>0</v>
      </c>
      <c r="C54" s="134">
        <v>0</v>
      </c>
      <c r="D54" s="134">
        <v>0</v>
      </c>
    </row>
    <row r="55" spans="1:19" x14ac:dyDescent="0.25">
      <c r="A55" s="133" t="s">
        <v>84</v>
      </c>
      <c r="B55" s="133">
        <v>23</v>
      </c>
      <c r="C55" s="133">
        <v>0</v>
      </c>
      <c r="D55" s="133">
        <v>23</v>
      </c>
    </row>
    <row r="56" spans="1:19" x14ac:dyDescent="0.25">
      <c r="A56" s="134" t="s">
        <v>85</v>
      </c>
      <c r="B56" s="134">
        <v>0</v>
      </c>
      <c r="C56" s="134">
        <v>0</v>
      </c>
      <c r="D56" s="134">
        <v>0</v>
      </c>
    </row>
    <row r="57" spans="1:19" x14ac:dyDescent="0.25">
      <c r="A57" s="133" t="s">
        <v>86</v>
      </c>
      <c r="B57" s="133">
        <v>0</v>
      </c>
      <c r="C57" s="133">
        <v>0</v>
      </c>
      <c r="D57" s="133">
        <v>0</v>
      </c>
    </row>
    <row r="58" spans="1:19" x14ac:dyDescent="0.25">
      <c r="A58" s="135" t="s">
        <v>18</v>
      </c>
      <c r="B58" s="135">
        <f>SUM(B9:B57)</f>
        <v>2786</v>
      </c>
      <c r="C58" s="135">
        <f>SUM(C9:C57)</f>
        <v>2215</v>
      </c>
      <c r="D58" s="135">
        <f>SUM(D9:D57)</f>
        <v>571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5"/>
      <c r="D88" s="175"/>
      <c r="E88" s="175"/>
      <c r="F88" s="175"/>
      <c r="G88" s="175"/>
      <c r="H88" s="175"/>
      <c r="I88" s="175"/>
      <c r="J88" s="175"/>
      <c r="K88" s="175"/>
      <c r="L88" s="175"/>
      <c r="M88" s="175"/>
      <c r="N88" s="175"/>
      <c r="O88" s="175"/>
      <c r="P88" s="175"/>
      <c r="Q88" s="175"/>
      <c r="R88" s="175"/>
      <c r="S88" s="175"/>
    </row>
    <row r="89" spans="1:19" x14ac:dyDescent="0.25">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25">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6" t="s">
        <v>178</v>
      </c>
      <c r="B1" s="177"/>
      <c r="C1" s="177"/>
      <c r="D1" s="177"/>
      <c r="E1" s="178"/>
      <c r="F1" s="81"/>
      <c r="G1" s="82"/>
      <c r="H1" s="82"/>
      <c r="I1" s="82"/>
      <c r="J1" s="82"/>
    </row>
    <row r="2" spans="1:10" ht="18" customHeight="1" thickBot="1" x14ac:dyDescent="0.3">
      <c r="D2" s="83" t="s">
        <v>181</v>
      </c>
      <c r="E2" s="84" t="s">
        <v>182</v>
      </c>
    </row>
    <row r="3" spans="1:10" x14ac:dyDescent="0.25">
      <c r="A3" s="156" t="str">
        <f>'Rail Service (Item Nos. 1-6)'!A3</f>
        <v>Railroad: CSX</v>
      </c>
      <c r="B3" s="158" t="str">
        <f>'Rail Service (Item Nos. 1-6)'!B3:B4</f>
        <v>Year: 2019</v>
      </c>
      <c r="C3" s="160" t="str">
        <f>'Rail Service (Item Nos. 1-6)'!C3</f>
        <v xml:space="preserve">Reporting Week: </v>
      </c>
      <c r="D3" s="53">
        <f>'Rail Service (Item Nos. 1-6)'!E3+2</f>
        <v>43815</v>
      </c>
      <c r="E3" s="13"/>
      <c r="F3" s="13"/>
      <c r="G3" s="13"/>
      <c r="H3" s="52"/>
      <c r="I3" s="6"/>
      <c r="J3" s="58"/>
    </row>
    <row r="4" spans="1:10" ht="15.75" thickBot="1" x14ac:dyDescent="0.3">
      <c r="A4" s="157"/>
      <c r="B4" s="159"/>
      <c r="C4" s="161"/>
      <c r="D4" s="54">
        <f>'Rail Service (Item Nos. 1-6)'!E4+2</f>
        <v>43821</v>
      </c>
      <c r="E4" s="13"/>
      <c r="F4" s="13"/>
      <c r="G4" s="13"/>
      <c r="H4" s="52"/>
      <c r="I4" s="6"/>
      <c r="J4" s="58"/>
    </row>
    <row r="5" spans="1:10" ht="15.75" thickBot="1" x14ac:dyDescent="0.3"/>
    <row r="6" spans="1:10" s="85" customFormat="1" ht="48.75" customHeight="1" thickBot="1" x14ac:dyDescent="0.3">
      <c r="A6" s="181" t="s">
        <v>177</v>
      </c>
      <c r="B6" s="182"/>
      <c r="C6" s="182"/>
      <c r="D6" s="182"/>
      <c r="E6" s="184"/>
    </row>
    <row r="7" spans="1:10" ht="15.75" thickBot="1" x14ac:dyDescent="0.3"/>
    <row r="8" spans="1:10" ht="60.75" customHeight="1" thickBot="1" x14ac:dyDescent="0.3">
      <c r="A8" s="86" t="s">
        <v>35</v>
      </c>
      <c r="B8" s="87" t="s">
        <v>87</v>
      </c>
      <c r="C8" s="87" t="s">
        <v>88</v>
      </c>
      <c r="D8" s="168" t="s">
        <v>171</v>
      </c>
      <c r="E8" s="169"/>
    </row>
    <row r="9" spans="1:10" ht="39.75" customHeight="1" thickBot="1" x14ac:dyDescent="0.3">
      <c r="A9" s="88"/>
      <c r="B9" s="89"/>
      <c r="C9" s="45"/>
      <c r="D9" s="87" t="s">
        <v>89</v>
      </c>
      <c r="E9" s="87" t="s">
        <v>90</v>
      </c>
    </row>
    <row r="10" spans="1:10" x14ac:dyDescent="0.25">
      <c r="A10" s="7" t="s">
        <v>39</v>
      </c>
      <c r="B10" s="145">
        <v>0</v>
      </c>
      <c r="C10" s="145">
        <v>0</v>
      </c>
      <c r="D10" s="145">
        <v>0</v>
      </c>
      <c r="E10" s="145">
        <v>0</v>
      </c>
    </row>
    <row r="11" spans="1:10" x14ac:dyDescent="0.25">
      <c r="A11" s="8" t="s">
        <v>40</v>
      </c>
      <c r="B11" s="145">
        <v>0</v>
      </c>
      <c r="C11" s="145">
        <v>0</v>
      </c>
      <c r="D11" s="145">
        <v>0</v>
      </c>
      <c r="E11" s="145">
        <v>0</v>
      </c>
    </row>
    <row r="12" spans="1:10" x14ac:dyDescent="0.25">
      <c r="A12" s="8" t="s">
        <v>41</v>
      </c>
      <c r="B12" s="145">
        <v>0</v>
      </c>
      <c r="C12" s="145">
        <v>0</v>
      </c>
      <c r="D12" s="145">
        <v>0</v>
      </c>
      <c r="E12" s="145">
        <v>0</v>
      </c>
    </row>
    <row r="13" spans="1:10" x14ac:dyDescent="0.25">
      <c r="A13" s="8" t="s">
        <v>42</v>
      </c>
      <c r="B13" s="145">
        <v>0</v>
      </c>
      <c r="C13" s="145">
        <v>0</v>
      </c>
      <c r="D13" s="145">
        <v>0</v>
      </c>
      <c r="E13" s="145">
        <v>0</v>
      </c>
    </row>
    <row r="14" spans="1:10" x14ac:dyDescent="0.25">
      <c r="A14" s="8" t="s">
        <v>43</v>
      </c>
      <c r="B14" s="145">
        <v>0</v>
      </c>
      <c r="C14" s="145">
        <v>0</v>
      </c>
      <c r="D14" s="145">
        <v>0</v>
      </c>
      <c r="E14" s="145">
        <v>0</v>
      </c>
    </row>
    <row r="15" spans="1:10" x14ac:dyDescent="0.25">
      <c r="A15" s="8" t="s">
        <v>44</v>
      </c>
      <c r="B15" s="145">
        <v>0</v>
      </c>
      <c r="C15" s="145">
        <v>0</v>
      </c>
      <c r="D15" s="145">
        <v>0</v>
      </c>
      <c r="E15" s="145">
        <v>0</v>
      </c>
    </row>
    <row r="16" spans="1:10" x14ac:dyDescent="0.25">
      <c r="A16" s="8" t="s">
        <v>45</v>
      </c>
      <c r="B16" s="145">
        <v>0</v>
      </c>
      <c r="C16" s="145">
        <v>0</v>
      </c>
      <c r="D16" s="145">
        <v>0</v>
      </c>
      <c r="E16" s="145">
        <v>0</v>
      </c>
    </row>
    <row r="17" spans="1:5" x14ac:dyDescent="0.25">
      <c r="A17" s="8" t="s">
        <v>46</v>
      </c>
      <c r="B17" s="145">
        <v>0</v>
      </c>
      <c r="C17" s="145">
        <v>0</v>
      </c>
      <c r="D17" s="145">
        <v>0</v>
      </c>
      <c r="E17" s="145">
        <v>0</v>
      </c>
    </row>
    <row r="18" spans="1:5" x14ac:dyDescent="0.25">
      <c r="A18" s="8" t="s">
        <v>47</v>
      </c>
      <c r="B18" s="145">
        <v>0</v>
      </c>
      <c r="C18" s="145">
        <v>0</v>
      </c>
      <c r="D18" s="145">
        <v>0</v>
      </c>
      <c r="E18" s="145">
        <v>0</v>
      </c>
    </row>
    <row r="19" spans="1:5" x14ac:dyDescent="0.25">
      <c r="A19" s="8" t="s">
        <v>48</v>
      </c>
      <c r="B19" s="145">
        <v>0</v>
      </c>
      <c r="C19" s="145">
        <v>0</v>
      </c>
      <c r="D19" s="145">
        <v>0</v>
      </c>
      <c r="E19" s="145">
        <v>0</v>
      </c>
    </row>
    <row r="20" spans="1:5" x14ac:dyDescent="0.25">
      <c r="A20" s="8" t="s">
        <v>49</v>
      </c>
      <c r="B20" s="145">
        <v>0</v>
      </c>
      <c r="C20" s="145">
        <v>0</v>
      </c>
      <c r="D20" s="145">
        <v>0</v>
      </c>
      <c r="E20" s="145">
        <v>0</v>
      </c>
    </row>
    <row r="21" spans="1:5" x14ac:dyDescent="0.25">
      <c r="A21" s="8" t="s">
        <v>50</v>
      </c>
      <c r="B21" s="145">
        <v>0</v>
      </c>
      <c r="C21" s="145">
        <v>0</v>
      </c>
      <c r="D21" s="145">
        <v>0</v>
      </c>
      <c r="E21" s="145">
        <v>0</v>
      </c>
    </row>
    <row r="22" spans="1:5" x14ac:dyDescent="0.25">
      <c r="A22" s="8" t="s">
        <v>51</v>
      </c>
      <c r="B22" s="145">
        <v>76</v>
      </c>
      <c r="C22" s="145">
        <v>76</v>
      </c>
      <c r="D22" s="145">
        <v>0</v>
      </c>
      <c r="E22" s="145">
        <v>0</v>
      </c>
    </row>
    <row r="23" spans="1:5" x14ac:dyDescent="0.25">
      <c r="A23" s="8" t="s">
        <v>52</v>
      </c>
      <c r="B23" s="145">
        <v>0</v>
      </c>
      <c r="C23" s="145">
        <v>0</v>
      </c>
      <c r="D23" s="145">
        <v>0</v>
      </c>
      <c r="E23" s="145">
        <v>0</v>
      </c>
    </row>
    <row r="24" spans="1:5" x14ac:dyDescent="0.25">
      <c r="A24" s="8" t="s">
        <v>53</v>
      </c>
      <c r="B24" s="145">
        <v>0</v>
      </c>
      <c r="C24" s="145">
        <v>0</v>
      </c>
      <c r="D24" s="145">
        <v>0</v>
      </c>
      <c r="E24" s="145">
        <v>0</v>
      </c>
    </row>
    <row r="25" spans="1:5" x14ac:dyDescent="0.25">
      <c r="A25" s="8" t="s">
        <v>54</v>
      </c>
      <c r="B25" s="145">
        <v>0</v>
      </c>
      <c r="C25" s="145">
        <v>0</v>
      </c>
      <c r="D25" s="145">
        <v>0</v>
      </c>
      <c r="E25" s="145">
        <v>0</v>
      </c>
    </row>
    <row r="26" spans="1:5" x14ac:dyDescent="0.25">
      <c r="A26" s="9" t="s">
        <v>55</v>
      </c>
      <c r="B26" s="145">
        <v>0</v>
      </c>
      <c r="C26" s="145">
        <v>0</v>
      </c>
      <c r="D26" s="145">
        <v>0</v>
      </c>
      <c r="E26" s="145">
        <v>0</v>
      </c>
    </row>
    <row r="27" spans="1:5" x14ac:dyDescent="0.25">
      <c r="A27" s="8" t="s">
        <v>56</v>
      </c>
      <c r="B27" s="145">
        <v>0</v>
      </c>
      <c r="C27" s="145">
        <v>0</v>
      </c>
      <c r="D27" s="145">
        <v>0</v>
      </c>
      <c r="E27" s="145">
        <v>0</v>
      </c>
    </row>
    <row r="28" spans="1:5" x14ac:dyDescent="0.25">
      <c r="A28" s="8" t="s">
        <v>57</v>
      </c>
      <c r="B28" s="145">
        <v>0</v>
      </c>
      <c r="C28" s="145">
        <v>0</v>
      </c>
      <c r="D28" s="145">
        <v>0</v>
      </c>
      <c r="E28" s="145">
        <v>0</v>
      </c>
    </row>
    <row r="29" spans="1:5" x14ac:dyDescent="0.25">
      <c r="A29" s="8" t="s">
        <v>58</v>
      </c>
      <c r="B29" s="145">
        <v>0</v>
      </c>
      <c r="C29" s="145">
        <v>0</v>
      </c>
      <c r="D29" s="145">
        <v>0</v>
      </c>
      <c r="E29" s="145">
        <v>0</v>
      </c>
    </row>
    <row r="30" spans="1:5" x14ac:dyDescent="0.25">
      <c r="A30" s="8" t="s">
        <v>59</v>
      </c>
      <c r="B30" s="145">
        <v>0</v>
      </c>
      <c r="C30" s="145">
        <v>0</v>
      </c>
      <c r="D30" s="145">
        <v>0</v>
      </c>
      <c r="E30" s="145">
        <v>0</v>
      </c>
    </row>
    <row r="31" spans="1:5" x14ac:dyDescent="0.25">
      <c r="A31" s="8" t="s">
        <v>60</v>
      </c>
      <c r="B31" s="145">
        <v>0</v>
      </c>
      <c r="C31" s="145">
        <v>0</v>
      </c>
      <c r="D31" s="145">
        <v>0</v>
      </c>
      <c r="E31" s="145">
        <v>0</v>
      </c>
    </row>
    <row r="32" spans="1:5" x14ac:dyDescent="0.25">
      <c r="A32" s="8" t="s">
        <v>61</v>
      </c>
      <c r="B32" s="145">
        <v>0</v>
      </c>
      <c r="C32" s="145">
        <v>0</v>
      </c>
      <c r="D32" s="145">
        <v>0</v>
      </c>
      <c r="E32" s="145">
        <v>0</v>
      </c>
    </row>
    <row r="33" spans="1:7" x14ac:dyDescent="0.25">
      <c r="A33" s="8" t="s">
        <v>62</v>
      </c>
      <c r="B33" s="145">
        <v>0</v>
      </c>
      <c r="C33" s="145">
        <v>0</v>
      </c>
      <c r="D33" s="145">
        <v>0</v>
      </c>
      <c r="E33" s="145">
        <v>0</v>
      </c>
    </row>
    <row r="34" spans="1:7" x14ac:dyDescent="0.25">
      <c r="A34" s="8" t="s">
        <v>63</v>
      </c>
      <c r="B34" s="145">
        <v>0</v>
      </c>
      <c r="C34" s="145">
        <v>0</v>
      </c>
      <c r="D34" s="145">
        <v>0</v>
      </c>
      <c r="E34" s="145">
        <v>0</v>
      </c>
    </row>
    <row r="35" spans="1:7" x14ac:dyDescent="0.25">
      <c r="A35" s="8" t="s">
        <v>64</v>
      </c>
      <c r="B35" s="145">
        <v>0</v>
      </c>
      <c r="C35" s="145">
        <v>0</v>
      </c>
      <c r="D35" s="145">
        <v>0</v>
      </c>
      <c r="E35" s="145">
        <v>0</v>
      </c>
    </row>
    <row r="36" spans="1:7" x14ac:dyDescent="0.25">
      <c r="A36" s="8" t="s">
        <v>65</v>
      </c>
      <c r="B36" s="145">
        <v>0</v>
      </c>
      <c r="C36" s="145">
        <v>0</v>
      </c>
      <c r="D36" s="145">
        <v>0</v>
      </c>
      <c r="E36" s="145">
        <v>0</v>
      </c>
      <c r="F36" s="10"/>
      <c r="G36" s="6"/>
    </row>
    <row r="37" spans="1:7" x14ac:dyDescent="0.25">
      <c r="A37" s="8" t="s">
        <v>66</v>
      </c>
      <c r="B37" s="145">
        <v>0</v>
      </c>
      <c r="C37" s="145">
        <v>0</v>
      </c>
      <c r="D37" s="145">
        <v>0</v>
      </c>
      <c r="E37" s="145">
        <v>0</v>
      </c>
    </row>
    <row r="38" spans="1:7" x14ac:dyDescent="0.25">
      <c r="A38" s="8" t="s">
        <v>67</v>
      </c>
      <c r="B38" s="145">
        <v>0</v>
      </c>
      <c r="C38" s="145">
        <v>0</v>
      </c>
      <c r="D38" s="145">
        <v>0</v>
      </c>
      <c r="E38" s="145">
        <v>0</v>
      </c>
    </row>
    <row r="39" spans="1:7" x14ac:dyDescent="0.25">
      <c r="A39" s="8" t="s">
        <v>68</v>
      </c>
      <c r="B39" s="145">
        <v>0</v>
      </c>
      <c r="C39" s="145">
        <v>0</v>
      </c>
      <c r="D39" s="145">
        <v>0</v>
      </c>
      <c r="E39" s="145">
        <v>0</v>
      </c>
    </row>
    <row r="40" spans="1:7" x14ac:dyDescent="0.25">
      <c r="A40" s="8" t="s">
        <v>69</v>
      </c>
      <c r="B40" s="145">
        <v>0</v>
      </c>
      <c r="C40" s="145">
        <v>0</v>
      </c>
      <c r="D40" s="145">
        <v>0</v>
      </c>
      <c r="E40" s="145">
        <v>0</v>
      </c>
    </row>
    <row r="41" spans="1:7" x14ac:dyDescent="0.25">
      <c r="A41" s="8" t="s">
        <v>70</v>
      </c>
      <c r="B41" s="145">
        <v>0</v>
      </c>
      <c r="C41" s="145">
        <v>0</v>
      </c>
      <c r="D41" s="145">
        <v>0</v>
      </c>
      <c r="E41" s="145">
        <v>0</v>
      </c>
    </row>
    <row r="42" spans="1:7" x14ac:dyDescent="0.25">
      <c r="A42" s="9" t="s">
        <v>71</v>
      </c>
      <c r="B42" s="145">
        <v>0</v>
      </c>
      <c r="C42" s="145">
        <v>0</v>
      </c>
      <c r="D42" s="145">
        <v>0</v>
      </c>
      <c r="E42" s="145">
        <v>0</v>
      </c>
    </row>
    <row r="43" spans="1:7" x14ac:dyDescent="0.25">
      <c r="A43" s="8" t="s">
        <v>72</v>
      </c>
      <c r="B43" s="145">
        <v>0</v>
      </c>
      <c r="C43" s="145">
        <v>0</v>
      </c>
      <c r="D43" s="145">
        <v>0</v>
      </c>
      <c r="E43" s="145">
        <v>0</v>
      </c>
    </row>
    <row r="44" spans="1:7" x14ac:dyDescent="0.25">
      <c r="A44" s="8" t="s">
        <v>73</v>
      </c>
      <c r="B44" s="145">
        <v>0</v>
      </c>
      <c r="C44" s="145">
        <v>0</v>
      </c>
      <c r="D44" s="145">
        <v>0</v>
      </c>
      <c r="E44" s="145">
        <v>0</v>
      </c>
    </row>
    <row r="45" spans="1:7" x14ac:dyDescent="0.25">
      <c r="A45" s="8" t="s">
        <v>74</v>
      </c>
      <c r="B45" s="145">
        <v>0</v>
      </c>
      <c r="C45" s="145">
        <v>0</v>
      </c>
      <c r="D45" s="145">
        <v>0</v>
      </c>
      <c r="E45" s="145">
        <v>0</v>
      </c>
    </row>
    <row r="46" spans="1:7" x14ac:dyDescent="0.25">
      <c r="A46" s="8" t="s">
        <v>75</v>
      </c>
      <c r="B46" s="145">
        <v>0</v>
      </c>
      <c r="C46" s="145">
        <v>0</v>
      </c>
      <c r="D46" s="145">
        <v>0</v>
      </c>
      <c r="E46" s="145">
        <v>0</v>
      </c>
    </row>
    <row r="47" spans="1:7" x14ac:dyDescent="0.25">
      <c r="A47" s="8" t="s">
        <v>76</v>
      </c>
      <c r="B47" s="145">
        <v>10</v>
      </c>
      <c r="C47" s="145">
        <v>10</v>
      </c>
      <c r="D47" s="145">
        <v>0</v>
      </c>
      <c r="E47" s="145">
        <v>0</v>
      </c>
    </row>
    <row r="48" spans="1:7" x14ac:dyDescent="0.25">
      <c r="A48" s="8" t="s">
        <v>77</v>
      </c>
      <c r="B48" s="145">
        <v>0</v>
      </c>
      <c r="C48" s="145">
        <v>0</v>
      </c>
      <c r="D48" s="145">
        <v>0</v>
      </c>
      <c r="E48" s="145">
        <v>0</v>
      </c>
    </row>
    <row r="49" spans="1:5" x14ac:dyDescent="0.25">
      <c r="A49" s="8" t="s">
        <v>78</v>
      </c>
      <c r="B49" s="145">
        <v>0</v>
      </c>
      <c r="C49" s="145">
        <v>0</v>
      </c>
      <c r="D49" s="145">
        <v>0</v>
      </c>
      <c r="E49" s="145">
        <v>0</v>
      </c>
    </row>
    <row r="50" spans="1:5" x14ac:dyDescent="0.25">
      <c r="A50" s="8" t="s">
        <v>79</v>
      </c>
      <c r="B50" s="145">
        <v>0</v>
      </c>
      <c r="C50" s="145">
        <v>0</v>
      </c>
      <c r="D50" s="145">
        <v>0</v>
      </c>
      <c r="E50" s="145">
        <v>0</v>
      </c>
    </row>
    <row r="51" spans="1:5" x14ac:dyDescent="0.25">
      <c r="A51" s="8" t="s">
        <v>80</v>
      </c>
      <c r="B51" s="145">
        <v>0</v>
      </c>
      <c r="C51" s="145">
        <v>0</v>
      </c>
      <c r="D51" s="145">
        <v>0</v>
      </c>
      <c r="E51" s="145">
        <v>0</v>
      </c>
    </row>
    <row r="52" spans="1:5" x14ac:dyDescent="0.25">
      <c r="A52" s="8" t="s">
        <v>81</v>
      </c>
      <c r="B52" s="145">
        <v>0</v>
      </c>
      <c r="C52" s="145">
        <v>0</v>
      </c>
      <c r="D52" s="145">
        <v>0</v>
      </c>
      <c r="E52" s="145">
        <v>0</v>
      </c>
    </row>
    <row r="53" spans="1:5" x14ac:dyDescent="0.25">
      <c r="A53" s="8" t="s">
        <v>82</v>
      </c>
      <c r="B53" s="145">
        <v>0</v>
      </c>
      <c r="C53" s="145">
        <v>0</v>
      </c>
      <c r="D53" s="145">
        <v>0</v>
      </c>
      <c r="E53" s="145">
        <v>0</v>
      </c>
    </row>
    <row r="54" spans="1:5" x14ac:dyDescent="0.25">
      <c r="A54" s="8" t="s">
        <v>83</v>
      </c>
      <c r="B54" s="145">
        <v>0</v>
      </c>
      <c r="C54" s="145">
        <v>0</v>
      </c>
      <c r="D54" s="145">
        <v>0</v>
      </c>
      <c r="E54" s="145">
        <v>0</v>
      </c>
    </row>
    <row r="55" spans="1:5" x14ac:dyDescent="0.25">
      <c r="A55" s="8" t="s">
        <v>84</v>
      </c>
      <c r="B55" s="145">
        <v>0</v>
      </c>
      <c r="C55" s="145">
        <v>0</v>
      </c>
      <c r="D55" s="145">
        <v>0</v>
      </c>
      <c r="E55" s="145">
        <v>0</v>
      </c>
    </row>
    <row r="56" spans="1:5" x14ac:dyDescent="0.25">
      <c r="A56" s="8" t="s">
        <v>85</v>
      </c>
      <c r="B56" s="145">
        <v>0</v>
      </c>
      <c r="C56" s="145">
        <v>0</v>
      </c>
      <c r="D56" s="145">
        <v>0</v>
      </c>
      <c r="E56" s="145">
        <v>0</v>
      </c>
    </row>
    <row r="57" spans="1:5" x14ac:dyDescent="0.25">
      <c r="A57" s="8" t="s">
        <v>86</v>
      </c>
      <c r="B57" s="145">
        <v>0</v>
      </c>
      <c r="C57" s="145">
        <v>0</v>
      </c>
      <c r="D57" s="145">
        <v>0</v>
      </c>
      <c r="E57" s="145">
        <v>0</v>
      </c>
    </row>
    <row r="58" spans="1:5" x14ac:dyDescent="0.25">
      <c r="A58" s="9" t="s">
        <v>91</v>
      </c>
      <c r="B58" s="148">
        <f>SUM(B10:B57)</f>
        <v>86</v>
      </c>
      <c r="C58" s="148">
        <f>SUM(C10:C57)</f>
        <v>86</v>
      </c>
      <c r="D58" s="148">
        <f>SUM(D10:D57)</f>
        <v>0</v>
      </c>
      <c r="E58" s="148">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6" t="s">
        <v>178</v>
      </c>
      <c r="B1" s="185"/>
      <c r="C1" s="185"/>
      <c r="D1" s="185"/>
      <c r="E1" s="186"/>
      <c r="F1" s="71"/>
      <c r="G1" s="71"/>
      <c r="H1" s="71"/>
    </row>
    <row r="2" spans="1:8" ht="16.5" customHeight="1" thickBot="1" x14ac:dyDescent="0.3">
      <c r="D2" s="72" t="s">
        <v>181</v>
      </c>
      <c r="E2" s="73" t="s">
        <v>182</v>
      </c>
    </row>
    <row r="3" spans="1:8" x14ac:dyDescent="0.25">
      <c r="A3" s="156" t="str">
        <f>'Rail Service (Item Nos. 1-6)'!A3</f>
        <v>Railroad: CSX</v>
      </c>
      <c r="B3" s="158" t="str">
        <f>'Rail Service (Item Nos. 1-6)'!B3:B4</f>
        <v>Year: 2019</v>
      </c>
      <c r="C3" s="160" t="str">
        <f>'Rail Service (Item Nos. 1-6)'!C3</f>
        <v xml:space="preserve">Reporting Week: </v>
      </c>
      <c r="D3" s="74" t="s">
        <v>2</v>
      </c>
      <c r="E3" s="53">
        <f>'Rail Service (Item Nos. 1-6)'!E3</f>
        <v>43813</v>
      </c>
      <c r="F3" s="52"/>
      <c r="G3" s="6"/>
      <c r="H3" s="58"/>
    </row>
    <row r="4" spans="1:8" ht="15.75" thickBot="1" x14ac:dyDescent="0.3">
      <c r="A4" s="157"/>
      <c r="B4" s="159"/>
      <c r="C4" s="161"/>
      <c r="D4" s="59" t="s">
        <v>3</v>
      </c>
      <c r="E4" s="54">
        <f>'Rail Service (Item Nos. 1-6)'!E4</f>
        <v>43819</v>
      </c>
      <c r="F4" s="52"/>
      <c r="G4" s="6"/>
      <c r="H4" s="58"/>
    </row>
    <row r="5" spans="1:8" x14ac:dyDescent="0.25">
      <c r="E5" s="60"/>
    </row>
    <row r="6" spans="1:8" ht="15.75" thickBot="1" x14ac:dyDescent="0.3">
      <c r="A6" s="6"/>
    </row>
    <row r="7" spans="1:8" ht="47.25" customHeight="1" thickBot="1" x14ac:dyDescent="0.3">
      <c r="A7" s="187" t="s">
        <v>180</v>
      </c>
      <c r="B7" s="188"/>
      <c r="C7" s="189"/>
    </row>
    <row r="8" spans="1:8" ht="57.75" customHeight="1" thickBot="1" x14ac:dyDescent="0.3">
      <c r="A8" s="44" t="s">
        <v>92</v>
      </c>
      <c r="B8" s="75" t="s">
        <v>93</v>
      </c>
      <c r="C8" s="76" t="s">
        <v>94</v>
      </c>
    </row>
    <row r="9" spans="1:8" x14ac:dyDescent="0.25">
      <c r="A9" s="114" t="s">
        <v>195</v>
      </c>
      <c r="B9" s="143" t="s">
        <v>210</v>
      </c>
      <c r="C9" s="131" t="s">
        <v>210</v>
      </c>
    </row>
    <row r="10" spans="1:8" x14ac:dyDescent="0.25">
      <c r="A10" s="12" t="s">
        <v>196</v>
      </c>
      <c r="B10" s="132">
        <v>3362</v>
      </c>
      <c r="C10" s="132">
        <v>3323</v>
      </c>
    </row>
    <row r="11" spans="1:8" x14ac:dyDescent="0.25">
      <c r="A11" s="12" t="s">
        <v>197</v>
      </c>
      <c r="B11" s="143" t="s">
        <v>210</v>
      </c>
      <c r="C11" s="131" t="s">
        <v>210</v>
      </c>
    </row>
    <row r="12" spans="1:8" x14ac:dyDescent="0.25">
      <c r="A12" s="12" t="s">
        <v>198</v>
      </c>
      <c r="B12" s="132">
        <v>3842</v>
      </c>
      <c r="C12" s="132">
        <v>3810</v>
      </c>
    </row>
    <row r="13" spans="1:8" x14ac:dyDescent="0.25">
      <c r="A13" s="12" t="s">
        <v>199</v>
      </c>
      <c r="B13" s="132">
        <v>5267</v>
      </c>
      <c r="C13" s="132">
        <v>5250</v>
      </c>
    </row>
    <row r="14" spans="1:8" x14ac:dyDescent="0.25">
      <c r="A14" s="12" t="s">
        <v>200</v>
      </c>
      <c r="B14" s="132">
        <v>900</v>
      </c>
      <c r="C14" s="132">
        <v>882</v>
      </c>
    </row>
    <row r="15" spans="1:8" x14ac:dyDescent="0.25">
      <c r="A15" s="12"/>
      <c r="B15" s="50"/>
      <c r="C15" s="50"/>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6" t="s">
        <v>178</v>
      </c>
      <c r="B1" s="177"/>
      <c r="C1" s="177"/>
      <c r="D1" s="177"/>
      <c r="E1" s="178"/>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6" t="str">
        <f>'Rail Service (Item Nos. 1-6)'!A3</f>
        <v>Railroad: CSX</v>
      </c>
      <c r="B3" s="158" t="str">
        <f>'Rail Service (Item Nos. 1-6)'!B3:B4</f>
        <v>Year: 2019</v>
      </c>
      <c r="C3" s="160" t="str">
        <f>'Rail Service (Item Nos. 1-6)'!C3</f>
        <v xml:space="preserve">Reporting Week: </v>
      </c>
      <c r="D3" s="57" t="s">
        <v>2</v>
      </c>
      <c r="E3" s="53">
        <f>'Rail Service (Item Nos. 1-6)'!E3</f>
        <v>43813</v>
      </c>
      <c r="F3" s="52"/>
      <c r="G3" s="52"/>
      <c r="H3" s="6"/>
      <c r="I3" s="58"/>
    </row>
    <row r="4" spans="1:14" s="51" customFormat="1" ht="15.75" thickBot="1" x14ac:dyDescent="0.3">
      <c r="A4" s="157"/>
      <c r="B4" s="159"/>
      <c r="C4" s="161"/>
      <c r="D4" s="59" t="s">
        <v>3</v>
      </c>
      <c r="E4" s="54">
        <f>'Rail Service (Item Nos. 1-6)'!E4</f>
        <v>43819</v>
      </c>
      <c r="F4" s="52"/>
      <c r="G4" s="52"/>
      <c r="H4" s="6"/>
      <c r="I4" s="58"/>
    </row>
    <row r="5" spans="1:14" s="51" customFormat="1" ht="15.75" thickBot="1" x14ac:dyDescent="0.3">
      <c r="E5" s="60"/>
      <c r="F5" s="61"/>
    </row>
    <row r="6" spans="1:14" s="51" customFormat="1" ht="47.25" customHeight="1" thickBot="1" x14ac:dyDescent="0.3">
      <c r="A6" s="162" t="s">
        <v>169</v>
      </c>
      <c r="B6" s="168"/>
      <c r="C6" s="168"/>
      <c r="D6" s="168"/>
      <c r="E6" s="169"/>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0">
        <v>4856</v>
      </c>
      <c r="E9" s="130">
        <v>4720</v>
      </c>
    </row>
    <row r="10" spans="1:14" x14ac:dyDescent="0.2">
      <c r="A10" s="69"/>
      <c r="B10" s="69" t="s">
        <v>21</v>
      </c>
      <c r="C10" s="69" t="s">
        <v>150</v>
      </c>
      <c r="D10" s="130">
        <v>10987</v>
      </c>
      <c r="E10" s="130">
        <v>2431</v>
      </c>
    </row>
    <row r="11" spans="1:14" x14ac:dyDescent="0.2">
      <c r="A11" s="69"/>
      <c r="B11" s="69" t="s">
        <v>105</v>
      </c>
      <c r="C11" s="68" t="s">
        <v>110</v>
      </c>
      <c r="D11" s="130">
        <v>875</v>
      </c>
      <c r="E11" s="130">
        <v>264</v>
      </c>
    </row>
    <row r="12" spans="1:14" x14ac:dyDescent="0.2">
      <c r="A12" s="69"/>
      <c r="B12" s="69" t="s">
        <v>107</v>
      </c>
      <c r="C12" s="69" t="s">
        <v>151</v>
      </c>
      <c r="D12" s="130">
        <v>4770</v>
      </c>
      <c r="E12" s="130">
        <v>181</v>
      </c>
    </row>
    <row r="13" spans="1:14" x14ac:dyDescent="0.2">
      <c r="A13" s="69"/>
      <c r="B13" s="69" t="s">
        <v>141</v>
      </c>
      <c r="C13" s="68" t="s">
        <v>152</v>
      </c>
      <c r="D13" s="130">
        <v>31</v>
      </c>
      <c r="E13" s="130">
        <v>184</v>
      </c>
    </row>
    <row r="14" spans="1:14" x14ac:dyDescent="0.2">
      <c r="A14" s="69"/>
      <c r="B14" s="69" t="s">
        <v>142</v>
      </c>
      <c r="C14" s="69" t="s">
        <v>153</v>
      </c>
      <c r="D14" s="130">
        <v>475</v>
      </c>
      <c r="E14" s="130">
        <v>1523</v>
      </c>
    </row>
    <row r="15" spans="1:14" x14ac:dyDescent="0.2">
      <c r="A15" s="69"/>
      <c r="B15" s="69" t="s">
        <v>100</v>
      </c>
      <c r="C15" s="68" t="s">
        <v>154</v>
      </c>
      <c r="D15" s="130">
        <v>924</v>
      </c>
      <c r="E15" s="130">
        <v>906</v>
      </c>
    </row>
    <row r="16" spans="1:14" x14ac:dyDescent="0.2">
      <c r="A16" s="69"/>
      <c r="B16" s="69" t="s">
        <v>20</v>
      </c>
      <c r="C16" s="69" t="s">
        <v>155</v>
      </c>
      <c r="D16" s="130">
        <v>1789</v>
      </c>
      <c r="E16" s="130">
        <v>1755</v>
      </c>
    </row>
    <row r="17" spans="1:17" x14ac:dyDescent="0.2">
      <c r="A17" s="69"/>
      <c r="B17" s="69" t="s">
        <v>106</v>
      </c>
      <c r="C17" s="68" t="s">
        <v>156</v>
      </c>
      <c r="D17" s="130">
        <v>1077</v>
      </c>
      <c r="E17" s="130">
        <v>234</v>
      </c>
    </row>
    <row r="18" spans="1:17" x14ac:dyDescent="0.2">
      <c r="A18" s="69"/>
      <c r="B18" s="69" t="s">
        <v>103</v>
      </c>
      <c r="C18" s="69" t="s">
        <v>157</v>
      </c>
      <c r="D18" s="130">
        <v>261</v>
      </c>
      <c r="E18" s="130">
        <v>851</v>
      </c>
    </row>
    <row r="19" spans="1:17" x14ac:dyDescent="0.2">
      <c r="A19" s="69"/>
      <c r="B19" s="69" t="s">
        <v>104</v>
      </c>
      <c r="C19" s="68" t="s">
        <v>158</v>
      </c>
      <c r="D19" s="130">
        <v>711</v>
      </c>
      <c r="E19" s="130">
        <v>14</v>
      </c>
    </row>
    <row r="20" spans="1:17" x14ac:dyDescent="0.2">
      <c r="A20" s="69"/>
      <c r="B20" s="69" t="s">
        <v>143</v>
      </c>
      <c r="C20" s="69" t="s">
        <v>159</v>
      </c>
      <c r="D20" s="130">
        <v>2073</v>
      </c>
      <c r="E20" s="130">
        <v>558</v>
      </c>
    </row>
    <row r="21" spans="1:17" x14ac:dyDescent="0.2">
      <c r="A21" s="69"/>
      <c r="B21" s="69" t="s">
        <v>144</v>
      </c>
      <c r="C21" s="68" t="s">
        <v>160</v>
      </c>
      <c r="D21" s="130">
        <v>5903</v>
      </c>
      <c r="E21" s="130">
        <v>3604</v>
      </c>
    </row>
    <row r="22" spans="1:17" x14ac:dyDescent="0.2">
      <c r="A22" s="69"/>
      <c r="B22" s="69" t="s">
        <v>145</v>
      </c>
      <c r="C22" s="69" t="s">
        <v>161</v>
      </c>
      <c r="D22" s="130">
        <v>2431</v>
      </c>
      <c r="E22" s="130">
        <v>358</v>
      </c>
    </row>
    <row r="23" spans="1:17" x14ac:dyDescent="0.2">
      <c r="A23" s="69"/>
      <c r="B23" s="69" t="s">
        <v>146</v>
      </c>
      <c r="C23" s="68" t="s">
        <v>162</v>
      </c>
      <c r="D23" s="130">
        <v>1387</v>
      </c>
      <c r="E23" s="130">
        <v>1747</v>
      </c>
    </row>
    <row r="24" spans="1:17" x14ac:dyDescent="0.2">
      <c r="A24" s="69"/>
      <c r="B24" s="69" t="s">
        <v>102</v>
      </c>
      <c r="C24" s="69" t="s">
        <v>163</v>
      </c>
      <c r="D24" s="130">
        <v>577</v>
      </c>
      <c r="E24" s="130">
        <v>52</v>
      </c>
    </row>
    <row r="25" spans="1:17" x14ac:dyDescent="0.2">
      <c r="A25" s="69"/>
      <c r="B25" s="69" t="s">
        <v>147</v>
      </c>
      <c r="C25" s="68" t="s">
        <v>164</v>
      </c>
      <c r="D25" s="130">
        <v>1620</v>
      </c>
      <c r="E25" s="130">
        <v>1427</v>
      </c>
    </row>
    <row r="26" spans="1:17" x14ac:dyDescent="0.2">
      <c r="A26" s="69"/>
      <c r="B26" s="69" t="s">
        <v>108</v>
      </c>
      <c r="C26" s="69" t="s">
        <v>165</v>
      </c>
      <c r="D26" s="130">
        <v>1574</v>
      </c>
      <c r="E26" s="130">
        <v>701</v>
      </c>
    </row>
    <row r="27" spans="1:17" x14ac:dyDescent="0.2">
      <c r="A27" s="69"/>
      <c r="B27" s="69" t="s">
        <v>148</v>
      </c>
      <c r="C27" s="68" t="s">
        <v>166</v>
      </c>
      <c r="D27" s="130">
        <v>1748</v>
      </c>
      <c r="E27" s="130">
        <v>722</v>
      </c>
    </row>
    <row r="28" spans="1:17" x14ac:dyDescent="0.2">
      <c r="A28" s="69"/>
      <c r="B28" s="69" t="s">
        <v>33</v>
      </c>
      <c r="C28" s="69" t="s">
        <v>112</v>
      </c>
      <c r="D28" s="130">
        <v>824</v>
      </c>
      <c r="E28" s="130">
        <v>277</v>
      </c>
    </row>
    <row r="29" spans="1:17" x14ac:dyDescent="0.2">
      <c r="A29" s="69"/>
      <c r="B29" s="69" t="s">
        <v>109</v>
      </c>
      <c r="C29" s="69" t="s">
        <v>167</v>
      </c>
      <c r="D29" s="130">
        <v>44059</v>
      </c>
      <c r="E29" s="130">
        <f>INDEX([1]Input!$B$5:$DA$13,7,(MATCH([1]Input!$A$1,[1]Input!$B$5:$DA$5,0)+1))</f>
        <v>7711</v>
      </c>
    </row>
    <row r="30" spans="1:17" x14ac:dyDescent="0.2">
      <c r="A30" s="69"/>
      <c r="B30" s="69" t="s">
        <v>111</v>
      </c>
      <c r="C30" s="69" t="s">
        <v>168</v>
      </c>
      <c r="D30" s="130">
        <v>2511</v>
      </c>
      <c r="E30" s="130">
        <v>224</v>
      </c>
    </row>
    <row r="31" spans="1:17" ht="30" customHeight="1" thickBot="1" x14ac:dyDescent="0.25"/>
    <row r="32" spans="1:17" ht="48.75" customHeight="1" thickBot="1" x14ac:dyDescent="0.25">
      <c r="A32" s="162" t="s">
        <v>186</v>
      </c>
      <c r="B32" s="168"/>
      <c r="C32" s="168"/>
      <c r="D32" s="168"/>
      <c r="E32" s="169"/>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0">
        <v>1448</v>
      </c>
      <c r="E35" s="130">
        <v>190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3" t="s">
        <v>178</v>
      </c>
      <c r="B1" s="204"/>
      <c r="C1" s="204"/>
      <c r="D1" s="204"/>
      <c r="E1" s="205"/>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6" t="s">
        <v>175</v>
      </c>
      <c r="B3" s="208" t="s">
        <v>0</v>
      </c>
      <c r="C3" s="210" t="s">
        <v>174</v>
      </c>
      <c r="D3" s="19" t="s">
        <v>2</v>
      </c>
      <c r="E3" s="20">
        <f>'Rail Service (Item Nos. 1-6)'!E3</f>
        <v>43813</v>
      </c>
      <c r="F3" s="202"/>
      <c r="G3" s="202"/>
      <c r="H3" s="196"/>
      <c r="I3" s="196"/>
      <c r="J3" s="21"/>
      <c r="K3" s="22"/>
      <c r="L3" s="23"/>
    </row>
    <row r="4" spans="1:12" ht="15.75" thickBot="1" x14ac:dyDescent="0.3">
      <c r="A4" s="207"/>
      <c r="B4" s="209"/>
      <c r="C4" s="211"/>
      <c r="D4" s="24" t="s">
        <v>3</v>
      </c>
      <c r="E4" s="25">
        <f>'Rail Service (Item Nos. 1-6)'!E4</f>
        <v>43819</v>
      </c>
      <c r="F4" s="202"/>
      <c r="G4" s="202"/>
      <c r="H4" s="196"/>
      <c r="I4" s="196"/>
      <c r="J4" s="21"/>
      <c r="K4" s="22"/>
      <c r="L4" s="23"/>
    </row>
    <row r="5" spans="1:12" ht="15.75" thickBot="1" x14ac:dyDescent="0.3">
      <c r="A5" s="26"/>
      <c r="B5" s="27"/>
      <c r="C5" s="27"/>
      <c r="D5" s="28"/>
      <c r="E5" s="29"/>
      <c r="F5" s="26"/>
      <c r="G5" s="26"/>
      <c r="H5" s="30"/>
      <c r="I5" s="30"/>
      <c r="J5" s="21"/>
      <c r="K5" s="22"/>
      <c r="L5" s="23"/>
    </row>
    <row r="6" spans="1:12" ht="15.75" thickBot="1" x14ac:dyDescent="0.3">
      <c r="A6" s="197" t="s">
        <v>113</v>
      </c>
      <c r="B6" s="198"/>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9" t="s">
        <v>140</v>
      </c>
      <c r="B8" s="200"/>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1" t="s">
        <v>172</v>
      </c>
      <c r="B22" s="201"/>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2019-12-24T13:52:49Z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