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mc:AlternateContent xmlns:mc="http://schemas.openxmlformats.org/markup-compatibility/2006">
    <mc:Choice Requires="x15">
      <x15ac:absPath xmlns:x15ac="http://schemas.microsoft.com/office/spreadsheetml/2010/11/ac" url="S:\KCS\KCS - Ex Parte 724\Ex Parte (Sub No. 4) Reports\"/>
    </mc:Choice>
  </mc:AlternateContent>
  <xr:revisionPtr revIDLastSave="0" documentId="8_{B34ECABE-81BA-4531-ADCC-08BAB0F61275}" xr6:coauthVersionLast="45" xr6:coauthVersionMax="45" xr10:uidLastSave="{00000000-0000-0000-0000-000000000000}"/>
  <bookViews>
    <workbookView xWindow="-120" yWindow="-120" windowWidth="29040" windowHeight="15840" activeTab="4" xr2:uid="{00000000-000D-0000-FFFF-FFFF00000000}"/>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s>
  <definedNames>
    <definedName name="_AMO_UniqueIdentifier" hidden="1">"'0d7370b9-f891-4251-9518-d84af42609c5'"</definedName>
    <definedName name="_xlnm._FilterDatabase" localSheetId="2" hidden="1">'Grain Car Order (Item No. 8)'!$A$8:$E$10</definedName>
    <definedName name="_xlnm._FilterDatabase" localSheetId="1" hidden="1">'Grain Loadings (Item No. 7)'!$A$8:$S$9</definedName>
    <definedName name="ExportMainExcel">'Carloadings (Item 11)'!$A$8:$DC$30</definedName>
    <definedName name="_xlnm.Print_Area" localSheetId="2">'Grain Car Order (Item No. 8)'!$A$1:$E$10</definedName>
    <definedName name="_xlnm.Print_Area" localSheetId="1">'Grain Loadings (Item No. 7)'!$A$1:$F$9</definedName>
    <definedName name="_xlnm.Print_Area" localSheetId="0">'Rail Service (Item Nos. 1-6)'!$A$1:$E$72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8" i="2" l="1"/>
  <c r="J29" i="6" l="1"/>
  <c r="E3" i="6" l="1"/>
  <c r="E4" i="6" s="1"/>
  <c r="E3" i="5"/>
  <c r="E3" i="3"/>
  <c r="E4" i="2"/>
  <c r="E4" i="5" s="1"/>
  <c r="E4" i="3" l="1"/>
  <c r="C3" i="5" l="1"/>
  <c r="C3" i="6" l="1"/>
  <c r="B3" i="6"/>
  <c r="A3" i="6"/>
  <c r="B3" i="5"/>
  <c r="A3" i="5"/>
  <c r="D4" i="4"/>
  <c r="D3" i="4"/>
  <c r="C3" i="4"/>
  <c r="B3" i="4"/>
  <c r="A3" i="4"/>
  <c r="C3" i="3"/>
  <c r="B3" i="3"/>
  <c r="A3" i="3"/>
</calcChain>
</file>

<file path=xl/sharedStrings.xml><?xml version="1.0" encoding="utf-8"?>
<sst xmlns="http://schemas.openxmlformats.org/spreadsheetml/2006/main" count="177" uniqueCount="129">
  <si>
    <t xml:space="preserve">Railroad: </t>
  </si>
  <si>
    <t xml:space="preserve">Year: </t>
  </si>
  <si>
    <t xml:space="preserve">Reporting Week: </t>
  </si>
  <si>
    <t>Date Week Began:</t>
  </si>
  <si>
    <t xml:space="preserve">Date Week Ended: </t>
  </si>
  <si>
    <t>Intermodal</t>
  </si>
  <si>
    <t>Grain unit</t>
  </si>
  <si>
    <t>Coal unit</t>
  </si>
  <si>
    <t>Automotive unit</t>
  </si>
  <si>
    <t>Crude oil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</si>
  <si>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</si>
  <si>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</si>
  <si>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</si>
  <si>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</si>
  <si>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</si>
  <si>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</si>
  <si>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</si>
  <si>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</si>
  <si>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</si>
  <si>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</si>
  <si>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</si>
  <si>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</si>
  <si>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</si>
  <si>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</si>
  <si>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</si>
  <si>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</si>
  <si>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</si>
  <si>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</si>
  <si>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</si>
  <si>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</si>
  <si>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</si>
  <si>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Locomotive power</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</si>
  <si>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</si>
  <si>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</si>
  <si>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</si>
  <si>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</si>
  <si>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</si>
  <si>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</si>
  <si>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</si>
  <si>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</si>
  <si>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</si>
  <si>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</si>
  <si>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</si>
  <si>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</si>
  <si>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</si>
  <si>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</si>
  <si>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</si>
  <si>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</si>
  <si>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</si>
  <si>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</si>
  <si>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</si>
  <si>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</si>
  <si>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</si>
  <si>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</si>
  <si>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</si>
  <si>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</si>
  <si>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</si>
  <si>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</si>
  <si>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</si>
  <si>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</si>
  <si>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</si>
  <si>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</si>
  <si>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</si>
  <si>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</si>
  <si>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</si>
  <si>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</si>
  <si>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</si>
  <si>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</si>
  <si>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</si>
  <si>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</si>
  <si>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</si>
  <si>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</si>
  <si>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</si>
  <si>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</si>
  <si>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</si>
  <si>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</si>
  <si>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</si>
  <si>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</si>
  <si>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</si>
  <si>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</si>
  <si>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</si>
  <si>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</si>
  <si>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</si>
  <si>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</si>
  <si>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</si>
  <si>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</si>
  <si>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</si>
  <si>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</si>
  <si>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</si>
  <si>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</si>
  <si>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</si>
  <si>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</si>
  <si>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</si>
  <si>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</si>
  <si>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</si>
  <si>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</si>
  <si>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</si>
  <si>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</si>
  <si>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</si>
  <si>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</si>
  <si>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</si>
  <si>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</si>
  <si>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</si>
  <si>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</si>
  <si>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 xml:space="preserve">11. ii. Weekly Originated and Received Carloads of Fertilizer (STCC Codes: 2871236, 2871235, 2871238, 2819454, 2812534, 2818426, 2819815, 2818170, 2871315, 2818142, 2818146, 2871244, 2819173, and 2871451) </t>
  </si>
  <si>
    <t>Crude Oil unit</t>
  </si>
  <si>
    <t>c. Unfilled Orders</t>
  </si>
  <si>
    <t>2. Weekly Average Terminal Dwell Time Excluding Cars on Run-Through Trains Measured in Hours for 10 Largest Terminals and Overall System in Terms of Railcars Processed</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</si>
  <si>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</si>
  <si>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</si>
  <si>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</si>
  <si>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 xml:space="preserve">If "Loadings Plan" data is not being reported, please insert "NR" in the appropriate column and briefly explain the reason in the space provided below: </t>
  </si>
  <si>
    <t>Terminal</t>
  </si>
  <si>
    <t>Terminal Dwell Time</t>
  </si>
  <si>
    <t>Chemical or Allied Products (all STCC 28 commodities not otherwise reported under Ethanol or Fertilizer)</t>
  </si>
  <si>
    <t>EP 724 (Sub-No. 5) - U.S. Rail Service Issues - Performance Data Reporting</t>
  </si>
  <si>
    <t>OMB Control No. 2140-0033</t>
  </si>
  <si>
    <t>Expiration Date: 12/31/2020</t>
  </si>
  <si>
    <t>1.       Shreveport</t>
  </si>
  <si>
    <t>2.       Jackson</t>
  </si>
  <si>
    <t>3.       Kansas City</t>
  </si>
  <si>
    <t>4.       Laredo Yard</t>
  </si>
  <si>
    <t>5.       Port Arthur</t>
  </si>
  <si>
    <t>6.       Wylie</t>
  </si>
  <si>
    <t>7.       Artesia</t>
  </si>
  <si>
    <t>8.       Heavener</t>
  </si>
  <si>
    <t>9.       Leesville</t>
  </si>
  <si>
    <t>10.   Baton Rouge</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</si>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</sst>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0.0"/>
    <numFmt numFmtId="165" formatCode="_(* #,##0_);_(* \(#,##0\);_(* &quot;-&quot;??_);_(@_)"/>
    <numFmt numFmtId="166" formatCode="0.0"/>
  </numFmts>
  <fonts count="30"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u/>
      <sz val="18"/>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8">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0" fontId="15" fillId="0" borderId="0" applyNumberFormat="0" applyFill="0" applyBorder="0" applyAlignment="0" applyProtection="0"/>
    <xf numFmtId="0" fontId="16" fillId="0" borderId="28" applyNumberFormat="0" applyFill="0" applyAlignment="0" applyProtection="0"/>
    <xf numFmtId="0" fontId="17" fillId="0" borderId="29" applyNumberFormat="0" applyFill="0" applyAlignment="0" applyProtection="0"/>
    <xf numFmtId="0" fontId="18" fillId="0" borderId="30"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31" applyNumberFormat="0" applyAlignment="0" applyProtection="0"/>
    <xf numFmtId="0" fontId="23" fillId="7" borderId="32" applyNumberFormat="0" applyAlignment="0" applyProtection="0"/>
    <xf numFmtId="0" fontId="24" fillId="7" borderId="31" applyNumberFormat="0" applyAlignment="0" applyProtection="0"/>
    <xf numFmtId="0" fontId="25" fillId="0" borderId="33" applyNumberFormat="0" applyFill="0" applyAlignment="0" applyProtection="0"/>
    <xf numFmtId="0" fontId="26" fillId="8" borderId="34" applyNumberFormat="0" applyAlignment="0" applyProtection="0"/>
    <xf numFmtId="0" fontId="27" fillId="0" borderId="0" applyNumberFormat="0" applyFill="0" applyBorder="0" applyAlignment="0" applyProtection="0"/>
    <xf numFmtId="0" fontId="1" fillId="9" borderId="35" applyNumberFormat="0" applyFont="0" applyAlignment="0" applyProtection="0"/>
    <xf numFmtId="0" fontId="28" fillId="0" borderId="0" applyNumberFormat="0" applyFill="0" applyBorder="0" applyAlignment="0" applyProtection="0"/>
    <xf numFmtId="0" fontId="2" fillId="0" borderId="36" applyNumberFormat="0" applyFill="0" applyAlignment="0" applyProtection="0"/>
    <xf numFmtId="0" fontId="29"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9" fillId="33" borderId="0" applyNumberFormat="0" applyBorder="0" applyAlignment="0" applyProtection="0"/>
  </cellStyleXfs>
  <cellXfs count="156">
    <xf numFmtId="0" fontId="0" fillId="0" borderId="0" xfId="0"/>
    <xf numFmtId="0" fontId="3" fillId="0" borderId="3" xfId="0" applyFont="1" applyBorder="1" applyAlignment="1">
      <alignment horizontal="center" vertical="center"/>
    </xf>
    <xf numFmtId="0" fontId="0" fillId="0" borderId="4" xfId="0" applyBorder="1" applyAlignment="1">
      <alignment horizontal="center" vertical="center"/>
    </xf>
    <xf numFmtId="0" fontId="2" fillId="0" borderId="6" xfId="0" applyFont="1" applyBorder="1" applyAlignment="1">
      <alignment horizontal="left" vertical="top"/>
    </xf>
    <xf numFmtId="14" fontId="2" fillId="0" borderId="7" xfId="0" applyNumberFormat="1" applyFont="1" applyBorder="1"/>
    <xf numFmtId="0" fontId="2" fillId="0" borderId="9" xfId="0" applyFont="1" applyBorder="1" applyAlignment="1">
      <alignment horizontal="left" vertical="top" wrapText="1"/>
    </xf>
    <xf numFmtId="14" fontId="2" fillId="0" borderId="10" xfId="0" applyNumberFormat="1" applyFont="1" applyBorder="1"/>
    <xf numFmtId="0" fontId="2" fillId="0" borderId="0" xfId="0" applyFont="1" applyBorder="1" applyAlignment="1"/>
    <xf numFmtId="0" fontId="2" fillId="0" borderId="0" xfId="0" applyFont="1" applyBorder="1" applyAlignment="1">
      <alignment horizontal="center"/>
    </xf>
    <xf numFmtId="0" fontId="0" fillId="0" borderId="0" xfId="0" applyBorder="1"/>
    <xf numFmtId="0" fontId="0" fillId="0" borderId="12" xfId="0" applyBorder="1" applyAlignment="1">
      <alignment wrapText="1"/>
    </xf>
    <xf numFmtId="164" fontId="4" fillId="2" borderId="13" xfId="0" applyNumberFormat="1" applyFont="1" applyFill="1" applyBorder="1" applyAlignment="1">
      <alignment horizontal="right" vertical="center" wrapText="1"/>
    </xf>
    <xf numFmtId="2" fontId="0" fillId="0" borderId="0" xfId="0" applyNumberFormat="1" applyBorder="1"/>
    <xf numFmtId="0" fontId="0" fillId="0" borderId="14" xfId="0" applyBorder="1" applyAlignment="1">
      <alignment wrapText="1"/>
    </xf>
    <xf numFmtId="164" fontId="4" fillId="2" borderId="14" xfId="0" applyNumberFormat="1" applyFont="1" applyFill="1" applyBorder="1" applyAlignment="1">
      <alignment horizontal="right" vertical="center" wrapText="1"/>
    </xf>
    <xf numFmtId="0" fontId="0" fillId="0" borderId="0" xfId="0" applyBorder="1" applyAlignment="1">
      <alignment horizontal="right"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2" fillId="0" borderId="0" xfId="0" applyFont="1"/>
    <xf numFmtId="4" fontId="0" fillId="0" borderId="0" xfId="0" applyNumberFormat="1" applyBorder="1"/>
    <xf numFmtId="0" fontId="0" fillId="2" borderId="14" xfId="0" applyFill="1" applyBorder="1" applyAlignment="1">
      <alignment horizontal="left" wrapText="1"/>
    </xf>
    <xf numFmtId="0" fontId="2" fillId="0" borderId="0" xfId="0" applyFont="1" applyAlignment="1"/>
    <xf numFmtId="0" fontId="0" fillId="0" borderId="12" xfId="0" applyBorder="1"/>
    <xf numFmtId="3" fontId="0" fillId="0" borderId="0" xfId="0" applyNumberFormat="1" applyBorder="1"/>
    <xf numFmtId="0" fontId="0" fillId="0" borderId="14" xfId="0" applyBorder="1"/>
    <xf numFmtId="164" fontId="0" fillId="0" borderId="14" xfId="0" applyNumberFormat="1" applyBorder="1" applyAlignment="1">
      <alignment horizontal="right" wrapText="1"/>
    </xf>
    <xf numFmtId="0" fontId="2" fillId="0" borderId="16" xfId="0" applyFont="1" applyBorder="1" applyAlignment="1">
      <alignment horizontal="center" vertical="center" wrapText="1"/>
    </xf>
    <xf numFmtId="3" fontId="0" fillId="0" borderId="12" xfId="0" applyNumberFormat="1" applyBorder="1" applyAlignment="1">
      <alignment horizontal="center" vertical="center" wrapText="1"/>
    </xf>
    <xf numFmtId="3" fontId="0" fillId="0" borderId="12" xfId="0" applyNumberFormat="1" applyBorder="1" applyAlignment="1">
      <alignment horizontal="center" vertical="center"/>
    </xf>
    <xf numFmtId="3" fontId="0" fillId="0" borderId="14" xfId="0" applyNumberFormat="1" applyBorder="1" applyAlignment="1">
      <alignment horizontal="center" vertical="center" wrapText="1"/>
    </xf>
    <xf numFmtId="3" fontId="0" fillId="0" borderId="14" xfId="1" applyNumberFormat="1" applyFont="1" applyBorder="1" applyAlignment="1">
      <alignment horizontal="center" vertical="center" wrapText="1"/>
    </xf>
    <xf numFmtId="0" fontId="0" fillId="0" borderId="17" xfId="0" applyBorder="1"/>
    <xf numFmtId="0" fontId="2" fillId="0" borderId="17" xfId="0" applyFont="1" applyBorder="1" applyAlignment="1">
      <alignment horizontal="center" vertical="center"/>
    </xf>
    <xf numFmtId="0" fontId="2" fillId="0" borderId="15" xfId="0" applyFont="1" applyBorder="1" applyAlignment="1">
      <alignment horizontal="center" vertical="center"/>
    </xf>
    <xf numFmtId="0" fontId="0" fillId="0" borderId="0" xfId="0" applyBorder="1" applyAlignment="1">
      <alignment vertical="center" wrapText="1"/>
    </xf>
    <xf numFmtId="0" fontId="2" fillId="0" borderId="18" xfId="0" applyFont="1" applyBorder="1" applyAlignment="1">
      <alignment horizontal="left" vertical="top"/>
    </xf>
    <xf numFmtId="14" fontId="2" fillId="0" borderId="0" xfId="0" applyNumberFormat="1" applyFont="1" applyBorder="1"/>
    <xf numFmtId="0" fontId="2" fillId="0" borderId="19" xfId="0"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Border="1" applyAlignment="1">
      <alignment wrapText="1"/>
    </xf>
    <xf numFmtId="0" fontId="0" fillId="0" borderId="14" xfId="2" applyFont="1" applyBorder="1" applyAlignment="1"/>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9" fillId="0" borderId="0" xfId="0" applyFont="1" applyFill="1" applyBorder="1" applyAlignment="1">
      <alignment horizontal="center" vertical="center"/>
    </xf>
    <xf numFmtId="0" fontId="0" fillId="0" borderId="0" xfId="0" applyBorder="1" applyAlignment="1">
      <alignment horizontal="center"/>
    </xf>
    <xf numFmtId="0" fontId="10" fillId="0" borderId="0" xfId="0" applyFont="1" applyBorder="1" applyAlignment="1">
      <alignment wrapText="1"/>
    </xf>
    <xf numFmtId="0" fontId="0" fillId="0" borderId="0" xfId="0" applyBorder="1" applyAlignment="1">
      <alignment wrapText="1"/>
    </xf>
    <xf numFmtId="0" fontId="0" fillId="0" borderId="0" xfId="0" applyAlignment="1"/>
    <xf numFmtId="0" fontId="2" fillId="0" borderId="1"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4" xfId="2" applyFont="1" applyFill="1" applyBorder="1" applyAlignment="1">
      <alignment horizontal="center" vertical="center"/>
    </xf>
    <xf numFmtId="0" fontId="0" fillId="0" borderId="0" xfId="0" applyFill="1" applyBorder="1" applyAlignment="1">
      <alignment horizontal="center" vertical="center"/>
    </xf>
    <xf numFmtId="0" fontId="10" fillId="0" borderId="0" xfId="0" applyFont="1" applyAlignment="1">
      <alignment wrapText="1"/>
    </xf>
    <xf numFmtId="0" fontId="2" fillId="0" borderId="18" xfId="0" applyFont="1" applyBorder="1" applyAlignment="1">
      <alignment horizontal="left" vertical="center"/>
    </xf>
    <xf numFmtId="0" fontId="2" fillId="0" borderId="19" xfId="0" applyFont="1" applyBorder="1" applyAlignment="1">
      <alignment horizontal="left" vertical="center" wrapText="1"/>
    </xf>
    <xf numFmtId="0" fontId="2" fillId="0" borderId="0" xfId="0" applyFont="1" applyBorder="1"/>
    <xf numFmtId="0" fontId="2" fillId="0" borderId="20" xfId="0" applyFont="1" applyBorder="1" applyAlignment="1">
      <alignment horizontal="center" vertical="center"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164" fontId="0" fillId="0" borderId="12" xfId="0" applyNumberFormat="1" applyBorder="1" applyAlignment="1">
      <alignment horizontal="center" vertical="center"/>
    </xf>
    <xf numFmtId="49" fontId="0" fillId="0" borderId="14" xfId="0" applyNumberFormat="1" applyBorder="1" applyAlignment="1">
      <alignment vertical="top"/>
    </xf>
    <xf numFmtId="164" fontId="0" fillId="0" borderId="14" xfId="0" applyNumberFormat="1" applyBorder="1" applyAlignment="1">
      <alignment horizontal="center" vertical="center"/>
    </xf>
    <xf numFmtId="49" fontId="0" fillId="0" borderId="14" xfId="0" applyNumberFormat="1" applyFill="1" applyBorder="1" applyAlignment="1">
      <alignment vertical="top"/>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0" fontId="2" fillId="0" borderId="18" xfId="0" applyFont="1" applyBorder="1" applyAlignment="1">
      <alignment horizontal="left" vertical="center" wrapText="1"/>
    </xf>
    <xf numFmtId="0" fontId="12" fillId="0" borderId="0" xfId="3" applyFont="1"/>
    <xf numFmtId="0" fontId="13" fillId="0" borderId="20" xfId="3" applyFont="1" applyBorder="1" applyAlignment="1">
      <alignment vertical="center"/>
    </xf>
    <xf numFmtId="0" fontId="13" fillId="0" borderId="21" xfId="3" applyFont="1" applyBorder="1" applyAlignment="1">
      <alignment vertical="center"/>
    </xf>
    <xf numFmtId="0" fontId="13" fillId="0" borderId="21" xfId="3" applyFont="1" applyBorder="1" applyAlignment="1">
      <alignment horizontal="center" vertical="center"/>
    </xf>
    <xf numFmtId="0" fontId="13" fillId="0" borderId="22" xfId="3" applyFont="1" applyBorder="1" applyAlignment="1">
      <alignment horizontal="center" vertical="center"/>
    </xf>
    <xf numFmtId="0" fontId="12" fillId="0" borderId="0" xfId="3" applyFont="1" applyAlignment="1">
      <alignment vertical="center"/>
    </xf>
    <xf numFmtId="0" fontId="12" fillId="0" borderId="12" xfId="3" applyFont="1" applyBorder="1"/>
    <xf numFmtId="0" fontId="12" fillId="0" borderId="14" xfId="3" applyFont="1" applyBorder="1"/>
    <xf numFmtId="0" fontId="2" fillId="0" borderId="0" xfId="0" applyFont="1" applyFill="1" applyBorder="1" applyAlignment="1">
      <alignment vertical="center" wrapText="1"/>
    </xf>
    <xf numFmtId="0" fontId="13" fillId="0" borderId="22" xfId="3" applyFont="1" applyBorder="1" applyAlignment="1">
      <alignment vertical="center"/>
    </xf>
    <xf numFmtId="0" fontId="3" fillId="0" borderId="0" xfId="0" applyFont="1" applyFill="1" applyBorder="1" applyAlignment="1">
      <alignment vertical="center" wrapText="1"/>
    </xf>
    <xf numFmtId="49" fontId="2" fillId="0" borderId="14" xfId="0" applyNumberFormat="1" applyFont="1" applyBorder="1" applyAlignment="1">
      <alignment horizontal="left" vertical="top"/>
    </xf>
    <xf numFmtId="0" fontId="0" fillId="0" borderId="0" xfId="0" applyFont="1" applyFill="1" applyBorder="1" applyAlignment="1">
      <alignment vertical="center"/>
    </xf>
    <xf numFmtId="164" fontId="0" fillId="0" borderId="0" xfId="0" applyNumberFormat="1" applyFill="1" applyBorder="1" applyAlignment="1">
      <alignment horizontal="right" vertical="center" wrapText="1"/>
    </xf>
    <xf numFmtId="0" fontId="2" fillId="0" borderId="1" xfId="0" applyFont="1" applyFill="1" applyBorder="1" applyAlignment="1">
      <alignment vertical="center" wrapText="1"/>
    </xf>
    <xf numFmtId="0" fontId="2" fillId="0" borderId="16" xfId="0" applyFont="1" applyBorder="1" applyAlignment="1">
      <alignment vertical="center" wrapText="1"/>
    </xf>
    <xf numFmtId="0" fontId="0" fillId="0" borderId="1"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0" fontId="0" fillId="0" borderId="1" xfId="0" applyBorder="1"/>
    <xf numFmtId="0" fontId="0" fillId="0" borderId="20" xfId="0" applyBorder="1"/>
    <xf numFmtId="0" fontId="0" fillId="2" borderId="12" xfId="0" applyFill="1" applyBorder="1" applyAlignment="1">
      <alignment horizontal="left" wrapText="1"/>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0" fillId="0" borderId="14" xfId="0" applyNumberFormat="1" applyBorder="1" applyAlignment="1">
      <alignment horizontal="right" wrapText="1"/>
    </xf>
    <xf numFmtId="165" fontId="1" fillId="0" borderId="13" xfId="6" applyNumberFormat="1" applyFont="1" applyBorder="1" applyAlignment="1">
      <alignment horizontal="right" vertical="center" wrapText="1"/>
    </xf>
    <xf numFmtId="165" fontId="1" fillId="0" borderId="14" xfId="6" applyNumberFormat="1" applyFont="1" applyFill="1" applyBorder="1" applyAlignment="1">
      <alignment horizontal="right" vertical="center" wrapText="1"/>
    </xf>
    <xf numFmtId="165" fontId="1" fillId="0" borderId="14" xfId="6" applyNumberFormat="1" applyFont="1" applyBorder="1" applyAlignment="1">
      <alignment horizontal="right" vertical="center" wrapText="1"/>
    </xf>
    <xf numFmtId="165" fontId="0" fillId="0" borderId="14" xfId="6" applyNumberFormat="1" applyFont="1" applyBorder="1" applyAlignment="1">
      <alignment horizontal="right" vertical="center" wrapText="1"/>
    </xf>
    <xf numFmtId="3" fontId="0" fillId="0" borderId="14" xfId="0" applyNumberFormat="1" applyBorder="1" applyAlignment="1">
      <alignment horizontal="center"/>
    </xf>
    <xf numFmtId="49" fontId="0" fillId="0" borderId="12" xfId="0" applyNumberFormat="1" applyBorder="1" applyAlignment="1">
      <alignment horizontal="center" vertical="top"/>
    </xf>
    <xf numFmtId="3" fontId="0" fillId="0" borderId="14" xfId="0" applyNumberFormat="1" applyBorder="1" applyAlignment="1">
      <alignment horizontal="center" vertical="center"/>
    </xf>
    <xf numFmtId="0" fontId="2" fillId="0" borderId="14" xfId="2" applyFont="1" applyBorder="1" applyAlignment="1">
      <alignment horizontal="center"/>
    </xf>
    <xf numFmtId="166" fontId="0" fillId="2" borderId="14" xfId="0" applyNumberFormat="1" applyFill="1" applyBorder="1" applyAlignment="1">
      <alignment horizontal="right" wrapText="1"/>
    </xf>
    <xf numFmtId="166" fontId="0" fillId="2" borderId="12" xfId="0" applyNumberFormat="1" applyFill="1" applyBorder="1" applyAlignment="1">
      <alignment horizontal="right" wrapText="1"/>
    </xf>
    <xf numFmtId="0" fontId="14"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2" fillId="0" borderId="1" xfId="0" applyFont="1" applyFill="1" applyBorder="1" applyAlignment="1">
      <alignment horizontal="center" vertical="center" wrapText="1"/>
    </xf>
    <xf numFmtId="0" fontId="0" fillId="0" borderId="11" xfId="0" applyFill="1"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 xfId="0" applyFont="1" applyFill="1"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9" fillId="0" borderId="0" xfId="0" applyFont="1" applyFill="1" applyBorder="1" applyAlignment="1">
      <alignment horizontal="center" vertical="center"/>
    </xf>
    <xf numFmtId="0" fontId="1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5" xfId="0" applyNumberFormat="1" applyFont="1" applyFill="1" applyBorder="1" applyAlignment="1">
      <alignment vertical="top" wrapText="1"/>
    </xf>
    <xf numFmtId="0" fontId="0" fillId="0" borderId="26" xfId="0" applyBorder="1" applyAlignment="1">
      <alignment wrapText="1"/>
    </xf>
    <xf numFmtId="0" fontId="0" fillId="0" borderId="27" xfId="0" applyBorder="1" applyAlignment="1">
      <alignment wrapText="1"/>
    </xf>
    <xf numFmtId="49" fontId="2" fillId="0" borderId="25" xfId="0" applyNumberFormat="1" applyFont="1" applyFill="1" applyBorder="1" applyAlignment="1">
      <alignment horizontal="center" vertical="top" wrapText="1"/>
    </xf>
    <xf numFmtId="49" fontId="2" fillId="0" borderId="26" xfId="0" applyNumberFormat="1" applyFont="1" applyFill="1" applyBorder="1" applyAlignment="1">
      <alignment horizontal="center" vertical="top" wrapText="1"/>
    </xf>
    <xf numFmtId="49" fontId="2" fillId="0" borderId="27" xfId="0" applyNumberFormat="1" applyFont="1" applyFill="1" applyBorder="1" applyAlignment="1">
      <alignment horizontal="center" vertical="top" wrapText="1"/>
    </xf>
  </cellXfs>
  <cellStyles count="48">
    <cellStyle name="20% - Accent1" xfId="25" builtinId="30" customBuiltin="1"/>
    <cellStyle name="20% - Accent2" xfId="29" builtinId="34" customBuiltin="1"/>
    <cellStyle name="20% - Accent3" xfId="33" builtinId="38" customBuiltin="1"/>
    <cellStyle name="20% - Accent4" xfId="37" builtinId="42" customBuiltin="1"/>
    <cellStyle name="20% - Accent5" xfId="41" builtinId="46" customBuiltin="1"/>
    <cellStyle name="20% - Accent6" xfId="45" builtinId="50" customBuiltin="1"/>
    <cellStyle name="40% - Accent1" xfId="26" builtinId="31" customBuiltin="1"/>
    <cellStyle name="40% - Accent2" xfId="30" builtinId="35" customBuiltin="1"/>
    <cellStyle name="40% - Accent3" xfId="34" builtinId="39" customBuiltin="1"/>
    <cellStyle name="40% - Accent4" xfId="38" builtinId="43" customBuiltin="1"/>
    <cellStyle name="40% - Accent5" xfId="42" builtinId="47" customBuiltin="1"/>
    <cellStyle name="40% - Accent6" xfId="46" builtinId="51" customBuiltin="1"/>
    <cellStyle name="60% - Accent1" xfId="27" builtinId="32" customBuiltin="1"/>
    <cellStyle name="60% - Accent2" xfId="31" builtinId="36" customBuiltin="1"/>
    <cellStyle name="60% - Accent3" xfId="35" builtinId="40" customBuiltin="1"/>
    <cellStyle name="60% - Accent4" xfId="39" builtinId="44" customBuiltin="1"/>
    <cellStyle name="60% - Accent5" xfId="43" builtinId="48" customBuiltin="1"/>
    <cellStyle name="60% - Accent6" xfId="47" builtinId="52" customBuiltin="1"/>
    <cellStyle name="Accent1" xfId="24" builtinId="29" customBuiltin="1"/>
    <cellStyle name="Accent2" xfId="28" builtinId="33" customBuiltin="1"/>
    <cellStyle name="Accent3" xfId="32" builtinId="37" customBuiltin="1"/>
    <cellStyle name="Accent4" xfId="36" builtinId="41" customBuiltin="1"/>
    <cellStyle name="Accent5" xfId="40" builtinId="45" customBuiltin="1"/>
    <cellStyle name="Accent6" xfId="44" builtinId="49" customBuiltin="1"/>
    <cellStyle name="Bad" xfId="13" builtinId="27" customBuiltin="1"/>
    <cellStyle name="Calculation" xfId="17" builtinId="22" customBuiltin="1"/>
    <cellStyle name="Check Cell" xfId="19" builtinId="23" customBuiltin="1"/>
    <cellStyle name="Comma" xfId="6" builtinId="3"/>
    <cellStyle name="Currency" xfId="1" builtinId="4"/>
    <cellStyle name="Explanatory Text" xfId="22" builtinId="53" customBuiltin="1"/>
    <cellStyle name="Good" xfId="12" builtinId="26" customBuiltin="1"/>
    <cellStyle name="Heading 1" xfId="8" builtinId="16" customBuiltin="1"/>
    <cellStyle name="Heading 2" xfId="9" builtinId="17" customBuiltin="1"/>
    <cellStyle name="Heading 3" xfId="10" builtinId="18" customBuiltin="1"/>
    <cellStyle name="Heading 4" xfId="11" builtinId="19" customBuiltin="1"/>
    <cellStyle name="Input" xfId="15" builtinId="20" customBuiltin="1"/>
    <cellStyle name="Linked Cell" xfId="18" builtinId="24" customBuiltin="1"/>
    <cellStyle name="Neutral" xfId="14" builtinId="28" customBuiltin="1"/>
    <cellStyle name="Normal" xfId="0" builtinId="0"/>
    <cellStyle name="Normal 2" xfId="3" xr:uid="{00000000-0005-0000-0000-000027000000}"/>
    <cellStyle name="Normal 3" xfId="5" xr:uid="{00000000-0005-0000-0000-000028000000}"/>
    <cellStyle name="Normal 8" xfId="4" xr:uid="{00000000-0005-0000-0000-000029000000}"/>
    <cellStyle name="Note" xfId="21" builtinId="10" customBuiltin="1"/>
    <cellStyle name="Output" xfId="16" builtinId="21" customBuiltin="1"/>
    <cellStyle name="Style 1" xfId="2" xr:uid="{00000000-0005-0000-0000-00002C000000}"/>
    <cellStyle name="Title" xfId="7" builtinId="15" customBuiltin="1"/>
    <cellStyle name="Total" xfId="23" builtinId="25" customBuiltin="1"/>
    <cellStyle name="Warning Text" xfId="20"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1"/>
  <sheetViews>
    <sheetView topLeftCell="A49" zoomScaleNormal="100" workbookViewId="0">
      <selection activeCell="C55" sqref="C55"/>
    </sheetView>
  </sheetViews>
  <sheetFormatPr defaultColWidth="8.5703125" defaultRowHeight="15" x14ac:dyDescent="0.25"/>
  <cols>
    <col min="1" max="1" width="25.5703125" customWidth="1"/>
    <col min="2" max="3" width="20.5703125" customWidth="1"/>
    <col min="4" max="4" width="26.5703125" customWidth="1"/>
    <col min="5" max="5" width="29.5703125" customWidth="1"/>
    <col min="6" max="6" width="9.5703125" customWidth="1"/>
    <col min="7" max="7" width="11.5703125" bestFit="1" customWidth="1"/>
    <col min="8" max="8" width="26.5703125" bestFit="1" customWidth="1"/>
    <col min="9" max="9" width="51" bestFit="1" customWidth="1"/>
    <col min="11" max="11" width="22.5703125" bestFit="1" customWidth="1"/>
    <col min="12" max="12" width="13" customWidth="1"/>
  </cols>
  <sheetData>
    <row r="1" spans="1:5" ht="39" customHeight="1" thickBot="1" x14ac:dyDescent="0.3">
      <c r="A1" s="110" t="s">
        <v>115</v>
      </c>
      <c r="B1" s="111"/>
      <c r="C1" s="111"/>
      <c r="D1" s="111"/>
      <c r="E1" s="112"/>
    </row>
    <row r="2" spans="1:5" ht="14.25" customHeight="1" thickBot="1" x14ac:dyDescent="0.3">
      <c r="A2" s="1"/>
      <c r="B2" s="2"/>
      <c r="C2" s="2"/>
      <c r="D2" s="93" t="s">
        <v>116</v>
      </c>
      <c r="E2" s="92" t="s">
        <v>117</v>
      </c>
    </row>
    <row r="3" spans="1:5" ht="15" customHeight="1" x14ac:dyDescent="0.25">
      <c r="A3" s="113" t="s">
        <v>0</v>
      </c>
      <c r="B3" s="115" t="s">
        <v>1</v>
      </c>
      <c r="C3" s="117" t="s">
        <v>2</v>
      </c>
      <c r="D3" s="3" t="s">
        <v>3</v>
      </c>
      <c r="E3" s="4">
        <v>44142</v>
      </c>
    </row>
    <row r="4" spans="1:5" ht="15.75" thickBot="1" x14ac:dyDescent="0.3">
      <c r="A4" s="114"/>
      <c r="B4" s="116"/>
      <c r="C4" s="118"/>
      <c r="D4" s="5" t="s">
        <v>4</v>
      </c>
      <c r="E4" s="6">
        <f>E3+6</f>
        <v>44148</v>
      </c>
    </row>
    <row r="5" spans="1:5" ht="51" customHeight="1" thickBot="1" x14ac:dyDescent="0.3">
      <c r="A5" s="119" t="s">
        <v>68</v>
      </c>
      <c r="B5" s="120"/>
      <c r="C5" s="7"/>
      <c r="D5" s="8"/>
      <c r="E5" s="9"/>
    </row>
    <row r="6" spans="1:5" ht="15.75" customHeight="1" x14ac:dyDescent="0.25">
      <c r="A6" s="10" t="s">
        <v>5</v>
      </c>
      <c r="B6" s="11">
        <v>33.5</v>
      </c>
      <c r="C6" s="12"/>
      <c r="D6" s="12"/>
      <c r="E6" s="9"/>
    </row>
    <row r="7" spans="1:5" x14ac:dyDescent="0.25">
      <c r="A7" s="13" t="s">
        <v>6</v>
      </c>
      <c r="B7" s="14">
        <v>24.7</v>
      </c>
      <c r="C7" s="12"/>
      <c r="D7" s="12"/>
      <c r="E7" s="9"/>
    </row>
    <row r="8" spans="1:5" x14ac:dyDescent="0.25">
      <c r="A8" s="13" t="s">
        <v>7</v>
      </c>
      <c r="B8" s="14">
        <v>25.1</v>
      </c>
      <c r="C8" s="12"/>
      <c r="D8" s="12"/>
      <c r="E8" s="9"/>
    </row>
    <row r="9" spans="1:5" x14ac:dyDescent="0.25">
      <c r="A9" s="13" t="s">
        <v>8</v>
      </c>
      <c r="B9" s="14">
        <v>0</v>
      </c>
      <c r="C9" s="12"/>
      <c r="D9" s="12"/>
      <c r="E9" s="9"/>
    </row>
    <row r="10" spans="1:5" x14ac:dyDescent="0.25">
      <c r="A10" s="13" t="s">
        <v>9</v>
      </c>
      <c r="B10" s="14">
        <v>0</v>
      </c>
      <c r="C10" s="12"/>
      <c r="D10" s="12"/>
      <c r="E10" s="9"/>
    </row>
    <row r="11" spans="1:5" x14ac:dyDescent="0.25">
      <c r="A11" s="13" t="s">
        <v>10</v>
      </c>
      <c r="B11" s="14">
        <v>0</v>
      </c>
      <c r="C11" s="12"/>
      <c r="D11" s="12"/>
      <c r="E11" s="9"/>
    </row>
    <row r="12" spans="1:5" x14ac:dyDescent="0.25">
      <c r="A12" s="13" t="s">
        <v>11</v>
      </c>
      <c r="B12" s="14">
        <v>25.5</v>
      </c>
      <c r="C12" s="12"/>
      <c r="D12" s="12"/>
      <c r="E12" s="9"/>
    </row>
    <row r="13" spans="1:5" x14ac:dyDescent="0.25">
      <c r="A13" s="13" t="s">
        <v>12</v>
      </c>
      <c r="B13" s="14">
        <v>26.6</v>
      </c>
      <c r="C13" s="12"/>
      <c r="D13" s="12"/>
      <c r="E13" s="9"/>
    </row>
    <row r="14" spans="1:5" ht="30" customHeight="1" thickBot="1" x14ac:dyDescent="0.3">
      <c r="A14" s="9"/>
      <c r="B14" s="15"/>
      <c r="C14" s="9"/>
      <c r="D14" s="9"/>
      <c r="E14" s="9"/>
    </row>
    <row r="15" spans="1:5" ht="63.75" customHeight="1" thickBot="1" x14ac:dyDescent="0.3">
      <c r="A15" s="127" t="s">
        <v>107</v>
      </c>
      <c r="B15" s="128"/>
      <c r="C15" s="18"/>
      <c r="D15" s="19"/>
    </row>
    <row r="16" spans="1:5" ht="19.5" customHeight="1" thickBot="1" x14ac:dyDescent="0.3">
      <c r="A16" s="97" t="s">
        <v>112</v>
      </c>
      <c r="B16" s="98" t="s">
        <v>113</v>
      </c>
      <c r="C16" s="18"/>
      <c r="D16" s="19"/>
    </row>
    <row r="17" spans="1:10" x14ac:dyDescent="0.25">
      <c r="A17" s="96" t="s">
        <v>118</v>
      </c>
      <c r="B17" s="109">
        <v>31.6</v>
      </c>
      <c r="C17" s="21"/>
      <c r="D17" s="21"/>
    </row>
    <row r="18" spans="1:10" x14ac:dyDescent="0.25">
      <c r="A18" s="22" t="s">
        <v>119</v>
      </c>
      <c r="B18" s="108">
        <v>27.4</v>
      </c>
      <c r="C18" s="21"/>
      <c r="D18" s="21"/>
    </row>
    <row r="19" spans="1:10" x14ac:dyDescent="0.25">
      <c r="A19" s="22" t="s">
        <v>120</v>
      </c>
      <c r="B19" s="108">
        <v>22.1</v>
      </c>
      <c r="C19" s="21"/>
      <c r="D19" s="21"/>
    </row>
    <row r="20" spans="1:10" x14ac:dyDescent="0.25">
      <c r="A20" s="22" t="s">
        <v>121</v>
      </c>
      <c r="B20" s="108">
        <v>18.899999999999999</v>
      </c>
      <c r="C20" s="21"/>
      <c r="D20" s="21"/>
    </row>
    <row r="21" spans="1:10" x14ac:dyDescent="0.25">
      <c r="A21" s="22" t="s">
        <v>122</v>
      </c>
      <c r="B21" s="108">
        <v>30.8</v>
      </c>
      <c r="C21" s="21"/>
      <c r="D21" s="21"/>
    </row>
    <row r="22" spans="1:10" x14ac:dyDescent="0.25">
      <c r="A22" s="22" t="s">
        <v>123</v>
      </c>
      <c r="B22" s="108">
        <v>15.4</v>
      </c>
      <c r="C22" s="21"/>
      <c r="D22" s="21"/>
    </row>
    <row r="23" spans="1:10" x14ac:dyDescent="0.25">
      <c r="A23" s="22" t="s">
        <v>124</v>
      </c>
      <c r="B23" s="108">
        <v>19.7</v>
      </c>
      <c r="C23" s="21"/>
      <c r="D23" s="21"/>
    </row>
    <row r="24" spans="1:10" x14ac:dyDescent="0.25">
      <c r="A24" s="22" t="s">
        <v>125</v>
      </c>
      <c r="B24" s="108">
        <v>23.9</v>
      </c>
      <c r="C24" s="21"/>
      <c r="D24" s="21"/>
      <c r="I24" s="23"/>
      <c r="J24" s="23"/>
    </row>
    <row r="25" spans="1:10" x14ac:dyDescent="0.25">
      <c r="A25" s="22" t="s">
        <v>126</v>
      </c>
      <c r="B25" s="108">
        <v>20</v>
      </c>
      <c r="C25" s="21"/>
      <c r="D25" s="21"/>
      <c r="I25" s="20"/>
      <c r="J25" s="20"/>
    </row>
    <row r="26" spans="1:10" x14ac:dyDescent="0.25">
      <c r="A26" s="22" t="s">
        <v>127</v>
      </c>
      <c r="B26" s="108">
        <v>24.8</v>
      </c>
      <c r="C26" s="21"/>
      <c r="D26" s="21"/>
    </row>
    <row r="27" spans="1:10" x14ac:dyDescent="0.25">
      <c r="A27" s="22" t="s">
        <v>12</v>
      </c>
      <c r="B27" s="108">
        <v>24.8</v>
      </c>
      <c r="C27" s="21"/>
      <c r="D27" s="21"/>
    </row>
    <row r="28" spans="1:10" ht="30" customHeight="1" thickBot="1" x14ac:dyDescent="0.3">
      <c r="A28" s="48"/>
      <c r="B28" s="88"/>
    </row>
    <row r="29" spans="1:10" ht="45" customHeight="1" thickBot="1" x14ac:dyDescent="0.3">
      <c r="A29" s="119" t="s">
        <v>69</v>
      </c>
      <c r="B29" s="126"/>
      <c r="C29" s="7"/>
      <c r="D29" s="8"/>
    </row>
    <row r="30" spans="1:10" x14ac:dyDescent="0.25">
      <c r="A30" s="24" t="s">
        <v>13</v>
      </c>
      <c r="B30" s="100">
        <v>3238</v>
      </c>
      <c r="C30" s="25"/>
      <c r="D30" s="25"/>
    </row>
    <row r="31" spans="1:10" x14ac:dyDescent="0.25">
      <c r="A31" s="26" t="s">
        <v>14</v>
      </c>
      <c r="B31" s="101">
        <v>10480</v>
      </c>
      <c r="C31" s="25"/>
      <c r="D31" s="25"/>
    </row>
    <row r="32" spans="1:10" x14ac:dyDescent="0.25">
      <c r="A32" s="26" t="s">
        <v>15</v>
      </c>
      <c r="B32" s="102">
        <v>1956</v>
      </c>
      <c r="C32" s="25"/>
      <c r="D32" s="25"/>
    </row>
    <row r="33" spans="1:5" x14ac:dyDescent="0.25">
      <c r="A33" s="26" t="s">
        <v>5</v>
      </c>
      <c r="B33" s="102">
        <v>586</v>
      </c>
      <c r="C33" s="25"/>
      <c r="D33" s="25"/>
    </row>
    <row r="34" spans="1:5" x14ac:dyDescent="0.25">
      <c r="A34" s="26" t="s">
        <v>16</v>
      </c>
      <c r="B34" s="102">
        <v>608</v>
      </c>
      <c r="C34" s="25"/>
      <c r="D34" s="25"/>
    </row>
    <row r="35" spans="1:5" x14ac:dyDescent="0.25">
      <c r="A35" s="26" t="s">
        <v>17</v>
      </c>
      <c r="B35" s="102">
        <v>2105</v>
      </c>
      <c r="C35" s="25"/>
      <c r="D35" s="25"/>
    </row>
    <row r="36" spans="1:5" x14ac:dyDescent="0.25">
      <c r="A36" s="26" t="s">
        <v>18</v>
      </c>
      <c r="B36" s="102">
        <v>10912</v>
      </c>
      <c r="C36" s="25"/>
      <c r="D36" s="25"/>
    </row>
    <row r="37" spans="1:5" x14ac:dyDescent="0.25">
      <c r="A37" s="26" t="s">
        <v>19</v>
      </c>
      <c r="B37" s="102">
        <v>1638</v>
      </c>
      <c r="C37" s="25"/>
      <c r="D37" s="25"/>
    </row>
    <row r="38" spans="1:5" x14ac:dyDescent="0.25">
      <c r="A38" s="26" t="s">
        <v>20</v>
      </c>
      <c r="B38" s="103">
        <f>SUM(B30:B37)</f>
        <v>31523</v>
      </c>
      <c r="C38" s="25"/>
      <c r="D38" s="25"/>
    </row>
    <row r="39" spans="1:5" ht="30" customHeight="1" thickBot="1" x14ac:dyDescent="0.3"/>
    <row r="40" spans="1:5" ht="44.25" customHeight="1" thickBot="1" x14ac:dyDescent="0.3">
      <c r="A40" s="119" t="s">
        <v>21</v>
      </c>
      <c r="B40" s="126"/>
      <c r="C40" s="16"/>
      <c r="D40" s="17"/>
    </row>
    <row r="41" spans="1:5" x14ac:dyDescent="0.25">
      <c r="A41" s="24" t="s">
        <v>6</v>
      </c>
      <c r="B41" s="27">
        <v>43.851328671328268</v>
      </c>
      <c r="C41" s="21"/>
      <c r="D41" s="21"/>
    </row>
    <row r="42" spans="1:5" x14ac:dyDescent="0.25">
      <c r="A42" s="26" t="s">
        <v>7</v>
      </c>
      <c r="B42" s="99">
        <v>0</v>
      </c>
      <c r="C42" s="21"/>
      <c r="D42" s="21"/>
    </row>
    <row r="43" spans="1:5" x14ac:dyDescent="0.25">
      <c r="A43" s="26" t="s">
        <v>8</v>
      </c>
      <c r="B43" s="99">
        <v>0</v>
      </c>
      <c r="C43" s="21"/>
      <c r="D43" s="21"/>
    </row>
    <row r="44" spans="1:5" x14ac:dyDescent="0.25">
      <c r="A44" s="26" t="s">
        <v>105</v>
      </c>
      <c r="B44" s="99">
        <v>0</v>
      </c>
      <c r="C44" s="21"/>
      <c r="D44" s="21"/>
    </row>
    <row r="45" spans="1:5" x14ac:dyDescent="0.25">
      <c r="A45" s="26" t="s">
        <v>10</v>
      </c>
      <c r="B45" s="99">
        <v>0</v>
      </c>
      <c r="C45" s="21"/>
      <c r="D45" s="21"/>
    </row>
    <row r="46" spans="1:5" x14ac:dyDescent="0.25">
      <c r="A46" s="26" t="s">
        <v>27</v>
      </c>
      <c r="B46" s="27">
        <v>24.010762331838588</v>
      </c>
      <c r="C46" s="21"/>
      <c r="D46" s="21"/>
    </row>
    <row r="47" spans="1:5" ht="30.75" customHeight="1" thickBot="1" x14ac:dyDescent="0.3"/>
    <row r="48" spans="1:5" ht="57" customHeight="1" thickBot="1" x14ac:dyDescent="0.3">
      <c r="A48" s="132" t="s">
        <v>70</v>
      </c>
      <c r="B48" s="133"/>
      <c r="C48" s="133"/>
      <c r="D48" s="133"/>
      <c r="E48" s="134"/>
    </row>
    <row r="49" spans="1:5" ht="15.75" thickBot="1" x14ac:dyDescent="0.3">
      <c r="A49" s="123" t="s">
        <v>28</v>
      </c>
      <c r="B49" s="129" t="s">
        <v>29</v>
      </c>
      <c r="C49" s="130"/>
      <c r="D49" s="131"/>
      <c r="E49" s="121" t="s">
        <v>20</v>
      </c>
    </row>
    <row r="50" spans="1:5" ht="15.75" thickBot="1" x14ac:dyDescent="0.3">
      <c r="A50" s="124"/>
      <c r="B50" s="90" t="s">
        <v>30</v>
      </c>
      <c r="C50" s="90" t="s">
        <v>31</v>
      </c>
      <c r="D50" s="89" t="s">
        <v>19</v>
      </c>
      <c r="E50" s="122"/>
    </row>
    <row r="51" spans="1:5" x14ac:dyDescent="0.25">
      <c r="A51" s="10" t="s">
        <v>5</v>
      </c>
      <c r="B51" s="29">
        <v>0</v>
      </c>
      <c r="C51" s="29">
        <v>0</v>
      </c>
      <c r="D51" s="29">
        <v>3</v>
      </c>
      <c r="E51" s="30">
        <v>3</v>
      </c>
    </row>
    <row r="52" spans="1:5" x14ac:dyDescent="0.25">
      <c r="A52" s="13" t="s">
        <v>6</v>
      </c>
      <c r="B52" s="31">
        <v>0</v>
      </c>
      <c r="C52" s="31">
        <v>0</v>
      </c>
      <c r="D52" s="31">
        <v>0</v>
      </c>
      <c r="E52" s="30">
        <v>0</v>
      </c>
    </row>
    <row r="53" spans="1:5" x14ac:dyDescent="0.25">
      <c r="A53" s="13" t="s">
        <v>7</v>
      </c>
      <c r="B53" s="31">
        <v>0</v>
      </c>
      <c r="C53" s="31">
        <v>0</v>
      </c>
      <c r="D53" s="31">
        <v>1</v>
      </c>
      <c r="E53" s="30">
        <v>1</v>
      </c>
    </row>
    <row r="54" spans="1:5" x14ac:dyDescent="0.25">
      <c r="A54" s="13" t="s">
        <v>8</v>
      </c>
      <c r="B54" s="31">
        <v>0</v>
      </c>
      <c r="C54" s="31">
        <v>0</v>
      </c>
      <c r="D54" s="31">
        <v>0</v>
      </c>
      <c r="E54" s="30">
        <v>0</v>
      </c>
    </row>
    <row r="55" spans="1:5" x14ac:dyDescent="0.25">
      <c r="A55" s="13" t="s">
        <v>9</v>
      </c>
      <c r="B55" s="31">
        <v>0</v>
      </c>
      <c r="C55" s="31">
        <v>0</v>
      </c>
      <c r="D55" s="31">
        <v>0</v>
      </c>
      <c r="E55" s="30">
        <v>0</v>
      </c>
    </row>
    <row r="56" spans="1:5" x14ac:dyDescent="0.25">
      <c r="A56" s="13" t="s">
        <v>10</v>
      </c>
      <c r="B56" s="31">
        <v>1</v>
      </c>
      <c r="C56" s="31">
        <v>1</v>
      </c>
      <c r="D56" s="31">
        <v>2</v>
      </c>
      <c r="E56" s="30">
        <v>4</v>
      </c>
    </row>
    <row r="57" spans="1:5" x14ac:dyDescent="0.25">
      <c r="A57" s="13" t="s">
        <v>32</v>
      </c>
      <c r="B57" s="31">
        <v>0</v>
      </c>
      <c r="C57" s="31">
        <v>0</v>
      </c>
      <c r="D57" s="31">
        <v>1</v>
      </c>
      <c r="E57" s="30">
        <v>1</v>
      </c>
    </row>
    <row r="58" spans="1:5" x14ac:dyDescent="0.25">
      <c r="A58" s="13" t="s">
        <v>11</v>
      </c>
      <c r="B58" s="31">
        <v>0</v>
      </c>
      <c r="C58" s="31">
        <v>0</v>
      </c>
      <c r="D58" s="31">
        <v>0</v>
      </c>
      <c r="E58" s="30">
        <v>0</v>
      </c>
    </row>
    <row r="59" spans="1:5" x14ac:dyDescent="0.25">
      <c r="A59" s="13" t="s">
        <v>20</v>
      </c>
      <c r="B59" s="32">
        <v>1</v>
      </c>
      <c r="C59" s="32">
        <v>1</v>
      </c>
      <c r="D59" s="32">
        <v>7</v>
      </c>
      <c r="E59" s="30">
        <v>9</v>
      </c>
    </row>
    <row r="60" spans="1:5" ht="30" customHeight="1" thickBot="1" x14ac:dyDescent="0.3">
      <c r="C60" s="16"/>
    </row>
    <row r="61" spans="1:5" ht="36" customHeight="1" thickBot="1" x14ac:dyDescent="0.3">
      <c r="A61" s="119" t="s">
        <v>71</v>
      </c>
      <c r="B61" s="125"/>
      <c r="C61" s="126"/>
    </row>
    <row r="62" spans="1:5" x14ac:dyDescent="0.25">
      <c r="A62" s="33"/>
      <c r="B62" s="34" t="s">
        <v>33</v>
      </c>
      <c r="C62" s="35" t="s">
        <v>34</v>
      </c>
    </row>
    <row r="63" spans="1:5" x14ac:dyDescent="0.25">
      <c r="A63" s="26" t="s">
        <v>5</v>
      </c>
      <c r="B63" s="104">
        <v>26</v>
      </c>
      <c r="C63" s="104">
        <v>1</v>
      </c>
    </row>
    <row r="64" spans="1:5" x14ac:dyDescent="0.25">
      <c r="A64" s="26" t="s">
        <v>22</v>
      </c>
      <c r="B64" s="104">
        <v>78</v>
      </c>
      <c r="C64" s="104">
        <v>9</v>
      </c>
    </row>
    <row r="65" spans="1:3" x14ac:dyDescent="0.25">
      <c r="A65" s="26" t="s">
        <v>23</v>
      </c>
      <c r="B65" s="104">
        <v>0</v>
      </c>
      <c r="C65" s="104">
        <v>0</v>
      </c>
    </row>
    <row r="66" spans="1:3" x14ac:dyDescent="0.25">
      <c r="A66" s="26" t="s">
        <v>25</v>
      </c>
      <c r="B66" s="104">
        <v>1</v>
      </c>
      <c r="C66" s="104">
        <v>0</v>
      </c>
    </row>
    <row r="67" spans="1:3" x14ac:dyDescent="0.25">
      <c r="A67" s="26" t="s">
        <v>24</v>
      </c>
      <c r="B67" s="104">
        <v>14</v>
      </c>
      <c r="C67" s="104">
        <v>19</v>
      </c>
    </row>
    <row r="68" spans="1:3" x14ac:dyDescent="0.25">
      <c r="A68" s="26" t="s">
        <v>26</v>
      </c>
      <c r="B68" s="104">
        <v>7</v>
      </c>
      <c r="C68" s="104">
        <v>20</v>
      </c>
    </row>
    <row r="69" spans="1:3" x14ac:dyDescent="0.25">
      <c r="A69" s="26" t="s">
        <v>35</v>
      </c>
      <c r="B69" s="104">
        <v>1</v>
      </c>
      <c r="C69" s="104">
        <v>1</v>
      </c>
    </row>
    <row r="70" spans="1:3" ht="75" x14ac:dyDescent="0.25">
      <c r="A70" s="13" t="s">
        <v>114</v>
      </c>
      <c r="B70" s="106">
        <v>61</v>
      </c>
      <c r="C70" s="106">
        <v>46</v>
      </c>
    </row>
    <row r="71" spans="1:3" x14ac:dyDescent="0.25">
      <c r="A71" s="26" t="s">
        <v>36</v>
      </c>
      <c r="B71" s="104">
        <v>393</v>
      </c>
      <c r="C71" s="104">
        <v>489</v>
      </c>
    </row>
  </sheetData>
  <mergeCells count="13">
    <mergeCell ref="E49:E50"/>
    <mergeCell ref="A49:A50"/>
    <mergeCell ref="A61:C61"/>
    <mergeCell ref="A15:B15"/>
    <mergeCell ref="A29:B29"/>
    <mergeCell ref="A40:B40"/>
    <mergeCell ref="B49:D49"/>
    <mergeCell ref="A48:E48"/>
    <mergeCell ref="A1:E1"/>
    <mergeCell ref="A3:A4"/>
    <mergeCell ref="B3:B4"/>
    <mergeCell ref="C3:C4"/>
    <mergeCell ref="A5:B5"/>
  </mergeCells>
  <pageMargins left="0.7" right="0.7" top="0.75" bottom="0.75" header="0.3" footer="0.3"/>
  <pageSetup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03"/>
  <sheetViews>
    <sheetView zoomScale="80" zoomScaleNormal="80" workbookViewId="0">
      <selection activeCell="B13" sqref="B13"/>
    </sheetView>
  </sheetViews>
  <sheetFormatPr defaultColWidth="8.5703125" defaultRowHeight="15" x14ac:dyDescent="0.25"/>
  <cols>
    <col min="1" max="1" width="25.5703125" customWidth="1"/>
    <col min="2" max="4" width="41.5703125" customWidth="1"/>
    <col min="5" max="5" width="28" customWidth="1"/>
    <col min="6" max="6" width="10.5703125" customWidth="1"/>
    <col min="7" max="7" width="11" customWidth="1"/>
    <col min="11" max="11" width="10.5703125" bestFit="1" customWidth="1"/>
  </cols>
  <sheetData>
    <row r="1" spans="1:19" ht="48" customHeight="1" thickBot="1" x14ac:dyDescent="0.3">
      <c r="A1" s="136" t="s">
        <v>115</v>
      </c>
      <c r="B1" s="137"/>
      <c r="C1" s="137"/>
      <c r="D1" s="137"/>
      <c r="E1" s="138"/>
      <c r="F1" s="36"/>
      <c r="G1" s="36"/>
      <c r="H1" s="36"/>
      <c r="I1" s="36"/>
      <c r="J1" s="36"/>
      <c r="K1" s="36"/>
    </row>
    <row r="2" spans="1:19" ht="15.75" customHeight="1" thickBot="1" x14ac:dyDescent="0.3">
      <c r="D2" s="91" t="s">
        <v>116</v>
      </c>
      <c r="E2" s="92" t="s">
        <v>117</v>
      </c>
    </row>
    <row r="3" spans="1:19" ht="15" customHeight="1" x14ac:dyDescent="0.25">
      <c r="A3" s="113" t="str">
        <f>'Rail Service (Item Nos. 1-6)'!A3</f>
        <v xml:space="preserve">Railroad: </v>
      </c>
      <c r="B3" s="139" t="str">
        <f>'Rail Service (Item Nos. 1-6)'!B3:B4</f>
        <v xml:space="preserve">Year: </v>
      </c>
      <c r="C3" s="117" t="str">
        <f>'Rail Service (Item Nos. 1-6)'!C3</f>
        <v xml:space="preserve">Reporting Week: </v>
      </c>
      <c r="D3" s="37" t="s">
        <v>3</v>
      </c>
      <c r="E3" s="4">
        <f>'Rail Service (Item Nos. 1-6)'!E3</f>
        <v>44142</v>
      </c>
      <c r="F3" s="16"/>
      <c r="G3" s="18"/>
      <c r="H3" s="18"/>
      <c r="I3" s="16"/>
      <c r="J3" s="9"/>
      <c r="K3" s="38"/>
    </row>
    <row r="4" spans="1:19" ht="15.75" thickBot="1" x14ac:dyDescent="0.3">
      <c r="A4" s="114"/>
      <c r="B4" s="140"/>
      <c r="C4" s="118"/>
      <c r="D4" s="39" t="s">
        <v>4</v>
      </c>
      <c r="E4" s="6">
        <f>'Rail Service (Item Nos. 1-6)'!E4</f>
        <v>44148</v>
      </c>
      <c r="F4" s="16"/>
      <c r="G4" s="18"/>
      <c r="H4" s="18"/>
      <c r="I4" s="16"/>
      <c r="J4" s="9"/>
      <c r="K4" s="38"/>
    </row>
    <row r="5" spans="1:19" ht="15.75" thickBot="1" x14ac:dyDescent="0.3">
      <c r="A5" s="17"/>
      <c r="B5" s="17"/>
      <c r="C5" s="9"/>
    </row>
    <row r="6" spans="1:19" ht="125.25" customHeight="1" thickBot="1" x14ac:dyDescent="0.3">
      <c r="A6" s="141" t="s">
        <v>37</v>
      </c>
      <c r="B6" s="142"/>
      <c r="C6" s="142"/>
      <c r="D6" s="143"/>
    </row>
    <row r="7" spans="1:19" ht="15.75" thickBot="1" x14ac:dyDescent="0.3"/>
    <row r="8" spans="1:19" ht="70.5" customHeight="1" thickBot="1" x14ac:dyDescent="0.3">
      <c r="A8" s="40" t="s">
        <v>38</v>
      </c>
      <c r="B8" s="40" t="s">
        <v>39</v>
      </c>
      <c r="C8" s="28" t="s">
        <v>40</v>
      </c>
      <c r="D8" s="28" t="s">
        <v>41</v>
      </c>
      <c r="E8" s="18"/>
      <c r="F8" s="18"/>
      <c r="G8" s="18"/>
      <c r="H8" s="41"/>
      <c r="I8" s="41"/>
    </row>
    <row r="9" spans="1:19" x14ac:dyDescent="0.25">
      <c r="A9" s="42" t="s">
        <v>20</v>
      </c>
      <c r="B9" s="107">
        <v>1289</v>
      </c>
      <c r="C9" s="107">
        <v>1141</v>
      </c>
      <c r="D9" s="107">
        <v>148</v>
      </c>
    </row>
    <row r="13" spans="1:19" ht="31.5" customHeight="1" x14ac:dyDescent="0.25">
      <c r="A13" s="43"/>
      <c r="B13" s="44"/>
      <c r="C13" s="44"/>
      <c r="D13" s="44"/>
      <c r="E13" s="44"/>
      <c r="F13" s="44"/>
      <c r="G13" s="44"/>
      <c r="H13" s="44"/>
      <c r="I13" s="44"/>
      <c r="J13" s="44"/>
      <c r="K13" s="44"/>
      <c r="L13" s="44"/>
      <c r="M13" s="44"/>
      <c r="N13" s="44"/>
      <c r="O13" s="44"/>
      <c r="P13" s="44"/>
      <c r="Q13" s="44"/>
      <c r="R13" s="44"/>
      <c r="S13" s="44"/>
    </row>
    <row r="14" spans="1:19" x14ac:dyDescent="0.25">
      <c r="A14" s="45"/>
      <c r="B14" s="46"/>
      <c r="C14" s="46"/>
      <c r="D14" s="46"/>
      <c r="E14" s="46"/>
      <c r="F14" s="46"/>
      <c r="G14" s="46"/>
      <c r="H14" s="46"/>
      <c r="I14" s="46"/>
      <c r="J14" s="46"/>
      <c r="K14" s="46"/>
      <c r="L14" s="46"/>
      <c r="M14" s="46"/>
      <c r="N14" s="46"/>
      <c r="O14" s="46"/>
      <c r="P14" s="46"/>
      <c r="Q14" s="46"/>
      <c r="R14" s="46"/>
      <c r="S14" s="46"/>
    </row>
    <row r="15" spans="1:19" x14ac:dyDescent="0.25">
      <c r="A15" s="45"/>
      <c r="B15" s="46"/>
      <c r="C15" s="46"/>
      <c r="D15" s="46"/>
      <c r="E15" s="46"/>
      <c r="F15" s="46"/>
      <c r="G15" s="46"/>
      <c r="H15" s="46"/>
      <c r="I15" s="46"/>
      <c r="J15" s="46"/>
      <c r="K15" s="46"/>
      <c r="L15" s="46"/>
      <c r="M15" s="46"/>
      <c r="N15" s="46"/>
      <c r="O15" s="46"/>
      <c r="P15" s="46"/>
      <c r="Q15" s="46"/>
      <c r="R15" s="46"/>
      <c r="S15" s="46"/>
    </row>
    <row r="16" spans="1:19" x14ac:dyDescent="0.25">
      <c r="A16" s="45"/>
      <c r="B16" s="46"/>
      <c r="C16" s="46"/>
      <c r="D16" s="46"/>
      <c r="E16" s="46"/>
      <c r="F16" s="46"/>
      <c r="G16" s="46"/>
      <c r="H16" s="46"/>
      <c r="I16" s="46"/>
      <c r="J16" s="46"/>
      <c r="K16" s="46"/>
      <c r="L16" s="46"/>
      <c r="M16" s="46"/>
      <c r="N16" s="46"/>
      <c r="O16" s="46"/>
      <c r="P16" s="46"/>
      <c r="Q16" s="46"/>
      <c r="R16" s="46"/>
      <c r="S16" s="46"/>
    </row>
    <row r="17" spans="1:19" x14ac:dyDescent="0.25">
      <c r="A17" s="45"/>
      <c r="B17" s="46"/>
      <c r="C17" s="46"/>
      <c r="D17" s="46"/>
      <c r="E17" s="46"/>
      <c r="F17" s="46"/>
      <c r="G17" s="46"/>
      <c r="H17" s="46"/>
      <c r="I17" s="46"/>
      <c r="J17" s="46"/>
      <c r="K17" s="46"/>
      <c r="L17" s="46"/>
      <c r="M17" s="46"/>
      <c r="N17" s="46"/>
      <c r="O17" s="46"/>
      <c r="P17" s="46"/>
      <c r="Q17" s="46"/>
      <c r="R17" s="46"/>
      <c r="S17" s="46"/>
    </row>
    <row r="18" spans="1:19" x14ac:dyDescent="0.25">
      <c r="A18" s="45"/>
      <c r="B18" s="46"/>
      <c r="C18" s="46"/>
      <c r="D18" s="46"/>
      <c r="E18" s="46"/>
      <c r="F18" s="46"/>
      <c r="G18" s="46"/>
      <c r="H18" s="46"/>
      <c r="I18" s="46"/>
      <c r="J18" s="46"/>
      <c r="K18" s="46"/>
      <c r="L18" s="46"/>
      <c r="M18" s="46"/>
      <c r="N18" s="46"/>
      <c r="O18" s="46"/>
      <c r="P18" s="46"/>
      <c r="Q18" s="46"/>
      <c r="R18" s="46"/>
      <c r="S18" s="46"/>
    </row>
    <row r="19" spans="1:19" x14ac:dyDescent="0.25">
      <c r="A19" s="45"/>
      <c r="B19" s="46"/>
      <c r="C19" s="46"/>
      <c r="D19" s="46"/>
      <c r="E19" s="46"/>
      <c r="F19" s="46"/>
      <c r="G19" s="46"/>
      <c r="H19" s="46"/>
      <c r="I19" s="46"/>
      <c r="J19" s="46"/>
      <c r="K19" s="46"/>
      <c r="L19" s="46"/>
      <c r="M19" s="46"/>
      <c r="N19" s="46"/>
      <c r="O19" s="46"/>
      <c r="P19" s="46"/>
      <c r="Q19" s="46"/>
      <c r="R19" s="46"/>
      <c r="S19" s="46"/>
    </row>
    <row r="20" spans="1:19" ht="14.25" customHeight="1" x14ac:dyDescent="0.25">
      <c r="A20" s="47"/>
      <c r="B20" s="46"/>
      <c r="C20" s="46"/>
      <c r="D20" s="46"/>
      <c r="E20" s="46"/>
      <c r="F20" s="46"/>
      <c r="G20" s="46"/>
      <c r="H20" s="46"/>
      <c r="I20" s="46"/>
      <c r="J20" s="46"/>
      <c r="K20" s="46"/>
      <c r="L20" s="46"/>
      <c r="M20" s="46"/>
      <c r="N20" s="46"/>
      <c r="O20" s="46"/>
      <c r="P20" s="46"/>
      <c r="Q20" s="46"/>
      <c r="R20" s="46"/>
      <c r="S20" s="46"/>
    </row>
    <row r="21" spans="1:19" x14ac:dyDescent="0.25">
      <c r="A21" s="45"/>
      <c r="B21" s="46"/>
      <c r="C21" s="46"/>
      <c r="D21" s="46"/>
      <c r="E21" s="46"/>
      <c r="F21" s="46"/>
      <c r="G21" s="46"/>
      <c r="H21" s="46"/>
      <c r="I21" s="46"/>
      <c r="J21" s="46"/>
      <c r="K21" s="46"/>
      <c r="L21" s="46"/>
      <c r="M21" s="46"/>
      <c r="N21" s="46"/>
      <c r="O21" s="46"/>
      <c r="P21" s="46"/>
      <c r="Q21" s="46"/>
      <c r="R21" s="46"/>
      <c r="S21" s="46"/>
    </row>
    <row r="22" spans="1:19" x14ac:dyDescent="0.25">
      <c r="A22" s="45"/>
      <c r="B22" s="46"/>
      <c r="C22" s="46"/>
      <c r="D22" s="46"/>
      <c r="E22" s="46"/>
      <c r="F22" s="46"/>
      <c r="G22" s="46"/>
      <c r="H22" s="46"/>
      <c r="I22" s="46"/>
      <c r="J22" s="46"/>
      <c r="K22" s="46"/>
      <c r="L22" s="46"/>
      <c r="M22" s="46"/>
      <c r="N22" s="46"/>
      <c r="O22" s="46"/>
      <c r="P22" s="46"/>
      <c r="Q22" s="46"/>
      <c r="R22" s="46"/>
      <c r="S22" s="46"/>
    </row>
    <row r="23" spans="1:19" x14ac:dyDescent="0.25">
      <c r="A23" s="45"/>
      <c r="B23" s="46"/>
      <c r="C23" s="46"/>
      <c r="D23" s="46"/>
      <c r="E23" s="46"/>
      <c r="F23" s="46"/>
      <c r="G23" s="46"/>
      <c r="H23" s="46"/>
      <c r="I23" s="46"/>
      <c r="J23" s="46"/>
      <c r="K23" s="46"/>
      <c r="L23" s="46"/>
      <c r="M23" s="46"/>
      <c r="N23" s="46"/>
      <c r="O23" s="46"/>
      <c r="P23" s="46"/>
      <c r="Q23" s="46"/>
      <c r="R23" s="46"/>
      <c r="S23" s="46"/>
    </row>
    <row r="24" spans="1:19" x14ac:dyDescent="0.25">
      <c r="A24" s="45"/>
      <c r="B24" s="46"/>
      <c r="C24" s="46"/>
      <c r="D24" s="46"/>
      <c r="E24" s="46"/>
      <c r="F24" s="46"/>
      <c r="G24" s="46"/>
      <c r="H24" s="46"/>
      <c r="I24" s="46"/>
      <c r="J24" s="46"/>
      <c r="K24" s="46"/>
      <c r="L24" s="46"/>
      <c r="M24" s="46"/>
      <c r="N24" s="46"/>
      <c r="O24" s="46"/>
      <c r="P24" s="46"/>
      <c r="Q24" s="46"/>
      <c r="R24" s="46"/>
      <c r="S24" s="46"/>
    </row>
    <row r="25" spans="1:19" x14ac:dyDescent="0.25">
      <c r="A25" s="48"/>
      <c r="B25" s="48"/>
      <c r="C25" s="48"/>
      <c r="D25" s="48"/>
      <c r="E25" s="48"/>
      <c r="F25" s="48"/>
      <c r="G25" s="48"/>
      <c r="H25" s="48"/>
      <c r="I25" s="48"/>
      <c r="J25" s="48"/>
      <c r="K25" s="48"/>
      <c r="L25" s="48"/>
      <c r="M25" s="48"/>
      <c r="N25" s="48"/>
      <c r="O25" s="48"/>
      <c r="P25" s="48"/>
      <c r="Q25" s="48"/>
      <c r="R25" s="48"/>
      <c r="S25" s="48"/>
    </row>
    <row r="26" spans="1:19" x14ac:dyDescent="0.25">
      <c r="A26" s="43"/>
      <c r="B26" s="44"/>
      <c r="C26" s="44"/>
      <c r="D26" s="44"/>
      <c r="E26" s="44"/>
      <c r="F26" s="44"/>
      <c r="G26" s="44"/>
      <c r="H26" s="44"/>
      <c r="I26" s="44"/>
      <c r="J26" s="44"/>
      <c r="K26" s="44"/>
      <c r="L26" s="44"/>
      <c r="M26" s="44"/>
      <c r="N26" s="44"/>
      <c r="O26" s="44"/>
      <c r="P26" s="44"/>
      <c r="Q26" s="44"/>
      <c r="R26" s="44"/>
      <c r="S26" s="44"/>
    </row>
    <row r="27" spans="1:19" x14ac:dyDescent="0.25">
      <c r="A27" s="45"/>
      <c r="B27" s="46"/>
      <c r="C27" s="46"/>
      <c r="D27" s="46"/>
      <c r="E27" s="46"/>
      <c r="F27" s="46"/>
      <c r="G27" s="46"/>
      <c r="H27" s="46"/>
      <c r="I27" s="46"/>
      <c r="J27" s="46"/>
      <c r="K27" s="46"/>
      <c r="L27" s="46"/>
      <c r="M27" s="46"/>
      <c r="N27" s="46"/>
      <c r="O27" s="46"/>
      <c r="P27" s="46"/>
      <c r="Q27" s="46"/>
      <c r="R27" s="46"/>
      <c r="S27" s="46"/>
    </row>
    <row r="28" spans="1:19" x14ac:dyDescent="0.25">
      <c r="A28" s="45"/>
      <c r="B28" s="46"/>
      <c r="C28" s="46"/>
      <c r="D28" s="46"/>
      <c r="E28" s="46"/>
      <c r="F28" s="46"/>
      <c r="G28" s="46"/>
      <c r="H28" s="46"/>
      <c r="I28" s="46"/>
      <c r="J28" s="46"/>
      <c r="K28" s="46"/>
      <c r="L28" s="46"/>
      <c r="M28" s="46"/>
      <c r="N28" s="46"/>
      <c r="O28" s="46"/>
      <c r="P28" s="46"/>
      <c r="Q28" s="46"/>
      <c r="R28" s="46"/>
      <c r="S28" s="46"/>
    </row>
    <row r="29" spans="1:19" x14ac:dyDescent="0.25">
      <c r="A29" s="45"/>
      <c r="B29" s="46"/>
      <c r="C29" s="46"/>
      <c r="D29" s="46"/>
      <c r="E29" s="46"/>
      <c r="F29" s="46"/>
      <c r="G29" s="46"/>
      <c r="H29" s="46"/>
      <c r="I29" s="46"/>
      <c r="J29" s="46"/>
      <c r="K29" s="46"/>
      <c r="L29" s="46"/>
      <c r="M29" s="46"/>
      <c r="N29" s="46"/>
      <c r="O29" s="46"/>
      <c r="P29" s="46"/>
      <c r="Q29" s="46"/>
      <c r="R29" s="46"/>
      <c r="S29" s="46"/>
    </row>
    <row r="30" spans="1:19" x14ac:dyDescent="0.25">
      <c r="A30" s="45"/>
      <c r="B30" s="46"/>
      <c r="C30" s="46"/>
      <c r="D30" s="46"/>
      <c r="E30" s="46"/>
      <c r="F30" s="46"/>
      <c r="G30" s="46"/>
      <c r="H30" s="46"/>
      <c r="I30" s="46"/>
      <c r="J30" s="46"/>
      <c r="K30" s="46"/>
      <c r="L30" s="46"/>
      <c r="M30" s="46"/>
      <c r="N30" s="46"/>
      <c r="O30" s="46"/>
      <c r="P30" s="46"/>
      <c r="Q30" s="46"/>
      <c r="R30" s="46"/>
      <c r="S30" s="46"/>
    </row>
    <row r="31" spans="1:19" x14ac:dyDescent="0.25">
      <c r="A31" s="45"/>
      <c r="B31" s="46"/>
      <c r="C31" s="46"/>
      <c r="D31" s="46"/>
      <c r="E31" s="46"/>
      <c r="F31" s="46"/>
      <c r="G31" s="46"/>
      <c r="H31" s="46"/>
      <c r="I31" s="46"/>
      <c r="J31" s="46"/>
      <c r="K31" s="46"/>
      <c r="L31" s="46"/>
      <c r="M31" s="46"/>
      <c r="N31" s="46"/>
      <c r="O31" s="46"/>
      <c r="P31" s="46"/>
      <c r="Q31" s="46"/>
      <c r="R31" s="46"/>
      <c r="S31" s="46"/>
    </row>
    <row r="32" spans="1:19" x14ac:dyDescent="0.25">
      <c r="A32" s="45"/>
      <c r="B32" s="46"/>
      <c r="C32" s="46"/>
      <c r="D32" s="46"/>
      <c r="E32" s="46"/>
      <c r="F32" s="46"/>
      <c r="G32" s="46"/>
      <c r="H32" s="46"/>
      <c r="I32" s="46"/>
      <c r="J32" s="46"/>
      <c r="K32" s="46"/>
      <c r="L32" s="46"/>
      <c r="M32" s="46"/>
      <c r="N32" s="46"/>
      <c r="O32" s="46"/>
      <c r="P32" s="46"/>
      <c r="Q32" s="46"/>
      <c r="R32" s="46"/>
      <c r="S32" s="46"/>
    </row>
    <row r="33" spans="1:19" ht="17.25" customHeight="1" x14ac:dyDescent="0.25">
      <c r="A33" s="47"/>
      <c r="B33" s="46"/>
      <c r="C33" s="46"/>
      <c r="D33" s="46"/>
      <c r="E33" s="46"/>
      <c r="F33" s="46"/>
      <c r="G33" s="46"/>
      <c r="H33" s="46"/>
      <c r="I33" s="46"/>
      <c r="J33" s="46"/>
      <c r="K33" s="46"/>
      <c r="L33" s="46"/>
      <c r="M33" s="46"/>
      <c r="N33" s="46"/>
      <c r="O33" s="46"/>
      <c r="P33" s="46"/>
      <c r="Q33" s="46"/>
      <c r="R33" s="46"/>
      <c r="S33" s="46"/>
    </row>
    <row r="34" spans="1:19" x14ac:dyDescent="0.25">
      <c r="A34" s="45"/>
      <c r="B34" s="46"/>
      <c r="C34" s="46"/>
      <c r="D34" s="46"/>
      <c r="E34" s="46"/>
      <c r="F34" s="46"/>
      <c r="G34" s="46"/>
      <c r="H34" s="46"/>
      <c r="I34" s="46"/>
      <c r="J34" s="46"/>
      <c r="K34" s="46"/>
      <c r="L34" s="46"/>
      <c r="M34" s="46"/>
      <c r="N34" s="46"/>
      <c r="O34" s="46"/>
      <c r="P34" s="46"/>
      <c r="Q34" s="46"/>
      <c r="R34" s="46"/>
      <c r="S34" s="46"/>
    </row>
    <row r="35" spans="1:19" x14ac:dyDescent="0.25">
      <c r="A35" s="45"/>
      <c r="B35" s="46"/>
      <c r="C35" s="46"/>
      <c r="D35" s="46"/>
      <c r="E35" s="46"/>
      <c r="F35" s="46"/>
      <c r="G35" s="46"/>
      <c r="H35" s="46"/>
      <c r="I35" s="46"/>
      <c r="J35" s="46"/>
      <c r="K35" s="46"/>
      <c r="L35" s="46"/>
      <c r="M35" s="46"/>
      <c r="N35" s="46"/>
      <c r="O35" s="46"/>
      <c r="P35" s="46"/>
      <c r="Q35" s="46"/>
      <c r="R35" s="46"/>
      <c r="S35" s="46"/>
    </row>
    <row r="36" spans="1:19" x14ac:dyDescent="0.25">
      <c r="A36" s="45"/>
      <c r="B36" s="46"/>
      <c r="C36" s="46"/>
      <c r="D36" s="46"/>
      <c r="E36" s="46"/>
      <c r="F36" s="46"/>
      <c r="G36" s="46"/>
      <c r="H36" s="46"/>
      <c r="I36" s="46"/>
      <c r="J36" s="46"/>
      <c r="K36" s="46"/>
      <c r="L36" s="46"/>
      <c r="M36" s="46"/>
      <c r="N36" s="46"/>
      <c r="O36" s="46"/>
      <c r="P36" s="46"/>
      <c r="Q36" s="46"/>
      <c r="R36" s="46"/>
      <c r="S36" s="46"/>
    </row>
    <row r="37" spans="1:19" x14ac:dyDescent="0.25">
      <c r="A37" s="45"/>
      <c r="B37" s="46"/>
      <c r="C37" s="46"/>
      <c r="D37" s="46"/>
      <c r="E37" s="46"/>
      <c r="F37" s="46"/>
      <c r="G37" s="46"/>
      <c r="H37" s="46"/>
      <c r="I37" s="46"/>
      <c r="J37" s="46"/>
      <c r="K37" s="46"/>
      <c r="L37" s="46"/>
      <c r="M37" s="46"/>
      <c r="N37" s="46"/>
      <c r="O37" s="46"/>
      <c r="P37" s="46"/>
      <c r="Q37" s="46"/>
      <c r="R37" s="46"/>
      <c r="S37" s="46"/>
    </row>
    <row r="38" spans="1:19" x14ac:dyDescent="0.25">
      <c r="A38" s="48"/>
      <c r="B38" s="48"/>
      <c r="C38" s="48"/>
      <c r="D38" s="48"/>
      <c r="E38" s="48"/>
      <c r="F38" s="48"/>
      <c r="G38" s="48"/>
      <c r="H38" s="48"/>
      <c r="I38" s="48"/>
      <c r="J38" s="48"/>
      <c r="K38" s="48"/>
      <c r="L38" s="48"/>
      <c r="M38" s="48"/>
      <c r="N38" s="48"/>
      <c r="O38" s="48"/>
      <c r="P38" s="48"/>
      <c r="Q38" s="48"/>
      <c r="R38" s="48"/>
      <c r="S38" s="48"/>
    </row>
    <row r="39" spans="1:19" x14ac:dyDescent="0.25">
      <c r="A39" s="48"/>
      <c r="B39" s="48"/>
      <c r="C39" s="135"/>
      <c r="D39" s="135"/>
      <c r="E39" s="135"/>
      <c r="F39" s="135"/>
      <c r="G39" s="135"/>
      <c r="H39" s="135"/>
      <c r="I39" s="135"/>
      <c r="J39" s="135"/>
      <c r="K39" s="135"/>
      <c r="L39" s="135"/>
      <c r="M39" s="135"/>
      <c r="N39" s="135"/>
      <c r="O39" s="135"/>
      <c r="P39" s="135"/>
      <c r="Q39" s="135"/>
      <c r="R39" s="135"/>
      <c r="S39" s="135"/>
    </row>
    <row r="40" spans="1:19" x14ac:dyDescent="0.25">
      <c r="A40" s="48"/>
      <c r="B40" s="48"/>
      <c r="C40" s="135"/>
      <c r="D40" s="135"/>
      <c r="E40" s="135"/>
      <c r="F40" s="135"/>
      <c r="G40" s="135"/>
      <c r="H40" s="135"/>
      <c r="I40" s="135"/>
      <c r="J40" s="135"/>
      <c r="K40" s="135"/>
      <c r="L40" s="135"/>
      <c r="M40" s="135"/>
      <c r="N40" s="135"/>
      <c r="O40" s="135"/>
      <c r="P40" s="135"/>
      <c r="Q40" s="135"/>
      <c r="R40" s="135"/>
      <c r="S40" s="135"/>
    </row>
    <row r="41" spans="1:19" ht="6.75" customHeight="1" x14ac:dyDescent="0.25">
      <c r="A41" s="48"/>
      <c r="B41" s="48"/>
      <c r="C41" s="49"/>
      <c r="D41" s="49"/>
      <c r="E41" s="49"/>
      <c r="F41" s="49"/>
      <c r="G41" s="49"/>
      <c r="H41" s="49"/>
      <c r="I41" s="49"/>
      <c r="J41" s="49"/>
      <c r="K41" s="49"/>
      <c r="L41" s="49"/>
      <c r="M41" s="49"/>
      <c r="N41" s="49"/>
      <c r="O41" s="49"/>
      <c r="P41" s="49"/>
      <c r="Q41" s="49"/>
      <c r="R41" s="49"/>
      <c r="S41" s="49"/>
    </row>
    <row r="42" spans="1:19" x14ac:dyDescent="0.25">
      <c r="A42" s="43"/>
      <c r="B42" s="44"/>
      <c r="C42" s="44"/>
      <c r="D42" s="44"/>
      <c r="E42" s="44"/>
      <c r="F42" s="44"/>
      <c r="G42" s="44"/>
      <c r="H42" s="44"/>
      <c r="I42" s="44"/>
      <c r="J42" s="44"/>
      <c r="K42" s="44"/>
      <c r="L42" s="44"/>
      <c r="M42" s="44"/>
      <c r="N42" s="44"/>
      <c r="O42" s="44"/>
      <c r="P42" s="44"/>
      <c r="Q42" s="44"/>
      <c r="R42" s="44"/>
      <c r="S42" s="44"/>
    </row>
    <row r="43" spans="1:19" x14ac:dyDescent="0.25">
      <c r="A43" s="45"/>
      <c r="B43" s="46"/>
      <c r="C43" s="46"/>
      <c r="D43" s="46"/>
      <c r="E43" s="46"/>
      <c r="F43" s="46"/>
      <c r="G43" s="46"/>
      <c r="H43" s="46"/>
      <c r="I43" s="46"/>
      <c r="J43" s="46"/>
      <c r="K43" s="46"/>
      <c r="L43" s="46"/>
      <c r="M43" s="46"/>
      <c r="N43" s="46"/>
      <c r="O43" s="46"/>
      <c r="P43" s="46"/>
      <c r="Q43" s="46"/>
      <c r="R43" s="46"/>
      <c r="S43" s="46"/>
    </row>
    <row r="44" spans="1:19" x14ac:dyDescent="0.25">
      <c r="A44" s="45"/>
      <c r="B44" s="46"/>
      <c r="C44" s="46"/>
      <c r="D44" s="46"/>
      <c r="E44" s="46"/>
      <c r="F44" s="46"/>
      <c r="G44" s="46"/>
      <c r="H44" s="46"/>
      <c r="I44" s="46"/>
      <c r="J44" s="46"/>
      <c r="K44" s="46"/>
      <c r="L44" s="46"/>
      <c r="M44" s="46"/>
      <c r="N44" s="46"/>
      <c r="O44" s="46"/>
      <c r="P44" s="46"/>
      <c r="Q44" s="46"/>
      <c r="R44" s="46"/>
      <c r="S44" s="46"/>
    </row>
    <row r="45" spans="1:19" x14ac:dyDescent="0.25">
      <c r="A45" s="45"/>
      <c r="B45" s="46"/>
      <c r="C45" s="46"/>
      <c r="D45" s="46"/>
      <c r="E45" s="46"/>
      <c r="F45" s="46"/>
      <c r="G45" s="46"/>
      <c r="H45" s="46"/>
      <c r="I45" s="46"/>
      <c r="J45" s="46"/>
      <c r="K45" s="46"/>
      <c r="L45" s="46"/>
      <c r="M45" s="46"/>
      <c r="N45" s="46"/>
      <c r="O45" s="46"/>
      <c r="P45" s="46"/>
      <c r="Q45" s="46"/>
      <c r="R45" s="46"/>
      <c r="S45" s="46"/>
    </row>
    <row r="46" spans="1:19" x14ac:dyDescent="0.25">
      <c r="A46" s="45"/>
      <c r="B46" s="46"/>
      <c r="C46" s="46"/>
      <c r="D46" s="46"/>
      <c r="E46" s="46"/>
      <c r="F46" s="46"/>
      <c r="G46" s="46"/>
      <c r="H46" s="46"/>
      <c r="I46" s="46"/>
      <c r="J46" s="46"/>
      <c r="K46" s="46"/>
      <c r="L46" s="46"/>
      <c r="M46" s="46"/>
      <c r="N46" s="46"/>
      <c r="O46" s="46"/>
      <c r="P46" s="46"/>
      <c r="Q46" s="46"/>
      <c r="R46" s="46"/>
      <c r="S46" s="46"/>
    </row>
    <row r="47" spans="1:19" x14ac:dyDescent="0.25">
      <c r="A47" s="45"/>
      <c r="B47" s="46"/>
      <c r="C47" s="46"/>
      <c r="D47" s="46"/>
      <c r="E47" s="46"/>
      <c r="F47" s="46"/>
      <c r="G47" s="46"/>
      <c r="H47" s="46"/>
      <c r="I47" s="46"/>
      <c r="J47" s="46"/>
      <c r="K47" s="46"/>
      <c r="L47" s="46"/>
      <c r="M47" s="46"/>
      <c r="N47" s="46"/>
      <c r="O47" s="46"/>
      <c r="P47" s="46"/>
      <c r="Q47" s="46"/>
      <c r="R47" s="46"/>
      <c r="S47" s="46"/>
    </row>
    <row r="48" spans="1:19" x14ac:dyDescent="0.25">
      <c r="A48" s="45"/>
      <c r="B48" s="46"/>
      <c r="C48" s="46"/>
      <c r="D48" s="46"/>
      <c r="E48" s="46"/>
      <c r="F48" s="46"/>
      <c r="G48" s="46"/>
      <c r="H48" s="46"/>
      <c r="I48" s="46"/>
      <c r="J48" s="46"/>
      <c r="K48" s="46"/>
      <c r="L48" s="46"/>
      <c r="M48" s="46"/>
      <c r="N48" s="46"/>
      <c r="O48" s="46"/>
      <c r="P48" s="46"/>
      <c r="Q48" s="46"/>
      <c r="R48" s="46"/>
      <c r="S48" s="46"/>
    </row>
    <row r="49" spans="1:19" x14ac:dyDescent="0.25">
      <c r="A49" s="47"/>
      <c r="B49" s="46"/>
      <c r="C49" s="46"/>
      <c r="D49" s="46"/>
      <c r="E49" s="46"/>
      <c r="F49" s="46"/>
      <c r="G49" s="46"/>
      <c r="H49" s="46"/>
      <c r="I49" s="46"/>
      <c r="J49" s="46"/>
      <c r="K49" s="46"/>
      <c r="L49" s="46"/>
      <c r="M49" s="46"/>
      <c r="N49" s="46"/>
      <c r="O49" s="46"/>
      <c r="P49" s="46"/>
      <c r="Q49" s="46"/>
      <c r="R49" s="46"/>
      <c r="S49" s="46"/>
    </row>
    <row r="50" spans="1:19" x14ac:dyDescent="0.25">
      <c r="A50" s="45"/>
      <c r="B50" s="46"/>
      <c r="C50" s="46"/>
      <c r="D50" s="46"/>
      <c r="E50" s="46"/>
      <c r="F50" s="46"/>
      <c r="G50" s="46"/>
      <c r="H50" s="46"/>
      <c r="I50" s="46"/>
      <c r="J50" s="46"/>
      <c r="K50" s="46"/>
      <c r="L50" s="46"/>
      <c r="M50" s="46"/>
      <c r="N50" s="46"/>
      <c r="O50" s="46"/>
      <c r="P50" s="46"/>
      <c r="Q50" s="46"/>
      <c r="R50" s="46"/>
      <c r="S50" s="46"/>
    </row>
    <row r="51" spans="1:19" x14ac:dyDescent="0.25">
      <c r="A51" s="45"/>
      <c r="B51" s="46"/>
      <c r="C51" s="46"/>
      <c r="D51" s="46"/>
      <c r="E51" s="46"/>
      <c r="F51" s="46"/>
      <c r="G51" s="46"/>
      <c r="H51" s="46"/>
      <c r="I51" s="46"/>
      <c r="J51" s="46"/>
      <c r="K51" s="46"/>
      <c r="L51" s="46"/>
      <c r="M51" s="46"/>
      <c r="N51" s="46"/>
      <c r="O51" s="46"/>
      <c r="P51" s="46"/>
      <c r="Q51" s="46"/>
      <c r="R51" s="46"/>
      <c r="S51" s="46"/>
    </row>
    <row r="52" spans="1:19" x14ac:dyDescent="0.25">
      <c r="A52" s="45"/>
      <c r="B52" s="46"/>
      <c r="C52" s="46"/>
      <c r="D52" s="46"/>
      <c r="E52" s="46"/>
      <c r="F52" s="46"/>
      <c r="G52" s="46"/>
      <c r="H52" s="46"/>
      <c r="I52" s="46"/>
      <c r="J52" s="46"/>
      <c r="K52" s="46"/>
      <c r="L52" s="46"/>
      <c r="M52" s="46"/>
      <c r="N52" s="46"/>
      <c r="O52" s="46"/>
      <c r="P52" s="46"/>
      <c r="Q52" s="46"/>
      <c r="R52" s="46"/>
      <c r="S52" s="46"/>
    </row>
    <row r="53" spans="1:19" x14ac:dyDescent="0.25">
      <c r="A53" s="45"/>
      <c r="B53" s="46"/>
      <c r="C53" s="46"/>
      <c r="D53" s="46"/>
      <c r="E53" s="46"/>
      <c r="F53" s="46"/>
      <c r="G53" s="46"/>
      <c r="H53" s="46"/>
      <c r="I53" s="46"/>
      <c r="J53" s="46"/>
      <c r="K53" s="46"/>
      <c r="L53" s="46"/>
      <c r="M53" s="46"/>
      <c r="N53" s="46"/>
      <c r="O53" s="46"/>
      <c r="P53" s="46"/>
      <c r="Q53" s="46"/>
      <c r="R53" s="46"/>
      <c r="S53" s="46"/>
    </row>
    <row r="54" spans="1:19" x14ac:dyDescent="0.25">
      <c r="A54" s="48"/>
      <c r="B54" s="48"/>
      <c r="C54" s="48"/>
      <c r="D54" s="48"/>
      <c r="E54" s="48"/>
      <c r="F54" s="48"/>
      <c r="G54" s="48"/>
      <c r="H54" s="48"/>
      <c r="I54" s="48"/>
      <c r="J54" s="48"/>
      <c r="K54" s="48"/>
      <c r="L54" s="48"/>
      <c r="M54" s="48"/>
      <c r="N54" s="48"/>
      <c r="O54" s="48"/>
      <c r="P54" s="48"/>
      <c r="Q54" s="48"/>
      <c r="R54" s="48"/>
      <c r="S54" s="48"/>
    </row>
    <row r="55" spans="1:19" x14ac:dyDescent="0.25">
      <c r="A55" s="43"/>
      <c r="B55" s="44"/>
      <c r="C55" s="44"/>
      <c r="D55" s="44"/>
      <c r="E55" s="44"/>
      <c r="F55" s="44"/>
      <c r="G55" s="44"/>
      <c r="H55" s="44"/>
      <c r="I55" s="44"/>
      <c r="J55" s="44"/>
      <c r="K55" s="44"/>
      <c r="L55" s="44"/>
      <c r="M55" s="44"/>
      <c r="N55" s="44"/>
      <c r="O55" s="44"/>
      <c r="P55" s="44"/>
      <c r="Q55" s="44"/>
      <c r="R55" s="44"/>
      <c r="S55" s="44"/>
    </row>
    <row r="56" spans="1:19" x14ac:dyDescent="0.25">
      <c r="A56" s="45"/>
      <c r="B56" s="46"/>
      <c r="C56" s="46"/>
      <c r="D56" s="46"/>
      <c r="E56" s="46"/>
      <c r="F56" s="46"/>
      <c r="G56" s="46"/>
      <c r="H56" s="46"/>
      <c r="I56" s="46"/>
      <c r="J56" s="46"/>
      <c r="K56" s="46"/>
      <c r="L56" s="46"/>
      <c r="M56" s="46"/>
      <c r="N56" s="46"/>
      <c r="O56" s="46"/>
      <c r="P56" s="46"/>
      <c r="Q56" s="46"/>
      <c r="R56" s="46"/>
      <c r="S56" s="46"/>
    </row>
    <row r="57" spans="1:19" x14ac:dyDescent="0.25">
      <c r="A57" s="45"/>
      <c r="B57" s="46"/>
      <c r="C57" s="46"/>
      <c r="D57" s="46"/>
      <c r="E57" s="46"/>
      <c r="F57" s="46"/>
      <c r="G57" s="46"/>
      <c r="H57" s="46"/>
      <c r="I57" s="46"/>
      <c r="J57" s="46"/>
      <c r="K57" s="46"/>
      <c r="L57" s="46"/>
      <c r="M57" s="46"/>
      <c r="N57" s="46"/>
      <c r="O57" s="46"/>
      <c r="P57" s="46"/>
      <c r="Q57" s="46"/>
      <c r="R57" s="46"/>
      <c r="S57" s="46"/>
    </row>
    <row r="58" spans="1:19" x14ac:dyDescent="0.25">
      <c r="A58" s="45"/>
      <c r="B58" s="46"/>
      <c r="C58" s="46"/>
      <c r="D58" s="46"/>
      <c r="E58" s="46"/>
      <c r="F58" s="46"/>
      <c r="G58" s="46"/>
      <c r="H58" s="46"/>
      <c r="I58" s="46"/>
      <c r="J58" s="46"/>
      <c r="K58" s="46"/>
      <c r="L58" s="46"/>
      <c r="M58" s="46"/>
      <c r="N58" s="46"/>
      <c r="O58" s="46"/>
      <c r="P58" s="46"/>
      <c r="Q58" s="46"/>
      <c r="R58" s="46"/>
      <c r="S58" s="46"/>
    </row>
    <row r="59" spans="1:19" x14ac:dyDescent="0.25">
      <c r="A59" s="45"/>
      <c r="B59" s="46"/>
      <c r="C59" s="46"/>
      <c r="D59" s="46"/>
      <c r="E59" s="46"/>
      <c r="F59" s="46"/>
      <c r="G59" s="46"/>
      <c r="H59" s="46"/>
      <c r="I59" s="46"/>
      <c r="J59" s="46"/>
      <c r="K59" s="46"/>
      <c r="L59" s="46"/>
      <c r="M59" s="46"/>
      <c r="N59" s="46"/>
      <c r="O59" s="46"/>
      <c r="P59" s="46"/>
      <c r="Q59" s="46"/>
      <c r="R59" s="46"/>
      <c r="S59" s="46"/>
    </row>
    <row r="60" spans="1:19" x14ac:dyDescent="0.25">
      <c r="A60" s="45"/>
      <c r="B60" s="46"/>
      <c r="C60" s="46"/>
      <c r="D60" s="46"/>
      <c r="E60" s="46"/>
      <c r="F60" s="46"/>
      <c r="G60" s="46"/>
      <c r="H60" s="46"/>
      <c r="I60" s="46"/>
      <c r="J60" s="46"/>
      <c r="K60" s="46"/>
      <c r="L60" s="46"/>
      <c r="M60" s="46"/>
      <c r="N60" s="46"/>
      <c r="O60" s="46"/>
      <c r="P60" s="46"/>
      <c r="Q60" s="46"/>
      <c r="R60" s="46"/>
      <c r="S60" s="46"/>
    </row>
    <row r="61" spans="1:19" x14ac:dyDescent="0.25">
      <c r="A61" s="45"/>
      <c r="B61" s="46"/>
      <c r="C61" s="46"/>
      <c r="D61" s="46"/>
      <c r="E61" s="46"/>
      <c r="F61" s="46"/>
      <c r="G61" s="46"/>
      <c r="H61" s="46"/>
      <c r="I61" s="46"/>
      <c r="J61" s="46"/>
      <c r="K61" s="46"/>
      <c r="L61" s="46"/>
      <c r="M61" s="46"/>
      <c r="N61" s="46"/>
      <c r="O61" s="46"/>
      <c r="P61" s="46"/>
      <c r="Q61" s="46"/>
      <c r="R61" s="46"/>
      <c r="S61" s="46"/>
    </row>
    <row r="62" spans="1:19" x14ac:dyDescent="0.25">
      <c r="A62" s="47"/>
      <c r="B62" s="46"/>
      <c r="C62" s="46"/>
      <c r="D62" s="46"/>
      <c r="E62" s="46"/>
      <c r="F62" s="46"/>
      <c r="G62" s="46"/>
      <c r="H62" s="46"/>
      <c r="I62" s="46"/>
      <c r="J62" s="46"/>
      <c r="K62" s="46"/>
      <c r="L62" s="46"/>
      <c r="M62" s="46"/>
      <c r="N62" s="46"/>
      <c r="O62" s="46"/>
      <c r="P62" s="46"/>
      <c r="Q62" s="46"/>
      <c r="R62" s="46"/>
      <c r="S62" s="46"/>
    </row>
    <row r="63" spans="1:19" x14ac:dyDescent="0.25">
      <c r="A63" s="45"/>
      <c r="B63" s="46"/>
      <c r="C63" s="46"/>
      <c r="D63" s="46"/>
      <c r="E63" s="46"/>
      <c r="F63" s="46"/>
      <c r="G63" s="46"/>
      <c r="H63" s="46"/>
      <c r="I63" s="46"/>
      <c r="J63" s="46"/>
      <c r="K63" s="46"/>
      <c r="L63" s="46"/>
      <c r="M63" s="46"/>
      <c r="N63" s="46"/>
      <c r="O63" s="46"/>
      <c r="P63" s="46"/>
      <c r="Q63" s="46"/>
      <c r="R63" s="46"/>
      <c r="S63" s="46"/>
    </row>
    <row r="64" spans="1:19" x14ac:dyDescent="0.25">
      <c r="A64" s="45"/>
      <c r="B64" s="46"/>
      <c r="C64" s="46"/>
      <c r="D64" s="46"/>
      <c r="E64" s="46"/>
      <c r="F64" s="46"/>
      <c r="G64" s="46"/>
      <c r="H64" s="46"/>
      <c r="I64" s="46"/>
      <c r="J64" s="46"/>
      <c r="K64" s="46"/>
      <c r="L64" s="46"/>
      <c r="M64" s="46"/>
      <c r="N64" s="46"/>
      <c r="O64" s="46"/>
      <c r="P64" s="46"/>
      <c r="Q64" s="46"/>
      <c r="R64" s="46"/>
      <c r="S64" s="46"/>
    </row>
    <row r="65" spans="1:19" x14ac:dyDescent="0.25">
      <c r="A65" s="45"/>
      <c r="B65" s="46"/>
      <c r="C65" s="46"/>
      <c r="D65" s="46"/>
      <c r="E65" s="46"/>
      <c r="F65" s="46"/>
      <c r="G65" s="46"/>
      <c r="H65" s="46"/>
      <c r="I65" s="46"/>
      <c r="J65" s="46"/>
      <c r="K65" s="46"/>
      <c r="L65" s="46"/>
      <c r="M65" s="46"/>
      <c r="N65" s="46"/>
      <c r="O65" s="46"/>
      <c r="P65" s="46"/>
      <c r="Q65" s="46"/>
      <c r="R65" s="46"/>
      <c r="S65" s="46"/>
    </row>
    <row r="66" spans="1:19" x14ac:dyDescent="0.25">
      <c r="A66" s="45"/>
      <c r="B66" s="46"/>
      <c r="C66" s="46"/>
      <c r="D66" s="46"/>
      <c r="E66" s="46"/>
      <c r="F66" s="46"/>
      <c r="G66" s="46"/>
      <c r="H66" s="46"/>
      <c r="I66" s="46"/>
      <c r="J66" s="46"/>
      <c r="K66" s="46"/>
      <c r="L66" s="46"/>
      <c r="M66" s="46"/>
      <c r="N66" s="46"/>
      <c r="O66" s="46"/>
      <c r="P66" s="46"/>
      <c r="Q66" s="46"/>
      <c r="R66" s="46"/>
      <c r="S66" s="46"/>
    </row>
    <row r="67" spans="1:19" x14ac:dyDescent="0.25">
      <c r="A67" s="48"/>
      <c r="B67" s="48"/>
      <c r="C67" s="48"/>
      <c r="D67" s="48"/>
      <c r="E67" s="48"/>
      <c r="F67" s="48"/>
      <c r="G67" s="48"/>
      <c r="H67" s="48"/>
      <c r="I67" s="48"/>
      <c r="J67" s="48"/>
      <c r="K67" s="48"/>
      <c r="L67" s="48"/>
      <c r="M67" s="48"/>
      <c r="N67" s="48"/>
      <c r="O67" s="48"/>
      <c r="P67" s="48"/>
      <c r="Q67" s="48"/>
      <c r="R67" s="48"/>
      <c r="S67" s="48"/>
    </row>
    <row r="68" spans="1:19" x14ac:dyDescent="0.25">
      <c r="A68" s="48"/>
      <c r="B68" s="48"/>
      <c r="C68" s="135"/>
      <c r="D68" s="135"/>
      <c r="E68" s="135"/>
      <c r="F68" s="135"/>
      <c r="G68" s="135"/>
      <c r="H68" s="135"/>
      <c r="I68" s="135"/>
      <c r="J68" s="135"/>
      <c r="K68" s="135"/>
      <c r="L68" s="135"/>
      <c r="M68" s="135"/>
      <c r="N68" s="135"/>
      <c r="O68" s="135"/>
      <c r="P68" s="135"/>
      <c r="Q68" s="135"/>
      <c r="R68" s="135"/>
      <c r="S68" s="135"/>
    </row>
    <row r="69" spans="1:19" x14ac:dyDescent="0.25">
      <c r="A69" s="48"/>
      <c r="B69" s="48"/>
      <c r="C69" s="135"/>
      <c r="D69" s="135"/>
      <c r="E69" s="135"/>
      <c r="F69" s="135"/>
      <c r="G69" s="135"/>
      <c r="H69" s="135"/>
      <c r="I69" s="135"/>
      <c r="J69" s="135"/>
      <c r="K69" s="135"/>
      <c r="L69" s="135"/>
      <c r="M69" s="135"/>
      <c r="N69" s="135"/>
      <c r="O69" s="135"/>
      <c r="P69" s="135"/>
      <c r="Q69" s="135"/>
      <c r="R69" s="135"/>
      <c r="S69" s="135"/>
    </row>
    <row r="70" spans="1:19" x14ac:dyDescent="0.25">
      <c r="A70" s="48"/>
      <c r="B70" s="48"/>
      <c r="C70" s="48"/>
      <c r="D70" s="48"/>
      <c r="E70" s="48"/>
      <c r="F70" s="48"/>
      <c r="G70" s="48"/>
      <c r="H70" s="48"/>
      <c r="I70" s="48"/>
      <c r="J70" s="48"/>
      <c r="K70" s="48"/>
      <c r="L70" s="48"/>
      <c r="M70" s="48"/>
      <c r="N70" s="48"/>
      <c r="O70" s="48"/>
      <c r="P70" s="48"/>
      <c r="Q70" s="48"/>
      <c r="R70" s="48"/>
      <c r="S70" s="48"/>
    </row>
    <row r="71" spans="1:19" x14ac:dyDescent="0.25">
      <c r="A71" s="43"/>
      <c r="B71" s="44"/>
      <c r="C71" s="44"/>
      <c r="D71" s="44"/>
      <c r="E71" s="44"/>
      <c r="F71" s="44"/>
      <c r="G71" s="44"/>
      <c r="H71" s="44"/>
      <c r="I71" s="44"/>
      <c r="J71" s="44"/>
      <c r="K71" s="44"/>
      <c r="L71" s="44"/>
      <c r="M71" s="44"/>
      <c r="N71" s="44"/>
      <c r="O71" s="44"/>
      <c r="P71" s="44"/>
      <c r="Q71" s="44"/>
      <c r="R71" s="44"/>
      <c r="S71" s="44"/>
    </row>
    <row r="72" spans="1:19" x14ac:dyDescent="0.25">
      <c r="A72" s="45"/>
      <c r="B72" s="46"/>
      <c r="C72" s="46"/>
      <c r="D72" s="46"/>
      <c r="E72" s="46"/>
      <c r="F72" s="46"/>
      <c r="G72" s="46"/>
      <c r="H72" s="46"/>
      <c r="I72" s="46"/>
      <c r="J72" s="46"/>
      <c r="K72" s="46"/>
      <c r="L72" s="46"/>
      <c r="M72" s="46"/>
      <c r="N72" s="46"/>
      <c r="O72" s="46"/>
      <c r="P72" s="46"/>
      <c r="Q72" s="46"/>
      <c r="R72" s="46"/>
      <c r="S72" s="46"/>
    </row>
    <row r="73" spans="1:19" x14ac:dyDescent="0.25">
      <c r="A73" s="45"/>
      <c r="B73" s="46"/>
      <c r="C73" s="46"/>
      <c r="D73" s="46"/>
      <c r="E73" s="46"/>
      <c r="F73" s="46"/>
      <c r="G73" s="46"/>
      <c r="H73" s="46"/>
      <c r="I73" s="46"/>
      <c r="J73" s="46"/>
      <c r="K73" s="46"/>
      <c r="L73" s="46"/>
      <c r="M73" s="46"/>
      <c r="N73" s="46"/>
      <c r="O73" s="46"/>
      <c r="P73" s="46"/>
      <c r="Q73" s="46"/>
      <c r="R73" s="46"/>
      <c r="S73" s="46"/>
    </row>
    <row r="74" spans="1:19" x14ac:dyDescent="0.25">
      <c r="A74" s="45"/>
      <c r="B74" s="46"/>
      <c r="C74" s="46"/>
      <c r="D74" s="46"/>
      <c r="E74" s="46"/>
      <c r="F74" s="46"/>
      <c r="G74" s="46"/>
      <c r="H74" s="46"/>
      <c r="I74" s="46"/>
      <c r="J74" s="46"/>
      <c r="K74" s="46"/>
      <c r="L74" s="46"/>
      <c r="M74" s="46"/>
      <c r="N74" s="46"/>
      <c r="O74" s="46"/>
      <c r="P74" s="46"/>
      <c r="Q74" s="46"/>
      <c r="R74" s="46"/>
      <c r="S74" s="46"/>
    </row>
    <row r="75" spans="1:19" x14ac:dyDescent="0.25">
      <c r="A75" s="45"/>
      <c r="B75" s="46"/>
      <c r="C75" s="46"/>
      <c r="D75" s="46"/>
      <c r="E75" s="46"/>
      <c r="F75" s="46"/>
      <c r="G75" s="46"/>
      <c r="H75" s="46"/>
      <c r="I75" s="46"/>
      <c r="J75" s="46"/>
      <c r="K75" s="46"/>
      <c r="L75" s="46"/>
      <c r="M75" s="46"/>
      <c r="N75" s="46"/>
      <c r="O75" s="46"/>
      <c r="P75" s="46"/>
      <c r="Q75" s="46"/>
      <c r="R75" s="46"/>
      <c r="S75" s="46"/>
    </row>
    <row r="76" spans="1:19" x14ac:dyDescent="0.25">
      <c r="A76" s="45"/>
      <c r="B76" s="46"/>
      <c r="C76" s="46"/>
      <c r="D76" s="46"/>
      <c r="E76" s="46"/>
      <c r="F76" s="46"/>
      <c r="G76" s="46"/>
      <c r="H76" s="46"/>
      <c r="I76" s="46"/>
      <c r="J76" s="46"/>
      <c r="K76" s="46"/>
      <c r="L76" s="46"/>
      <c r="M76" s="46"/>
      <c r="N76" s="46"/>
      <c r="O76" s="46"/>
      <c r="P76" s="46"/>
      <c r="Q76" s="46"/>
      <c r="R76" s="46"/>
      <c r="S76" s="46"/>
    </row>
    <row r="77" spans="1:19" x14ac:dyDescent="0.25">
      <c r="A77" s="45"/>
      <c r="B77" s="46"/>
      <c r="C77" s="46"/>
      <c r="D77" s="46"/>
      <c r="E77" s="46"/>
      <c r="F77" s="46"/>
      <c r="G77" s="46"/>
      <c r="H77" s="46"/>
      <c r="I77" s="46"/>
      <c r="J77" s="46"/>
      <c r="K77" s="46"/>
      <c r="L77" s="46"/>
      <c r="M77" s="46"/>
      <c r="N77" s="46"/>
      <c r="O77" s="46"/>
      <c r="P77" s="46"/>
      <c r="Q77" s="46"/>
      <c r="R77" s="46"/>
      <c r="S77" s="46"/>
    </row>
    <row r="78" spans="1:19" x14ac:dyDescent="0.25">
      <c r="A78" s="47"/>
      <c r="B78" s="46"/>
      <c r="C78" s="46"/>
      <c r="D78" s="46"/>
      <c r="E78" s="46"/>
      <c r="F78" s="46"/>
      <c r="G78" s="46"/>
      <c r="H78" s="46"/>
      <c r="I78" s="46"/>
      <c r="J78" s="46"/>
      <c r="K78" s="46"/>
      <c r="L78" s="46"/>
      <c r="M78" s="46"/>
      <c r="N78" s="46"/>
      <c r="O78" s="46"/>
      <c r="P78" s="46"/>
      <c r="Q78" s="46"/>
      <c r="R78" s="46"/>
      <c r="S78" s="46"/>
    </row>
    <row r="79" spans="1:19" x14ac:dyDescent="0.25">
      <c r="A79" s="45"/>
      <c r="B79" s="46"/>
      <c r="C79" s="46"/>
      <c r="D79" s="46"/>
      <c r="E79" s="46"/>
      <c r="F79" s="46"/>
      <c r="G79" s="46"/>
      <c r="H79" s="46"/>
      <c r="I79" s="46"/>
      <c r="J79" s="46"/>
      <c r="K79" s="46"/>
      <c r="L79" s="46"/>
      <c r="M79" s="46"/>
      <c r="N79" s="46"/>
      <c r="O79" s="46"/>
      <c r="P79" s="46"/>
      <c r="Q79" s="46"/>
      <c r="R79" s="46"/>
      <c r="S79" s="46"/>
    </row>
    <row r="80" spans="1:19" x14ac:dyDescent="0.25">
      <c r="A80" s="45"/>
      <c r="B80" s="46"/>
      <c r="C80" s="46"/>
      <c r="D80" s="46"/>
      <c r="E80" s="46"/>
      <c r="F80" s="46"/>
      <c r="G80" s="46"/>
      <c r="H80" s="46"/>
      <c r="I80" s="46"/>
      <c r="J80" s="46"/>
      <c r="K80" s="46"/>
      <c r="L80" s="46"/>
      <c r="M80" s="46"/>
      <c r="N80" s="46"/>
      <c r="O80" s="46"/>
      <c r="P80" s="46"/>
      <c r="Q80" s="46"/>
      <c r="R80" s="46"/>
      <c r="S80" s="46"/>
    </row>
    <row r="81" spans="1:19" x14ac:dyDescent="0.25">
      <c r="A81" s="45"/>
      <c r="B81" s="46"/>
      <c r="C81" s="46"/>
      <c r="D81" s="46"/>
      <c r="E81" s="46"/>
      <c r="F81" s="46"/>
      <c r="G81" s="46"/>
      <c r="H81" s="46"/>
      <c r="I81" s="46"/>
      <c r="J81" s="46"/>
      <c r="K81" s="46"/>
      <c r="L81" s="46"/>
      <c r="M81" s="46"/>
      <c r="N81" s="46"/>
      <c r="O81" s="46"/>
      <c r="P81" s="46"/>
      <c r="Q81" s="46"/>
      <c r="R81" s="46"/>
      <c r="S81" s="46"/>
    </row>
    <row r="82" spans="1:19" x14ac:dyDescent="0.25">
      <c r="A82" s="45"/>
      <c r="B82" s="46"/>
      <c r="C82" s="46"/>
      <c r="D82" s="46"/>
      <c r="E82" s="46"/>
      <c r="F82" s="46"/>
      <c r="G82" s="46"/>
      <c r="H82" s="46"/>
      <c r="I82" s="46"/>
      <c r="J82" s="46"/>
      <c r="K82" s="46"/>
      <c r="L82" s="46"/>
      <c r="M82" s="46"/>
      <c r="N82" s="46"/>
      <c r="O82" s="46"/>
      <c r="P82" s="46"/>
      <c r="Q82" s="46"/>
      <c r="R82" s="46"/>
      <c r="S82" s="46"/>
    </row>
    <row r="83" spans="1:19" x14ac:dyDescent="0.25">
      <c r="A83" s="48"/>
      <c r="B83" s="48"/>
      <c r="C83" s="48"/>
      <c r="D83" s="48"/>
      <c r="E83" s="48"/>
      <c r="F83" s="48"/>
      <c r="G83" s="48"/>
      <c r="H83" s="48"/>
      <c r="I83" s="48"/>
      <c r="J83" s="48"/>
      <c r="K83" s="48"/>
      <c r="L83" s="48"/>
      <c r="M83" s="48"/>
      <c r="N83" s="48"/>
      <c r="O83" s="48"/>
      <c r="P83" s="48"/>
      <c r="Q83" s="48"/>
      <c r="R83" s="48"/>
      <c r="S83" s="48"/>
    </row>
    <row r="84" spans="1:19" x14ac:dyDescent="0.25">
      <c r="A84" s="43"/>
      <c r="B84" s="44"/>
      <c r="C84" s="44"/>
      <c r="D84" s="44"/>
      <c r="E84" s="44"/>
      <c r="F84" s="44"/>
      <c r="G84" s="44"/>
      <c r="H84" s="44"/>
      <c r="I84" s="44"/>
      <c r="J84" s="44"/>
      <c r="K84" s="44"/>
      <c r="L84" s="44"/>
      <c r="M84" s="44"/>
      <c r="N84" s="44"/>
      <c r="O84" s="44"/>
      <c r="P84" s="44"/>
      <c r="Q84" s="44"/>
      <c r="R84" s="44"/>
      <c r="S84" s="44"/>
    </row>
    <row r="85" spans="1:19" x14ac:dyDescent="0.25">
      <c r="A85" s="45"/>
      <c r="B85" s="46"/>
      <c r="C85" s="46"/>
      <c r="D85" s="46"/>
      <c r="E85" s="46"/>
      <c r="F85" s="46"/>
      <c r="G85" s="46"/>
      <c r="H85" s="46"/>
      <c r="I85" s="46"/>
      <c r="J85" s="46"/>
      <c r="K85" s="46"/>
      <c r="L85" s="46"/>
      <c r="M85" s="46"/>
      <c r="N85" s="46"/>
      <c r="O85" s="46"/>
      <c r="P85" s="46"/>
      <c r="Q85" s="46"/>
      <c r="R85" s="46"/>
      <c r="S85" s="46"/>
    </row>
    <row r="86" spans="1:19" x14ac:dyDescent="0.25">
      <c r="A86" s="45"/>
      <c r="B86" s="46"/>
      <c r="C86" s="46"/>
      <c r="D86" s="46"/>
      <c r="E86" s="46"/>
      <c r="F86" s="46"/>
      <c r="G86" s="46"/>
      <c r="H86" s="46"/>
      <c r="I86" s="46"/>
      <c r="J86" s="46"/>
      <c r="K86" s="46"/>
      <c r="L86" s="46"/>
      <c r="M86" s="46"/>
      <c r="N86" s="46"/>
      <c r="O86" s="46"/>
      <c r="P86" s="46"/>
      <c r="Q86" s="46"/>
      <c r="R86" s="46"/>
      <c r="S86" s="46"/>
    </row>
    <row r="87" spans="1:19" x14ac:dyDescent="0.25">
      <c r="A87" s="45"/>
      <c r="B87" s="46"/>
      <c r="C87" s="46"/>
      <c r="D87" s="46"/>
      <c r="E87" s="46"/>
      <c r="F87" s="46"/>
      <c r="G87" s="46"/>
      <c r="H87" s="46"/>
      <c r="I87" s="46"/>
      <c r="J87" s="46"/>
      <c r="K87" s="46"/>
      <c r="L87" s="46"/>
      <c r="M87" s="46"/>
      <c r="N87" s="46"/>
      <c r="O87" s="46"/>
      <c r="P87" s="46"/>
      <c r="Q87" s="46"/>
      <c r="R87" s="46"/>
      <c r="S87" s="46"/>
    </row>
    <row r="88" spans="1:19" x14ac:dyDescent="0.25">
      <c r="A88" s="45"/>
      <c r="B88" s="46"/>
      <c r="C88" s="46"/>
      <c r="D88" s="46"/>
      <c r="E88" s="46"/>
      <c r="F88" s="46"/>
      <c r="G88" s="46"/>
      <c r="H88" s="46"/>
      <c r="I88" s="46"/>
      <c r="J88" s="46"/>
      <c r="K88" s="46"/>
      <c r="L88" s="46"/>
      <c r="M88" s="46"/>
      <c r="N88" s="46"/>
      <c r="O88" s="46"/>
      <c r="P88" s="46"/>
      <c r="Q88" s="46"/>
      <c r="R88" s="46"/>
      <c r="S88" s="46"/>
    </row>
    <row r="89" spans="1:19" x14ac:dyDescent="0.25">
      <c r="A89" s="45"/>
      <c r="B89" s="46"/>
      <c r="C89" s="46"/>
      <c r="D89" s="46"/>
      <c r="E89" s="46"/>
      <c r="F89" s="46"/>
      <c r="G89" s="46"/>
      <c r="H89" s="46"/>
      <c r="I89" s="46"/>
      <c r="J89" s="46"/>
      <c r="K89" s="46"/>
      <c r="L89" s="46"/>
      <c r="M89" s="46"/>
      <c r="N89" s="46"/>
      <c r="O89" s="46"/>
      <c r="P89" s="46"/>
      <c r="Q89" s="46"/>
      <c r="R89" s="46"/>
      <c r="S89" s="46"/>
    </row>
    <row r="90" spans="1:19" x14ac:dyDescent="0.25">
      <c r="A90" s="45"/>
      <c r="B90" s="46"/>
      <c r="C90" s="46"/>
      <c r="D90" s="46"/>
      <c r="E90" s="46"/>
      <c r="F90" s="46"/>
      <c r="G90" s="46"/>
      <c r="H90" s="46"/>
      <c r="I90" s="46"/>
      <c r="J90" s="46"/>
      <c r="K90" s="46"/>
      <c r="L90" s="46"/>
      <c r="M90" s="46"/>
      <c r="N90" s="46"/>
      <c r="O90" s="46"/>
      <c r="P90" s="46"/>
      <c r="Q90" s="46"/>
      <c r="R90" s="46"/>
      <c r="S90" s="46"/>
    </row>
    <row r="91" spans="1:19" x14ac:dyDescent="0.25">
      <c r="A91" s="47"/>
      <c r="B91" s="46"/>
      <c r="C91" s="46"/>
      <c r="D91" s="46"/>
      <c r="E91" s="46"/>
      <c r="F91" s="46"/>
      <c r="G91" s="46"/>
      <c r="H91" s="46"/>
      <c r="I91" s="46"/>
      <c r="J91" s="46"/>
      <c r="K91" s="46"/>
      <c r="L91" s="46"/>
      <c r="M91" s="46"/>
      <c r="N91" s="46"/>
      <c r="O91" s="46"/>
      <c r="P91" s="46"/>
      <c r="Q91" s="46"/>
      <c r="R91" s="46"/>
      <c r="S91" s="46"/>
    </row>
    <row r="92" spans="1:19" x14ac:dyDescent="0.25">
      <c r="A92" s="45"/>
      <c r="B92" s="46"/>
      <c r="C92" s="46"/>
      <c r="D92" s="46"/>
      <c r="E92" s="46"/>
      <c r="F92" s="46"/>
      <c r="G92" s="46"/>
      <c r="H92" s="46"/>
      <c r="I92" s="46"/>
      <c r="J92" s="46"/>
      <c r="K92" s="46"/>
      <c r="L92" s="46"/>
      <c r="M92" s="46"/>
      <c r="N92" s="46"/>
      <c r="O92" s="46"/>
      <c r="P92" s="46"/>
      <c r="Q92" s="46"/>
      <c r="R92" s="46"/>
      <c r="S92" s="46"/>
    </row>
    <row r="93" spans="1:19" x14ac:dyDescent="0.25">
      <c r="A93" s="45"/>
      <c r="B93" s="46"/>
      <c r="C93" s="46"/>
      <c r="D93" s="46"/>
      <c r="E93" s="46"/>
      <c r="F93" s="46"/>
      <c r="G93" s="46"/>
      <c r="H93" s="46"/>
      <c r="I93" s="46"/>
      <c r="J93" s="46"/>
      <c r="K93" s="46"/>
      <c r="L93" s="46"/>
      <c r="M93" s="46"/>
      <c r="N93" s="46"/>
      <c r="O93" s="46"/>
      <c r="P93" s="46"/>
      <c r="Q93" s="46"/>
      <c r="R93" s="46"/>
      <c r="S93" s="46"/>
    </row>
    <row r="94" spans="1:19" x14ac:dyDescent="0.25">
      <c r="A94" s="45"/>
      <c r="B94" s="46"/>
      <c r="C94" s="46"/>
      <c r="D94" s="46"/>
      <c r="E94" s="46"/>
      <c r="F94" s="46"/>
      <c r="G94" s="46"/>
      <c r="H94" s="46"/>
      <c r="I94" s="46"/>
      <c r="J94" s="46"/>
      <c r="K94" s="46"/>
      <c r="L94" s="46"/>
      <c r="M94" s="46"/>
      <c r="N94" s="46"/>
      <c r="O94" s="46"/>
      <c r="P94" s="46"/>
      <c r="Q94" s="46"/>
      <c r="R94" s="46"/>
      <c r="S94" s="46"/>
    </row>
    <row r="95" spans="1:19" x14ac:dyDescent="0.25">
      <c r="A95" s="45"/>
      <c r="B95" s="46"/>
      <c r="C95" s="46"/>
      <c r="D95" s="46"/>
      <c r="E95" s="46"/>
      <c r="F95" s="46"/>
      <c r="G95" s="46"/>
      <c r="H95" s="46"/>
      <c r="I95" s="46"/>
      <c r="J95" s="46"/>
      <c r="K95" s="46"/>
      <c r="L95" s="46"/>
      <c r="M95" s="46"/>
      <c r="N95" s="46"/>
      <c r="O95" s="46"/>
      <c r="P95" s="46"/>
      <c r="Q95" s="46"/>
      <c r="R95" s="46"/>
      <c r="S95" s="46"/>
    </row>
    <row r="97" spans="1:2" x14ac:dyDescent="0.25">
      <c r="B97" s="50"/>
    </row>
    <row r="98" spans="1:2" x14ac:dyDescent="0.25">
      <c r="A98" s="45"/>
    </row>
    <row r="99" spans="1:2" x14ac:dyDescent="0.25">
      <c r="A99" s="45"/>
    </row>
    <row r="100" spans="1:2" x14ac:dyDescent="0.25">
      <c r="A100" s="45"/>
    </row>
    <row r="101" spans="1:2" x14ac:dyDescent="0.25">
      <c r="A101" s="45"/>
    </row>
    <row r="102" spans="1:2" x14ac:dyDescent="0.25">
      <c r="A102" s="45"/>
    </row>
    <row r="103" spans="1:2" x14ac:dyDescent="0.25">
      <c r="A103" s="45"/>
    </row>
  </sheetData>
  <mergeCells count="7">
    <mergeCell ref="C68:S69"/>
    <mergeCell ref="A1:E1"/>
    <mergeCell ref="A3:A4"/>
    <mergeCell ref="B3:B4"/>
    <mergeCell ref="C3:C4"/>
    <mergeCell ref="A6:D6"/>
    <mergeCell ref="C39:S40"/>
  </mergeCells>
  <pageMargins left="0.7" right="0.7" top="0.75" bottom="0.75" header="0.3" footer="0.3"/>
  <pageSetup scale="6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83"/>
  <sheetViews>
    <sheetView zoomScale="80" zoomScaleNormal="80" workbookViewId="0">
      <selection activeCell="C10" sqref="C10"/>
    </sheetView>
  </sheetViews>
  <sheetFormatPr defaultColWidth="8.5703125" defaultRowHeight="15" x14ac:dyDescent="0.25"/>
  <cols>
    <col min="1" max="1" width="25.5703125" customWidth="1"/>
    <col min="2" max="5" width="29.5703125" customWidth="1"/>
    <col min="6" max="6" width="22" bestFit="1" customWidth="1"/>
    <col min="7" max="7" width="29.42578125" bestFit="1" customWidth="1"/>
    <col min="8" max="8" width="15" bestFit="1" customWidth="1"/>
    <col min="9" max="9" width="4" customWidth="1"/>
    <col min="10" max="10" width="19.42578125" bestFit="1" customWidth="1"/>
    <col min="11" max="11" width="19.5703125" bestFit="1" customWidth="1"/>
    <col min="12" max="12" width="22" bestFit="1" customWidth="1"/>
    <col min="13" max="13" width="29.42578125" bestFit="1" customWidth="1"/>
    <col min="14" max="14" width="15" bestFit="1" customWidth="1"/>
    <col min="15" max="15" width="14" bestFit="1" customWidth="1"/>
    <col min="16" max="16" width="19.42578125" bestFit="1" customWidth="1"/>
    <col min="17" max="17" width="19.5703125" bestFit="1" customWidth="1"/>
    <col min="18" max="18" width="22" bestFit="1" customWidth="1"/>
    <col min="19" max="19" width="29.42578125" bestFit="1" customWidth="1"/>
    <col min="20" max="20" width="15" bestFit="1" customWidth="1"/>
    <col min="21" max="21" width="14" bestFit="1" customWidth="1"/>
    <col min="22" max="22" width="19.42578125" bestFit="1" customWidth="1"/>
    <col min="23" max="23" width="19.5703125" bestFit="1" customWidth="1"/>
    <col min="24" max="24" width="22" bestFit="1" customWidth="1"/>
    <col min="25" max="25" width="29.42578125" bestFit="1" customWidth="1"/>
    <col min="26" max="26" width="15" bestFit="1" customWidth="1"/>
    <col min="27" max="27" width="14" bestFit="1" customWidth="1"/>
    <col min="28" max="28" width="19.42578125" bestFit="1" customWidth="1"/>
    <col min="29" max="29" width="19.5703125" bestFit="1" customWidth="1"/>
    <col min="30" max="30" width="22" bestFit="1" customWidth="1"/>
    <col min="31" max="31" width="29.42578125" bestFit="1" customWidth="1"/>
    <col min="32" max="32" width="15" bestFit="1" customWidth="1"/>
    <col min="33" max="33" width="14" bestFit="1" customWidth="1"/>
    <col min="34" max="34" width="19.42578125" bestFit="1" customWidth="1"/>
    <col min="35" max="35" width="19.5703125" bestFit="1" customWidth="1"/>
    <col min="36" max="36" width="22" bestFit="1" customWidth="1"/>
    <col min="37" max="37" width="29.42578125" bestFit="1" customWidth="1"/>
    <col min="38" max="38" width="15" bestFit="1" customWidth="1"/>
    <col min="39" max="39" width="14" bestFit="1" customWidth="1"/>
    <col min="40" max="40" width="19.42578125" bestFit="1" customWidth="1"/>
    <col min="41" max="41" width="19.5703125" bestFit="1" customWidth="1"/>
    <col min="42" max="42" width="22" bestFit="1" customWidth="1"/>
    <col min="43" max="43" width="29.42578125" bestFit="1" customWidth="1"/>
    <col min="44" max="44" width="15" bestFit="1" customWidth="1"/>
    <col min="45" max="45" width="14" bestFit="1" customWidth="1"/>
    <col min="46" max="46" width="19.42578125" bestFit="1" customWidth="1"/>
    <col min="47" max="47" width="19.5703125" bestFit="1" customWidth="1"/>
    <col min="48" max="48" width="22" bestFit="1" customWidth="1"/>
    <col min="49" max="49" width="29.42578125" bestFit="1" customWidth="1"/>
    <col min="50" max="50" width="15" bestFit="1" customWidth="1"/>
    <col min="51" max="51" width="14" bestFit="1" customWidth="1"/>
    <col min="52" max="52" width="19.42578125" bestFit="1" customWidth="1"/>
    <col min="53" max="53" width="19.5703125" bestFit="1" customWidth="1"/>
    <col min="54" max="54" width="22" bestFit="1" customWidth="1"/>
    <col min="55" max="55" width="29.42578125" bestFit="1" customWidth="1"/>
    <col min="56" max="56" width="15" bestFit="1" customWidth="1"/>
    <col min="57" max="57" width="14" bestFit="1" customWidth="1"/>
    <col min="58" max="58" width="19.42578125" bestFit="1" customWidth="1"/>
    <col min="59" max="59" width="19.5703125" bestFit="1" customWidth="1"/>
  </cols>
  <sheetData>
    <row r="1" spans="1:10" ht="38.25" customHeight="1" thickBot="1" x14ac:dyDescent="0.3">
      <c r="A1" s="136" t="s">
        <v>115</v>
      </c>
      <c r="B1" s="137"/>
      <c r="C1" s="137"/>
      <c r="D1" s="137"/>
      <c r="E1" s="138"/>
      <c r="F1" s="51"/>
      <c r="G1" s="52"/>
      <c r="H1" s="52"/>
      <c r="I1" s="52"/>
      <c r="J1" s="52"/>
    </row>
    <row r="2" spans="1:10" ht="18" customHeight="1" thickBot="1" x14ac:dyDescent="0.3">
      <c r="D2" s="94" t="s">
        <v>116</v>
      </c>
      <c r="E2" s="92" t="s">
        <v>117</v>
      </c>
    </row>
    <row r="3" spans="1:10" x14ac:dyDescent="0.25">
      <c r="A3" s="113" t="str">
        <f>'Rail Service (Item Nos. 1-6)'!A3</f>
        <v xml:space="preserve">Railroad: </v>
      </c>
      <c r="B3" s="115" t="str">
        <f>'Rail Service (Item Nos. 1-6)'!B3:B4</f>
        <v xml:space="preserve">Year: </v>
      </c>
      <c r="C3" s="117" t="str">
        <f>'Rail Service (Item Nos. 1-6)'!C3</f>
        <v xml:space="preserve">Reporting Week: </v>
      </c>
      <c r="D3" s="4">
        <f>'Rail Service (Item Nos. 1-6)'!E3</f>
        <v>44142</v>
      </c>
      <c r="F3" s="18"/>
      <c r="G3" s="18"/>
      <c r="H3" s="16"/>
      <c r="I3" s="9"/>
      <c r="J3" s="38"/>
    </row>
    <row r="4" spans="1:10" ht="15.75" thickBot="1" x14ac:dyDescent="0.3">
      <c r="A4" s="114"/>
      <c r="B4" s="116"/>
      <c r="C4" s="118"/>
      <c r="D4" s="6">
        <f>'Rail Service (Item Nos. 1-6)'!E4</f>
        <v>44148</v>
      </c>
      <c r="F4" s="18"/>
      <c r="G4" s="18"/>
      <c r="H4" s="16"/>
      <c r="I4" s="9"/>
      <c r="J4" s="38"/>
    </row>
    <row r="5" spans="1:10" ht="15.75" thickBot="1" x14ac:dyDescent="0.3"/>
    <row r="6" spans="1:10" s="53" customFormat="1" ht="48.75" customHeight="1" thickBot="1" x14ac:dyDescent="0.3">
      <c r="A6" s="141" t="s">
        <v>108</v>
      </c>
      <c r="B6" s="142"/>
      <c r="C6" s="142"/>
      <c r="D6" s="142"/>
      <c r="E6" s="144"/>
    </row>
    <row r="7" spans="1:10" ht="15.75" thickBot="1" x14ac:dyDescent="0.3"/>
    <row r="8" spans="1:10" ht="60.75" customHeight="1" thickBot="1" x14ac:dyDescent="0.3">
      <c r="A8" s="54" t="s">
        <v>38</v>
      </c>
      <c r="B8" s="28" t="s">
        <v>42</v>
      </c>
      <c r="C8" s="28" t="s">
        <v>43</v>
      </c>
      <c r="D8" s="130" t="s">
        <v>106</v>
      </c>
      <c r="E8" s="131"/>
    </row>
    <row r="9" spans="1:10" ht="39.75" customHeight="1" thickBot="1" x14ac:dyDescent="0.3">
      <c r="A9" s="55"/>
      <c r="B9" s="56"/>
      <c r="C9" s="57"/>
      <c r="D9" s="28" t="s">
        <v>44</v>
      </c>
      <c r="E9" s="28" t="s">
        <v>45</v>
      </c>
    </row>
    <row r="10" spans="1:10" x14ac:dyDescent="0.25">
      <c r="A10" s="58" t="s">
        <v>46</v>
      </c>
      <c r="B10" s="58">
        <v>545</v>
      </c>
      <c r="C10" s="58">
        <v>705</v>
      </c>
      <c r="D10" s="58">
        <v>100</v>
      </c>
      <c r="E10" s="58">
        <v>121</v>
      </c>
    </row>
    <row r="11" spans="1:10" s="48" customFormat="1" x14ac:dyDescent="0.25">
      <c r="D11" s="59"/>
    </row>
    <row r="12" spans="1:10" s="48" customFormat="1" x14ac:dyDescent="0.25"/>
    <row r="13" spans="1:10" s="48" customFormat="1" x14ac:dyDescent="0.25"/>
    <row r="14" spans="1:10" s="48" customFormat="1" x14ac:dyDescent="0.25"/>
    <row r="15" spans="1:10" s="48" customFormat="1" x14ac:dyDescent="0.25"/>
    <row r="16" spans="1:10" s="48" customFormat="1" x14ac:dyDescent="0.25"/>
    <row r="17" s="48" customFormat="1" x14ac:dyDescent="0.25"/>
    <row r="18" s="48" customFormat="1" x14ac:dyDescent="0.25"/>
    <row r="19" s="48" customFormat="1" x14ac:dyDescent="0.25"/>
    <row r="20" s="48" customFormat="1" x14ac:dyDescent="0.25"/>
    <row r="21" s="48" customFormat="1" x14ac:dyDescent="0.25"/>
    <row r="22" s="48" customFormat="1" x14ac:dyDescent="0.25"/>
    <row r="23" s="48" customFormat="1" x14ac:dyDescent="0.25"/>
    <row r="24" s="48" customFormat="1" x14ac:dyDescent="0.25"/>
    <row r="25" s="48" customFormat="1" x14ac:dyDescent="0.25"/>
    <row r="26" s="48" customFormat="1" x14ac:dyDescent="0.25"/>
    <row r="27" s="48" customFormat="1" x14ac:dyDescent="0.25"/>
    <row r="28" s="48" customFormat="1" x14ac:dyDescent="0.25"/>
    <row r="29" s="48" customFormat="1" x14ac:dyDescent="0.25"/>
    <row r="30" s="48" customFormat="1" x14ac:dyDescent="0.25"/>
    <row r="31" s="48" customFormat="1" x14ac:dyDescent="0.25"/>
    <row r="32" s="48" customFormat="1" x14ac:dyDescent="0.25"/>
    <row r="33" s="48" customFormat="1" x14ac:dyDescent="0.25"/>
    <row r="34" s="48" customFormat="1" x14ac:dyDescent="0.25"/>
    <row r="35" s="48" customFormat="1" x14ac:dyDescent="0.25"/>
    <row r="36" s="48" customFormat="1" x14ac:dyDescent="0.25"/>
    <row r="37" s="48" customFormat="1" x14ac:dyDescent="0.25"/>
    <row r="38" s="48" customFormat="1" x14ac:dyDescent="0.25"/>
    <row r="39" s="48" customFormat="1" x14ac:dyDescent="0.25"/>
    <row r="40" s="48" customFormat="1" x14ac:dyDescent="0.25"/>
    <row r="41" s="48" customFormat="1" x14ac:dyDescent="0.25"/>
    <row r="42" s="48" customFormat="1" x14ac:dyDescent="0.25"/>
    <row r="43" s="48" customFormat="1" x14ac:dyDescent="0.25"/>
    <row r="44" s="48" customFormat="1" x14ac:dyDescent="0.25"/>
    <row r="45" s="48" customFormat="1" x14ac:dyDescent="0.25"/>
    <row r="46" s="48" customFormat="1" x14ac:dyDescent="0.25"/>
    <row r="47" s="48" customFormat="1" x14ac:dyDescent="0.25"/>
    <row r="48" s="48" customFormat="1" x14ac:dyDescent="0.25"/>
    <row r="49" s="48" customFormat="1" x14ac:dyDescent="0.25"/>
    <row r="50" s="48" customFormat="1" x14ac:dyDescent="0.25"/>
    <row r="51" s="48" customFormat="1" x14ac:dyDescent="0.25"/>
    <row r="52" s="48" customFormat="1" x14ac:dyDescent="0.25"/>
    <row r="53" s="48" customFormat="1" x14ac:dyDescent="0.25"/>
    <row r="54" s="48" customFormat="1" x14ac:dyDescent="0.25"/>
    <row r="55" s="48" customFormat="1" x14ac:dyDescent="0.25"/>
    <row r="56" s="48" customFormat="1" x14ac:dyDescent="0.25"/>
    <row r="57" s="48" customFormat="1" x14ac:dyDescent="0.25"/>
    <row r="58" s="48" customFormat="1" x14ac:dyDescent="0.25"/>
    <row r="59" s="48" customFormat="1" x14ac:dyDescent="0.25"/>
    <row r="60" s="48" customFormat="1" x14ac:dyDescent="0.25"/>
    <row r="61" s="48" customFormat="1" x14ac:dyDescent="0.25"/>
    <row r="62" s="48" customFormat="1" x14ac:dyDescent="0.25"/>
    <row r="63" s="48" customFormat="1" x14ac:dyDescent="0.25"/>
    <row r="64" s="48" customFormat="1" x14ac:dyDescent="0.25"/>
    <row r="65" s="48" customFormat="1" x14ac:dyDescent="0.25"/>
    <row r="66" s="48" customFormat="1" x14ac:dyDescent="0.25"/>
    <row r="67" s="48" customFormat="1" x14ac:dyDescent="0.25"/>
    <row r="68" s="48" customFormat="1" x14ac:dyDescent="0.25"/>
    <row r="69" s="48" customFormat="1" x14ac:dyDescent="0.25"/>
    <row r="70" s="48" customFormat="1" x14ac:dyDescent="0.25"/>
    <row r="71" s="48" customFormat="1" x14ac:dyDescent="0.25"/>
    <row r="72" s="48" customFormat="1" x14ac:dyDescent="0.25"/>
    <row r="73" s="48" customFormat="1" x14ac:dyDescent="0.25"/>
    <row r="74" s="48" customFormat="1" x14ac:dyDescent="0.25"/>
    <row r="75" s="48" customFormat="1" x14ac:dyDescent="0.25"/>
    <row r="76" s="48" customFormat="1" x14ac:dyDescent="0.25"/>
    <row r="77" s="48" customFormat="1" x14ac:dyDescent="0.25"/>
    <row r="78" s="48" customFormat="1" x14ac:dyDescent="0.25"/>
    <row r="79" s="48" customFormat="1" x14ac:dyDescent="0.25"/>
    <row r="80" s="48" customFormat="1" x14ac:dyDescent="0.25"/>
    <row r="81" s="48" customFormat="1" x14ac:dyDescent="0.25"/>
    <row r="82" s="48" customFormat="1" x14ac:dyDescent="0.25"/>
    <row r="83" s="48" customFormat="1" x14ac:dyDescent="0.25"/>
  </sheetData>
  <mergeCells count="6">
    <mergeCell ref="D8:E8"/>
    <mergeCell ref="A1:E1"/>
    <mergeCell ref="A3:A4"/>
    <mergeCell ref="B3:B4"/>
    <mergeCell ref="C3:C4"/>
    <mergeCell ref="A6:E6"/>
  </mergeCells>
  <pageMargins left="0.7" right="0.7" top="0.75" bottom="0.75" header="0.3" footer="0.3"/>
  <pageSetup scale="6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30"/>
  <sheetViews>
    <sheetView zoomScale="60" zoomScaleNormal="60" workbookViewId="0">
      <selection activeCell="A9" sqref="A9"/>
    </sheetView>
  </sheetViews>
  <sheetFormatPr defaultColWidth="8.5703125" defaultRowHeight="15" x14ac:dyDescent="0.25"/>
  <cols>
    <col min="1" max="1" width="23.5703125" customWidth="1"/>
    <col min="2" max="4" width="26.5703125" customWidth="1"/>
    <col min="5" max="5" width="24.42578125" customWidth="1"/>
    <col min="8" max="8" width="10.5703125" bestFit="1" customWidth="1"/>
  </cols>
  <sheetData>
    <row r="1" spans="1:8" ht="36" customHeight="1" thickBot="1" x14ac:dyDescent="0.3">
      <c r="A1" s="136" t="s">
        <v>115</v>
      </c>
      <c r="B1" s="145"/>
      <c r="C1" s="145"/>
      <c r="D1" s="145"/>
      <c r="E1" s="146"/>
      <c r="F1" s="60"/>
      <c r="G1" s="60"/>
      <c r="H1" s="60"/>
    </row>
    <row r="2" spans="1:8" ht="16.5" customHeight="1" thickBot="1" x14ac:dyDescent="0.3">
      <c r="D2" s="95" t="s">
        <v>116</v>
      </c>
      <c r="E2" s="92" t="s">
        <v>117</v>
      </c>
    </row>
    <row r="3" spans="1:8" x14ac:dyDescent="0.25">
      <c r="A3" s="113" t="str">
        <f>'Rail Service (Item Nos. 1-6)'!A3</f>
        <v xml:space="preserve">Railroad: </v>
      </c>
      <c r="B3" s="115" t="str">
        <f>'Rail Service (Item Nos. 1-6)'!B3:B4</f>
        <v xml:space="preserve">Year: </v>
      </c>
      <c r="C3" s="117" t="str">
        <f>'Rail Service (Item Nos. 1-6)'!C3</f>
        <v xml:space="preserve">Reporting Week: </v>
      </c>
      <c r="D3" s="61" t="s">
        <v>3</v>
      </c>
      <c r="E3" s="4">
        <f>'Rail Service (Item Nos. 1-6)'!E3</f>
        <v>44142</v>
      </c>
      <c r="F3" s="16"/>
      <c r="G3" s="9"/>
      <c r="H3" s="38"/>
    </row>
    <row r="4" spans="1:8" ht="15.75" thickBot="1" x14ac:dyDescent="0.3">
      <c r="A4" s="114"/>
      <c r="B4" s="116"/>
      <c r="C4" s="118"/>
      <c r="D4" s="62" t="s">
        <v>4</v>
      </c>
      <c r="E4" s="6">
        <f>'Rail Service (Item Nos. 1-6)'!E4</f>
        <v>44148</v>
      </c>
      <c r="F4" s="16"/>
      <c r="G4" s="9"/>
      <c r="H4" s="38"/>
    </row>
    <row r="5" spans="1:8" x14ac:dyDescent="0.25">
      <c r="E5" s="20"/>
    </row>
    <row r="6" spans="1:8" ht="15.75" thickBot="1" x14ac:dyDescent="0.3">
      <c r="A6" s="9"/>
    </row>
    <row r="7" spans="1:8" ht="47.25" customHeight="1" thickBot="1" x14ac:dyDescent="0.3">
      <c r="A7" s="147" t="s">
        <v>110</v>
      </c>
      <c r="B7" s="148"/>
      <c r="C7" s="149"/>
    </row>
    <row r="8" spans="1:8" ht="57.75" customHeight="1" thickBot="1" x14ac:dyDescent="0.3">
      <c r="A8" s="64" t="s">
        <v>47</v>
      </c>
      <c r="B8" s="65" t="s">
        <v>48</v>
      </c>
      <c r="C8" s="66" t="s">
        <v>49</v>
      </c>
    </row>
    <row r="9" spans="1:8" x14ac:dyDescent="0.25">
      <c r="A9" s="105" t="s">
        <v>128</v>
      </c>
      <c r="B9" s="67" t="e">
        <v>#N/A</v>
      </c>
      <c r="C9" s="67" t="e">
        <v>#N/A</v>
      </c>
    </row>
    <row r="10" spans="1:8" x14ac:dyDescent="0.25">
      <c r="A10" s="68"/>
      <c r="B10" s="69"/>
      <c r="C10" s="69"/>
    </row>
    <row r="11" spans="1:8" x14ac:dyDescent="0.25">
      <c r="A11" s="68"/>
      <c r="B11" s="69"/>
      <c r="C11" s="69"/>
    </row>
    <row r="12" spans="1:8" x14ac:dyDescent="0.25">
      <c r="A12" s="68"/>
      <c r="B12" s="69"/>
      <c r="C12" s="69"/>
    </row>
    <row r="13" spans="1:8" x14ac:dyDescent="0.25">
      <c r="A13" s="68"/>
      <c r="B13" s="69"/>
      <c r="C13" s="69"/>
    </row>
    <row r="14" spans="1:8" x14ac:dyDescent="0.25">
      <c r="A14" s="68"/>
      <c r="B14" s="69"/>
      <c r="C14" s="69"/>
    </row>
    <row r="15" spans="1:8" x14ac:dyDescent="0.25">
      <c r="A15" s="70"/>
      <c r="B15" s="69"/>
      <c r="C15" s="69"/>
    </row>
    <row r="16" spans="1:8" ht="28.5" customHeight="1" x14ac:dyDescent="0.25">
      <c r="A16" s="150" t="s">
        <v>111</v>
      </c>
      <c r="B16" s="151"/>
      <c r="C16" s="152"/>
    </row>
    <row r="17" spans="1:5" ht="57" customHeight="1" x14ac:dyDescent="0.25">
      <c r="A17" s="153"/>
      <c r="B17" s="154"/>
      <c r="C17" s="155"/>
    </row>
    <row r="18" spans="1:5" ht="30" customHeight="1" thickBot="1" x14ac:dyDescent="0.3"/>
    <row r="19" spans="1:5" ht="43.5" customHeight="1" thickBot="1" x14ac:dyDescent="0.3">
      <c r="A19" s="147" t="s">
        <v>109</v>
      </c>
      <c r="B19" s="148"/>
      <c r="C19" s="149"/>
      <c r="E19" s="20"/>
    </row>
    <row r="20" spans="1:5" ht="57.75" customHeight="1" x14ac:dyDescent="0.25">
      <c r="A20" s="71" t="s">
        <v>50</v>
      </c>
      <c r="B20" s="72" t="s">
        <v>72</v>
      </c>
      <c r="C20" s="72" t="s">
        <v>73</v>
      </c>
    </row>
    <row r="21" spans="1:5" ht="15" customHeight="1" x14ac:dyDescent="0.25">
      <c r="A21" s="73"/>
      <c r="B21" s="69"/>
      <c r="C21" s="69"/>
    </row>
    <row r="22" spans="1:5" ht="15" customHeight="1" x14ac:dyDescent="0.25">
      <c r="A22" s="73"/>
      <c r="B22" s="69"/>
      <c r="C22" s="69"/>
    </row>
    <row r="23" spans="1:5" ht="15" customHeight="1" x14ac:dyDescent="0.25">
      <c r="A23" s="73"/>
      <c r="B23" s="69"/>
      <c r="C23" s="69"/>
    </row>
    <row r="24" spans="1:5" ht="15" customHeight="1" x14ac:dyDescent="0.25">
      <c r="A24" s="73"/>
      <c r="B24" s="69"/>
      <c r="C24" s="69"/>
    </row>
    <row r="25" spans="1:5" ht="15" customHeight="1" x14ac:dyDescent="0.25">
      <c r="A25" s="73"/>
      <c r="B25" s="69"/>
      <c r="C25" s="69"/>
    </row>
    <row r="26" spans="1:5" ht="15" customHeight="1" x14ac:dyDescent="0.25">
      <c r="A26" s="73"/>
      <c r="B26" s="69"/>
      <c r="C26" s="69"/>
    </row>
    <row r="27" spans="1:5" ht="15" customHeight="1" x14ac:dyDescent="0.25">
      <c r="A27" s="73"/>
      <c r="B27" s="69"/>
      <c r="C27" s="69"/>
    </row>
    <row r="28" spans="1:5" ht="15" customHeight="1" x14ac:dyDescent="0.25">
      <c r="A28" s="73"/>
      <c r="B28" s="69"/>
      <c r="C28" s="69"/>
    </row>
    <row r="29" spans="1:5" ht="15" customHeight="1" x14ac:dyDescent="0.25">
      <c r="A29" s="73"/>
      <c r="B29" s="69"/>
      <c r="C29" s="69"/>
    </row>
    <row r="30" spans="1:5" ht="15" customHeight="1" x14ac:dyDescent="0.25">
      <c r="A30" s="86" t="s">
        <v>12</v>
      </c>
      <c r="B30" s="67" t="e">
        <v>#N/A</v>
      </c>
      <c r="C30" s="67" t="e">
        <v>#N/A</v>
      </c>
    </row>
  </sheetData>
  <mergeCells count="8">
    <mergeCell ref="A1:E1"/>
    <mergeCell ref="A19:C19"/>
    <mergeCell ref="A3:A4"/>
    <mergeCell ref="B3:B4"/>
    <mergeCell ref="C3:C4"/>
    <mergeCell ref="A7:C7"/>
    <mergeCell ref="A16:C16"/>
    <mergeCell ref="A17:C17"/>
  </mergeCells>
  <pageMargins left="0.7" right="0.7" top="0.75" bottom="0.75" header="0.3" footer="0.3"/>
  <pageSetup scale="7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5"/>
  <sheetViews>
    <sheetView tabSelected="1" zoomScale="70" zoomScaleNormal="70" workbookViewId="0">
      <selection activeCell="I24" sqref="I24"/>
    </sheetView>
  </sheetViews>
  <sheetFormatPr defaultColWidth="9.42578125" defaultRowHeight="12.75" x14ac:dyDescent="0.2"/>
  <cols>
    <col min="1" max="1" width="13.42578125" style="75" customWidth="1"/>
    <col min="2" max="2" width="34.5703125" style="75" customWidth="1"/>
    <col min="3" max="3" width="23.5703125" style="75" customWidth="1"/>
    <col min="4" max="5" width="25.5703125" style="75" customWidth="1"/>
    <col min="6" max="107" width="8.5703125" style="75" customWidth="1"/>
    <col min="108" max="16384" width="9.42578125" style="75"/>
  </cols>
  <sheetData>
    <row r="1" spans="1:14" customFormat="1" ht="36" customHeight="1" thickBot="1" x14ac:dyDescent="0.3">
      <c r="A1" s="136" t="s">
        <v>115</v>
      </c>
      <c r="B1" s="137"/>
      <c r="C1" s="137"/>
      <c r="D1" s="137"/>
      <c r="E1" s="138"/>
      <c r="F1" s="85"/>
      <c r="G1" s="85"/>
      <c r="H1" s="85"/>
      <c r="I1" s="85"/>
      <c r="J1" s="85"/>
      <c r="K1" s="85"/>
      <c r="L1" s="85"/>
      <c r="M1" s="85"/>
      <c r="N1" s="85"/>
    </row>
    <row r="2" spans="1:14" customFormat="1" ht="16.5" customHeight="1" thickBot="1" x14ac:dyDescent="0.3">
      <c r="D2" s="91" t="s">
        <v>116</v>
      </c>
      <c r="E2" s="92" t="s">
        <v>117</v>
      </c>
    </row>
    <row r="3" spans="1:14" customFormat="1" ht="15" x14ac:dyDescent="0.25">
      <c r="A3" s="113" t="str">
        <f>'Rail Service (Item Nos. 1-6)'!A3</f>
        <v xml:space="preserve">Railroad: </v>
      </c>
      <c r="B3" s="115" t="str">
        <f>'Rail Service (Item Nos. 1-6)'!B3:B4</f>
        <v xml:space="preserve">Year: </v>
      </c>
      <c r="C3" s="117" t="str">
        <f>'Rail Service (Item Nos. 1-6)'!C3</f>
        <v xml:space="preserve">Reporting Week: </v>
      </c>
      <c r="D3" s="74" t="s">
        <v>3</v>
      </c>
      <c r="E3" s="4">
        <f>'Rail Service (Item Nos. 1-6)'!E3+1</f>
        <v>44143</v>
      </c>
      <c r="F3" s="16"/>
      <c r="G3" s="16"/>
      <c r="H3" s="9"/>
      <c r="I3" s="38"/>
    </row>
    <row r="4" spans="1:14" customFormat="1" ht="15.75" thickBot="1" x14ac:dyDescent="0.3">
      <c r="A4" s="114"/>
      <c r="B4" s="116"/>
      <c r="C4" s="118"/>
      <c r="D4" s="62" t="s">
        <v>4</v>
      </c>
      <c r="E4" s="6">
        <f>E3+6</f>
        <v>44149</v>
      </c>
      <c r="F4" s="16"/>
      <c r="G4" s="16"/>
      <c r="H4" s="9"/>
      <c r="I4" s="38"/>
    </row>
    <row r="5" spans="1:14" customFormat="1" ht="15.75" thickBot="1" x14ac:dyDescent="0.3">
      <c r="E5" s="20"/>
      <c r="F5" s="63"/>
    </row>
    <row r="6" spans="1:14" customFormat="1" ht="47.25" customHeight="1" thickBot="1" x14ac:dyDescent="0.3">
      <c r="A6" s="119" t="s">
        <v>103</v>
      </c>
      <c r="B6" s="125"/>
      <c r="C6" s="125"/>
      <c r="D6" s="125"/>
      <c r="E6" s="126"/>
    </row>
    <row r="7" spans="1:14" ht="13.5" thickBot="1" x14ac:dyDescent="0.25"/>
    <row r="8" spans="1:14" s="80" customFormat="1" ht="29.25" customHeight="1" thickBot="1" x14ac:dyDescent="0.3">
      <c r="A8" s="76" t="s">
        <v>51</v>
      </c>
      <c r="B8" s="77" t="s">
        <v>52</v>
      </c>
      <c r="C8" s="77" t="s">
        <v>53</v>
      </c>
      <c r="D8" s="78" t="s">
        <v>74</v>
      </c>
      <c r="E8" s="79" t="s">
        <v>54</v>
      </c>
    </row>
    <row r="9" spans="1:14" x14ac:dyDescent="0.2">
      <c r="A9" s="81"/>
      <c r="B9" s="81" t="s">
        <v>56</v>
      </c>
      <c r="C9" s="81" t="s">
        <v>83</v>
      </c>
      <c r="D9" s="81">
        <v>1461</v>
      </c>
      <c r="E9" s="81">
        <v>615</v>
      </c>
    </row>
    <row r="10" spans="1:14" x14ac:dyDescent="0.2">
      <c r="A10" s="82"/>
      <c r="B10" s="82" t="s">
        <v>23</v>
      </c>
      <c r="C10" s="82" t="s">
        <v>84</v>
      </c>
      <c r="D10" s="82"/>
      <c r="E10" s="82">
        <v>2539</v>
      </c>
    </row>
    <row r="11" spans="1:14" x14ac:dyDescent="0.2">
      <c r="A11" s="82"/>
      <c r="B11" s="82" t="s">
        <v>60</v>
      </c>
      <c r="C11" s="81" t="s">
        <v>65</v>
      </c>
      <c r="D11" s="82">
        <v>632</v>
      </c>
      <c r="E11" s="82">
        <v>46</v>
      </c>
    </row>
    <row r="12" spans="1:14" x14ac:dyDescent="0.2">
      <c r="A12" s="82"/>
      <c r="B12" s="82" t="s">
        <v>62</v>
      </c>
      <c r="C12" s="82" t="s">
        <v>85</v>
      </c>
      <c r="D12" s="82">
        <v>527</v>
      </c>
      <c r="E12" s="82">
        <v>71</v>
      </c>
    </row>
    <row r="13" spans="1:14" x14ac:dyDescent="0.2">
      <c r="A13" s="82"/>
      <c r="B13" s="82" t="s">
        <v>75</v>
      </c>
      <c r="C13" s="81" t="s">
        <v>86</v>
      </c>
      <c r="D13" s="82">
        <v>1</v>
      </c>
      <c r="E13" s="82">
        <v>31</v>
      </c>
    </row>
    <row r="14" spans="1:14" x14ac:dyDescent="0.2">
      <c r="A14" s="82"/>
      <c r="B14" s="82" t="s">
        <v>76</v>
      </c>
      <c r="C14" s="82" t="s">
        <v>87</v>
      </c>
      <c r="D14" s="82">
        <v>71</v>
      </c>
      <c r="E14" s="82">
        <v>285</v>
      </c>
    </row>
    <row r="15" spans="1:14" x14ac:dyDescent="0.2">
      <c r="A15" s="82"/>
      <c r="B15" s="82" t="s">
        <v>55</v>
      </c>
      <c r="C15" s="81" t="s">
        <v>88</v>
      </c>
      <c r="D15" s="82">
        <v>190</v>
      </c>
      <c r="E15" s="82">
        <v>282</v>
      </c>
    </row>
    <row r="16" spans="1:14" x14ac:dyDescent="0.2">
      <c r="A16" s="82"/>
      <c r="B16" s="82" t="s">
        <v>22</v>
      </c>
      <c r="C16" s="82" t="s">
        <v>89</v>
      </c>
      <c r="D16" s="82">
        <v>431</v>
      </c>
      <c r="E16" s="82">
        <v>1243</v>
      </c>
    </row>
    <row r="17" spans="1:17" x14ac:dyDescent="0.2">
      <c r="A17" s="82"/>
      <c r="B17" s="82" t="s">
        <v>61</v>
      </c>
      <c r="C17" s="81" t="s">
        <v>90</v>
      </c>
      <c r="D17" s="82">
        <v>36</v>
      </c>
      <c r="E17" s="82">
        <v>244</v>
      </c>
    </row>
    <row r="18" spans="1:17" x14ac:dyDescent="0.2">
      <c r="A18" s="82"/>
      <c r="B18" s="82" t="s">
        <v>58</v>
      </c>
      <c r="C18" s="82" t="s">
        <v>91</v>
      </c>
      <c r="D18" s="82">
        <v>162</v>
      </c>
      <c r="E18" s="82">
        <v>49</v>
      </c>
    </row>
    <row r="19" spans="1:17" x14ac:dyDescent="0.2">
      <c r="A19" s="82"/>
      <c r="B19" s="82" t="s">
        <v>59</v>
      </c>
      <c r="C19" s="81" t="s">
        <v>92</v>
      </c>
      <c r="D19" s="82">
        <v>151</v>
      </c>
      <c r="E19" s="82">
        <v>3</v>
      </c>
    </row>
    <row r="20" spans="1:17" x14ac:dyDescent="0.2">
      <c r="A20" s="82"/>
      <c r="B20" s="82" t="s">
        <v>77</v>
      </c>
      <c r="C20" s="82" t="s">
        <v>93</v>
      </c>
      <c r="D20" s="82">
        <v>251</v>
      </c>
      <c r="E20" s="82">
        <v>188</v>
      </c>
    </row>
    <row r="21" spans="1:17" x14ac:dyDescent="0.2">
      <c r="A21" s="82"/>
      <c r="B21" s="82" t="s">
        <v>78</v>
      </c>
      <c r="C21" s="81" t="s">
        <v>94</v>
      </c>
      <c r="D21" s="82"/>
      <c r="E21" s="82">
        <v>691</v>
      </c>
    </row>
    <row r="22" spans="1:17" x14ac:dyDescent="0.2">
      <c r="A22" s="82"/>
      <c r="B22" s="82" t="s">
        <v>79</v>
      </c>
      <c r="C22" s="82" t="s">
        <v>95</v>
      </c>
      <c r="D22" s="82">
        <v>2</v>
      </c>
      <c r="E22" s="82">
        <v>12</v>
      </c>
    </row>
    <row r="23" spans="1:17" x14ac:dyDescent="0.2">
      <c r="A23" s="82"/>
      <c r="B23" s="82" t="s">
        <v>80</v>
      </c>
      <c r="C23" s="81" t="s">
        <v>96</v>
      </c>
      <c r="D23" s="82">
        <v>1072</v>
      </c>
      <c r="E23" s="82">
        <v>1466</v>
      </c>
    </row>
    <row r="24" spans="1:17" x14ac:dyDescent="0.2">
      <c r="A24" s="82"/>
      <c r="B24" s="82" t="s">
        <v>57</v>
      </c>
      <c r="C24" s="82" t="s">
        <v>97</v>
      </c>
      <c r="D24" s="82">
        <v>14</v>
      </c>
      <c r="E24" s="82">
        <v>1</v>
      </c>
    </row>
    <row r="25" spans="1:17" x14ac:dyDescent="0.2">
      <c r="A25" s="82"/>
      <c r="B25" s="82" t="s">
        <v>81</v>
      </c>
      <c r="C25" s="81" t="s">
        <v>98</v>
      </c>
      <c r="D25" s="82">
        <v>811</v>
      </c>
      <c r="E25" s="82">
        <v>367</v>
      </c>
    </row>
    <row r="26" spans="1:17" x14ac:dyDescent="0.2">
      <c r="A26" s="82"/>
      <c r="B26" s="82" t="s">
        <v>63</v>
      </c>
      <c r="C26" s="82" t="s">
        <v>99</v>
      </c>
      <c r="D26" s="82">
        <v>12</v>
      </c>
      <c r="E26" s="82">
        <v>289</v>
      </c>
    </row>
    <row r="27" spans="1:17" x14ac:dyDescent="0.2">
      <c r="A27" s="82"/>
      <c r="B27" s="82" t="s">
        <v>82</v>
      </c>
      <c r="C27" s="81" t="s">
        <v>100</v>
      </c>
      <c r="D27" s="82">
        <v>67</v>
      </c>
      <c r="E27" s="82">
        <v>86</v>
      </c>
    </row>
    <row r="28" spans="1:17" x14ac:dyDescent="0.2">
      <c r="A28" s="82"/>
      <c r="B28" s="82" t="s">
        <v>36</v>
      </c>
      <c r="C28" s="82" t="s">
        <v>67</v>
      </c>
      <c r="D28" s="82">
        <v>287</v>
      </c>
      <c r="E28" s="82">
        <v>441</v>
      </c>
    </row>
    <row r="29" spans="1:17" x14ac:dyDescent="0.2">
      <c r="A29" s="82"/>
      <c r="B29" s="82" t="s">
        <v>64</v>
      </c>
      <c r="C29" s="82" t="s">
        <v>101</v>
      </c>
      <c r="D29" s="82">
        <v>2358</v>
      </c>
      <c r="E29" s="82">
        <v>8145</v>
      </c>
      <c r="J29" s="75" t="e">
        <f>+A2J29:V64</f>
        <v>#NAME?</v>
      </c>
    </row>
    <row r="30" spans="1:17" ht="15" x14ac:dyDescent="0.2">
      <c r="A30" s="82"/>
      <c r="B30" s="82" t="s">
        <v>66</v>
      </c>
      <c r="C30" s="82" t="s">
        <v>102</v>
      </c>
      <c r="D30" s="82">
        <v>121</v>
      </c>
      <c r="E30" s="82">
        <v>114</v>
      </c>
      <c r="H30" s="87"/>
    </row>
    <row r="31" spans="1:17" ht="30" customHeight="1" thickBot="1" x14ac:dyDescent="0.25"/>
    <row r="32" spans="1:17" ht="48.75" customHeight="1" thickBot="1" x14ac:dyDescent="0.25">
      <c r="A32" s="119" t="s">
        <v>104</v>
      </c>
      <c r="B32" s="125"/>
      <c r="C32" s="125"/>
      <c r="D32" s="125"/>
      <c r="E32" s="126"/>
      <c r="F32" s="83"/>
      <c r="G32" s="83"/>
      <c r="I32" s="83"/>
      <c r="J32" s="83"/>
      <c r="K32" s="83"/>
      <c r="L32" s="83"/>
      <c r="M32" s="83"/>
      <c r="N32" s="83"/>
      <c r="O32" s="83"/>
      <c r="P32" s="83"/>
      <c r="Q32" s="83"/>
    </row>
    <row r="33" spans="1:5" ht="13.5" thickBot="1" x14ac:dyDescent="0.25"/>
    <row r="34" spans="1:5" s="80" customFormat="1" ht="24.75" customHeight="1" thickBot="1" x14ac:dyDescent="0.3">
      <c r="A34" s="76" t="s">
        <v>51</v>
      </c>
      <c r="B34" s="77" t="s">
        <v>52</v>
      </c>
      <c r="C34" s="77" t="s">
        <v>53</v>
      </c>
      <c r="D34" s="77" t="s">
        <v>74</v>
      </c>
      <c r="E34" s="84" t="s">
        <v>54</v>
      </c>
    </row>
    <row r="35" spans="1:5" x14ac:dyDescent="0.2">
      <c r="A35" s="81"/>
      <c r="B35" s="81" t="s">
        <v>35</v>
      </c>
      <c r="C35" s="81" t="s">
        <v>83</v>
      </c>
      <c r="D35" s="81">
        <v>21</v>
      </c>
      <c r="E35" s="81">
        <v>21</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Rail Service (Item Nos. 1-6)</vt:lpstr>
      <vt:lpstr>Grain Loadings (Item No. 7)</vt:lpstr>
      <vt:lpstr>Grain Car Order (Item No. 8)</vt:lpstr>
      <vt:lpstr>Coal &amp; Grain Plans (Items 9-10)</vt:lpstr>
      <vt:lpstr>Carloadings (Item 11)</vt:lpstr>
      <vt:lpstr>ExportMainExcel</vt:lpstr>
      <vt:lpstr>'Grain Car Order (Item No. 8)'!Print_Area</vt:lpstr>
      <vt:lpstr>'Grain Loadings (Item No. 7)'!Print_Area</vt:lpstr>
      <vt:lpstr>'Rail Service (Item Nos. 1-6)'!Print_Area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Anna Calonzo</cp:lastModifiedBy>
  <cp:lastPrinted>2017-01-03T21:07:13Z</cp:lastPrinted>
  <dcterms:created xsi:type="dcterms:W3CDTF">2016-12-06T20:27:51Z</dcterms:created>
  <dcterms:modified xsi:type="dcterms:W3CDTF">2020-11-18T13:26:50Z</dcterms:modified>
</cp:coreProperties>
</file>