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<sst xmlns="http://schemas.openxmlformats.org/spreadsheetml/2006/main" count="130" uniqueCount="93">
  <si>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</si>
  <si>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</si>
  <si>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</si>
  <si>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</si>
  <si>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</si>
  <si>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</si>
  <si>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</si>
  <si>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</si>
  <si>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</si>
  <si>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</si>
  <si>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</si>
  <si>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</si>
  <si>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</si>
  <si>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</si>
  <si>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</si>
  <si>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</si>
  <si>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</si>
  <si>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</si>
  <si>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</si>
  <si>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</si>
  <si>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</si>
  <si>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</si>
  <si>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</si>
  <si>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</si>
  <si>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</si>
  <si>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</si>
  <si>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</si>
  <si>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</si>
  <si>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</si>
  <si>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</si>
  <si>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</si>
  <si>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</si>
  <si>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</si>
  <si>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</si>
  <si>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</si>
  <si>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</si>
  <si>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</si>
  <si>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</si>
  <si>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</si>
  <si>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</si>
  <si>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</si>
  <si>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</si>
  <si>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</si>
  <si>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</si>
  <si>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</si>
  <si>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</si>
  <si>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</si>
  <si>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</si>
  <si>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</si>
  <si>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</si>
  <si>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</si>
  <si>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</si>
  <si>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</si>
  <si>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</si>
  <si>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</si>
  <si>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</si>
  <si>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</si>
  <si>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</si>
  <si>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</si>
  <si>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</si>
  <si>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</si>
  <si>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</si>
  <si>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</si>
  <si>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</si>
  <si>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</si>
  <si>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</si>
  <si>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</si>
  <si>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</si>
  <si>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</si>
  <si>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</si>
  <si>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</si>
  <si>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</si>
  <si>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</si>
  <si>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</si>
  <si>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</si>
  <si>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</si>
  <si>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</si>
  <si>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</si>
  <si>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</si>
  <si>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</si>
  <si>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</si>
  <si>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</si>
  <si>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</si>
  <si>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</si>
  <si>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</si>
  <si>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</si>
  <si>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</si>
  <si>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</si>
  <si>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</si>
  <si>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</si>
  <si>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</si>
  <si>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</si>
  <si>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24.6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</si>
</sst>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B30" sqref="B30"/>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88</v>
      </c>
      <c r="C3" s="111" t="s">
        <v>44</v>
      </c>
      <c r="D3" s="87" t="s">
        <v>34</v>
      </c>
      <c r="E3" s="88">
        <v>42099</v>
      </c>
    </row>
    <row r="4" spans="1:9" ht="15.75" thickBot="1" x14ac:dyDescent="0.3">
      <c r="A4" s="101"/>
      <c r="B4" s="112"/>
      <c r="C4" s="112"/>
      <c r="D4" s="89" t="s">
        <v>45</v>
      </c>
      <c r="E4" s="90">
        <f>E3+6</f>
        <v>42105</v>
      </c>
    </row>
    <row r="5" spans="1:9" ht="41.25" customHeight="1" thickBot="1" x14ac:dyDescent="0.3">
      <c r="A5" s="102" t="s">
        <v>50</v>
      </c>
      <c r="B5" s="104"/>
      <c r="C5" s="39"/>
      <c r="D5" s="25"/>
      <c r="E5" s="3"/>
      <c r="F5" s="25"/>
      <c r="G5" s="3"/>
    </row>
    <row r="6" spans="1:9" ht="15.75" customHeight="1" x14ac:dyDescent="0.25">
      <c r="A6" s="41" t="s">
        <v>0</v>
      </c>
      <c r="B6" s="77">
        <v>34.1</v>
      </c>
      <c r="C6" s="35"/>
      <c r="D6" s="35"/>
      <c r="E6" s="3"/>
      <c r="F6" s="24"/>
      <c r="G6" s="3"/>
    </row>
    <row r="7" spans="1:9" x14ac:dyDescent="0.25">
      <c r="A7" s="42" t="s">
        <v>5</v>
      </c>
      <c r="B7" s="78">
        <v>24.5</v>
      </c>
      <c r="C7" s="35"/>
      <c r="D7" s="35"/>
      <c r="E7" s="3"/>
      <c r="F7" s="24"/>
      <c r="G7" s="3"/>
    </row>
    <row r="8" spans="1:9" x14ac:dyDescent="0.25">
      <c r="A8" s="42" t="s">
        <v>4</v>
      </c>
      <c r="B8" s="78">
        <v>25.7</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26</v>
      </c>
      <c r="C12" s="35"/>
      <c r="D12" s="35"/>
      <c r="E12" s="3"/>
      <c r="F12" s="24"/>
      <c r="G12" s="3"/>
    </row>
    <row r="13" spans="1:9" x14ac:dyDescent="0.25">
      <c r="A13" s="42" t="s">
        <v>7</v>
      </c>
      <c r="B13" s="78">
        <v>24.6</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22.6</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29.364318413021362</v>
      </c>
      <c r="C20" s="33"/>
      <c r="D20" s="33"/>
    </row>
    <row r="21" spans="1:13" x14ac:dyDescent="0.25">
      <c r="A21" s="43" t="s">
        <v>70</v>
      </c>
      <c r="B21" s="48">
        <v>28.133012414492018</v>
      </c>
      <c r="C21" s="33"/>
      <c r="D21" s="33"/>
    </row>
    <row r="22" spans="1:13" x14ac:dyDescent="0.25">
      <c r="A22" s="43" t="s">
        <v>71</v>
      </c>
      <c r="B22" s="48">
        <v>15.873720930232558</v>
      </c>
      <c r="C22" s="33"/>
      <c r="D22" s="33"/>
    </row>
    <row r="23" spans="1:13" x14ac:dyDescent="0.25">
      <c r="A23" s="43" t="s">
        <v>72</v>
      </c>
      <c r="B23" s="48">
        <v>21.304794520547944</v>
      </c>
      <c r="C23" s="33"/>
      <c r="D23" s="33"/>
    </row>
    <row r="24" spans="1:13" x14ac:dyDescent="0.25">
      <c r="A24" s="43" t="s">
        <v>73</v>
      </c>
      <c r="B24" s="48">
        <v>38.796143250688708</v>
      </c>
      <c r="C24" s="33"/>
      <c r="D24" s="33"/>
    </row>
    <row r="25" spans="1:13" x14ac:dyDescent="0.25">
      <c r="A25" s="43" t="s">
        <v>74</v>
      </c>
      <c r="B25" s="49">
        <v>22.186456400742117</v>
      </c>
      <c r="C25" s="33"/>
      <c r="D25" s="33"/>
    </row>
    <row r="26" spans="1:13" x14ac:dyDescent="0.25">
      <c r="A26" s="43" t="s">
        <v>75</v>
      </c>
      <c r="B26" s="48">
        <v>22.612467306015692</v>
      </c>
      <c r="C26" s="33"/>
      <c r="D26" s="33"/>
    </row>
    <row r="27" spans="1:13" x14ac:dyDescent="0.25">
      <c r="A27" s="43" t="s">
        <v>76</v>
      </c>
      <c r="B27" s="48">
        <v>13.970091027308193</v>
      </c>
      <c r="C27" s="33"/>
      <c r="D27" s="33"/>
      <c r="L27" s="5"/>
      <c r="M27" s="5"/>
    </row>
    <row r="28" spans="1:13" x14ac:dyDescent="0.25">
      <c r="A28" s="43" t="s">
        <v>77</v>
      </c>
      <c r="B28" s="48">
        <v>26.433931484502448</v>
      </c>
      <c r="C28" s="33"/>
      <c r="D28" s="33"/>
      <c r="L28" s="1"/>
      <c r="M28" s="1"/>
    </row>
    <row r="29" spans="1:13" x14ac:dyDescent="0.25">
      <c r="A29" s="43" t="s">
        <v>78</v>
      </c>
      <c r="B29" s="48">
        <v>28.555867490174059</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3817</v>
      </c>
      <c r="C32" s="24"/>
      <c r="D32" s="24"/>
    </row>
    <row r="33" spans="1:7" x14ac:dyDescent="0.25">
      <c r="A33" s="2" t="s">
        <v>9</v>
      </c>
      <c r="B33" s="93">
        <v>9117</v>
      </c>
      <c r="C33" s="24"/>
      <c r="D33" s="24"/>
    </row>
    <row r="34" spans="1:7" x14ac:dyDescent="0.25">
      <c r="A34" s="2" t="s">
        <v>10</v>
      </c>
      <c r="B34" s="94">
        <v>2262</v>
      </c>
      <c r="C34" s="24"/>
      <c r="D34" s="24"/>
    </row>
    <row r="35" spans="1:7" x14ac:dyDescent="0.25">
      <c r="A35" s="2" t="s">
        <v>0</v>
      </c>
      <c r="B35" s="94">
        <v>952</v>
      </c>
      <c r="C35" s="24"/>
      <c r="D35" s="24"/>
      <c r="G35" s="5"/>
    </row>
    <row r="36" spans="1:7" x14ac:dyDescent="0.25">
      <c r="A36" s="2" t="s">
        <v>11</v>
      </c>
      <c r="B36" s="94">
        <v>356</v>
      </c>
      <c r="C36" s="24"/>
      <c r="D36" s="24"/>
      <c r="G36" s="1"/>
    </row>
    <row r="37" spans="1:7" x14ac:dyDescent="0.25">
      <c r="A37" s="2" t="s">
        <v>19</v>
      </c>
      <c r="B37" s="94">
        <v>2344</v>
      </c>
      <c r="C37" s="24"/>
      <c r="D37" s="24"/>
    </row>
    <row r="38" spans="1:7" x14ac:dyDescent="0.25">
      <c r="A38" s="2" t="s">
        <v>12</v>
      </c>
      <c r="B38" s="94">
        <v>8241</v>
      </c>
      <c r="C38" s="24"/>
      <c r="D38" s="24"/>
    </row>
    <row r="39" spans="1:7" x14ac:dyDescent="0.25">
      <c r="A39" s="2" t="s">
        <v>13</v>
      </c>
      <c r="B39" s="94">
        <v>1476</v>
      </c>
      <c r="C39" s="24"/>
      <c r="D39" s="24"/>
    </row>
    <row r="40" spans="1:7" x14ac:dyDescent="0.25">
      <c r="A40" s="2" t="s">
        <v>14</v>
      </c>
      <c r="B40" s="94">
        <f>SUM(B32:B39)</f>
        <v>28565</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30.750538720538646</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3">
        <v>15.473802395209589</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0</v>
      </c>
      <c r="C53" s="53">
        <v>20</v>
      </c>
      <c r="D53" s="53">
        <v>39</v>
      </c>
      <c r="E53" s="53">
        <v>0</v>
      </c>
      <c r="F53" s="53">
        <v>4</v>
      </c>
      <c r="G53" s="53">
        <v>4</v>
      </c>
      <c r="H53" s="53">
        <v>16</v>
      </c>
      <c r="I53" s="56">
        <v>83</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2</v>
      </c>
      <c r="D55" s="55">
        <v>0</v>
      </c>
      <c r="E55" s="53">
        <v>0</v>
      </c>
      <c r="F55" s="53">
        <v>1</v>
      </c>
      <c r="G55" s="55">
        <v>0</v>
      </c>
      <c r="H55" s="55">
        <v>0</v>
      </c>
      <c r="I55" s="56">
        <v>3</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8</v>
      </c>
      <c r="D58" s="55">
        <v>16</v>
      </c>
      <c r="E58" s="53">
        <v>0</v>
      </c>
      <c r="F58" s="53">
        <v>0</v>
      </c>
      <c r="G58" s="55">
        <v>0</v>
      </c>
      <c r="H58" s="55">
        <v>1</v>
      </c>
      <c r="I58" s="56">
        <v>25</v>
      </c>
    </row>
    <row r="59" spans="1:9" x14ac:dyDescent="0.25">
      <c r="A59" s="41" t="s">
        <v>0</v>
      </c>
      <c r="B59" s="52">
        <v>0</v>
      </c>
      <c r="C59" s="52">
        <v>0</v>
      </c>
      <c r="D59" s="52">
        <v>2</v>
      </c>
      <c r="E59" s="52">
        <v>0</v>
      </c>
      <c r="F59" s="52">
        <v>0</v>
      </c>
      <c r="G59" s="52">
        <v>0</v>
      </c>
      <c r="H59" s="52">
        <v>2</v>
      </c>
      <c r="I59" s="54">
        <v>4</v>
      </c>
    </row>
    <row r="60" spans="1:9" x14ac:dyDescent="0.25">
      <c r="A60" s="42" t="s">
        <v>20</v>
      </c>
      <c r="B60" s="53">
        <v>0</v>
      </c>
      <c r="C60" s="53">
        <v>0</v>
      </c>
      <c r="D60" s="53">
        <v>1</v>
      </c>
      <c r="E60" s="53">
        <v>1</v>
      </c>
      <c r="F60" s="53">
        <v>0</v>
      </c>
      <c r="G60" s="53">
        <v>0</v>
      </c>
      <c r="H60" s="53">
        <v>1</v>
      </c>
      <c r="I60" s="56">
        <v>3</v>
      </c>
    </row>
    <row r="61" spans="1:9" x14ac:dyDescent="0.25">
      <c r="A61" s="42" t="s">
        <v>14</v>
      </c>
      <c r="B61" s="57">
        <v>0</v>
      </c>
      <c r="C61" s="57">
        <v>30</v>
      </c>
      <c r="D61" s="57">
        <v>58</v>
      </c>
      <c r="E61" s="57">
        <v>1</v>
      </c>
      <c r="F61" s="57">
        <v>5</v>
      </c>
      <c r="G61" s="57">
        <v>4</v>
      </c>
      <c r="H61" s="57">
        <v>20</v>
      </c>
      <c r="I61" s="57">
        <v>118</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3</v>
      </c>
      <c r="C66" s="52">
        <v>8</v>
      </c>
      <c r="D66" s="52">
        <v>115</v>
      </c>
      <c r="E66" s="52">
        <v>76</v>
      </c>
    </row>
    <row r="67" spans="1:5" x14ac:dyDescent="0.25">
      <c r="A67" s="2" t="s">
        <v>9</v>
      </c>
      <c r="B67" s="53">
        <v>3</v>
      </c>
      <c r="C67" s="53">
        <v>20</v>
      </c>
      <c r="D67" s="53">
        <v>123</v>
      </c>
      <c r="E67" s="53">
        <v>151</v>
      </c>
    </row>
    <row r="68" spans="1:5" x14ac:dyDescent="0.25">
      <c r="A68" s="2" t="s">
        <v>10</v>
      </c>
      <c r="B68" s="53">
        <v>3</v>
      </c>
      <c r="C68" s="53">
        <v>22</v>
      </c>
      <c r="D68" s="53">
        <v>67</v>
      </c>
      <c r="E68" s="53">
        <v>73</v>
      </c>
    </row>
    <row r="69" spans="1:5" x14ac:dyDescent="0.25">
      <c r="A69" s="2" t="s">
        <v>0</v>
      </c>
      <c r="B69" s="53">
        <v>1</v>
      </c>
      <c r="C69" s="53">
        <v>0</v>
      </c>
      <c r="D69" s="53">
        <v>9</v>
      </c>
      <c r="E69" s="53">
        <v>5</v>
      </c>
    </row>
    <row r="70" spans="1:5" x14ac:dyDescent="0.25">
      <c r="A70" s="2" t="s">
        <v>11</v>
      </c>
      <c r="B70" s="53">
        <v>0</v>
      </c>
      <c r="C70" s="53">
        <v>0</v>
      </c>
      <c r="D70" s="53">
        <v>0</v>
      </c>
      <c r="E70" s="53">
        <v>9</v>
      </c>
    </row>
    <row r="71" spans="1:5" x14ac:dyDescent="0.25">
      <c r="A71" s="2" t="s">
        <v>19</v>
      </c>
      <c r="B71" s="53">
        <v>0</v>
      </c>
      <c r="C71" s="53">
        <v>1</v>
      </c>
      <c r="D71" s="53">
        <v>22</v>
      </c>
      <c r="E71" s="53">
        <v>17</v>
      </c>
    </row>
    <row r="72" spans="1:5" x14ac:dyDescent="0.25">
      <c r="A72" s="2" t="s">
        <v>12</v>
      </c>
      <c r="B72" s="53">
        <v>3</v>
      </c>
      <c r="C72" s="53">
        <v>3</v>
      </c>
      <c r="D72" s="53">
        <v>68</v>
      </c>
      <c r="E72" s="53">
        <v>121</v>
      </c>
    </row>
    <row r="73" spans="1:5" x14ac:dyDescent="0.25">
      <c r="A73" s="2" t="s">
        <v>13</v>
      </c>
      <c r="B73" s="76">
        <v>4</v>
      </c>
      <c r="C73" s="76">
        <v>0</v>
      </c>
      <c r="D73" s="76">
        <v>19</v>
      </c>
      <c r="E73" s="76">
        <v>28</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A3" sqref="A3:A4"/>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88</v>
      </c>
      <c r="C3" s="111" t="str">
        <f>'Service Metrics (items 1-6)'!C3</f>
        <v>Reporting Week:</v>
      </c>
      <c r="D3" s="59" t="s">
        <v>34</v>
      </c>
      <c r="E3" s="44">
        <f>'Service Metrics (items 1-6)'!E3</f>
        <v>42099</v>
      </c>
      <c r="F3" s="30"/>
      <c r="G3" s="36"/>
      <c r="H3" s="36"/>
      <c r="I3" s="30"/>
      <c r="J3" s="3"/>
      <c r="K3" s="58"/>
    </row>
    <row r="4" spans="1:19" ht="15.75" thickBot="1" x14ac:dyDescent="0.3">
      <c r="A4" s="101"/>
      <c r="B4" s="112"/>
      <c r="C4" s="112"/>
      <c r="D4" s="60" t="s">
        <v>45</v>
      </c>
      <c r="E4" s="45">
        <f>E3+6</f>
        <v>42105</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932</v>
      </c>
      <c r="C9" s="61">
        <v>786</v>
      </c>
      <c r="D9" s="61">
        <v>146</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A3" sqref="A3:A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88</v>
      </c>
      <c r="C3" s="111" t="str">
        <f>'Service Metrics (items 1-6)'!C3</f>
        <v>Reporting Week:</v>
      </c>
      <c r="D3" s="59" t="s">
        <v>34</v>
      </c>
      <c r="E3" s="44">
        <f>'Service Metrics (items 1-6)'!E3</f>
        <v>42099</v>
      </c>
      <c r="F3" s="30"/>
      <c r="G3" s="30"/>
      <c r="H3" s="36"/>
      <c r="I3" s="36"/>
      <c r="J3" s="30"/>
      <c r="K3" s="3"/>
      <c r="L3" s="58"/>
    </row>
    <row r="4" spans="1:12" ht="15.75" thickBot="1" x14ac:dyDescent="0.3">
      <c r="A4" s="101"/>
      <c r="B4" s="112"/>
      <c r="C4" s="112"/>
      <c r="D4" s="60" t="s">
        <v>45</v>
      </c>
      <c r="E4" s="45">
        <f>E3+6</f>
        <v>42105</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2484</v>
      </c>
      <c r="C9" s="62">
        <v>89.68</v>
      </c>
      <c r="D9" s="62">
        <v>203</v>
      </c>
      <c r="E9" s="62">
        <v>352</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A3" sqref="A3:A4"/>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88</v>
      </c>
      <c r="C3" s="111" t="str">
        <f>'Service Metrics (items 1-6)'!C3</f>
        <v>Reporting Week:</v>
      </c>
      <c r="D3" s="63" t="s">
        <v>34</v>
      </c>
      <c r="E3" s="44">
        <f>'Service Metrics (items 1-6)'!E3</f>
        <v>42099</v>
      </c>
      <c r="F3" s="30"/>
      <c r="G3" s="30"/>
      <c r="H3" s="36"/>
      <c r="I3" s="36"/>
      <c r="J3" s="30"/>
      <c r="K3" s="3"/>
      <c r="L3" s="58"/>
    </row>
    <row r="4" spans="1:12" ht="15.75" thickBot="1" x14ac:dyDescent="0.3">
      <c r="A4" s="101"/>
      <c r="B4" s="112"/>
      <c r="C4" s="112"/>
      <c r="D4" s="64" t="s">
        <v>45</v>
      </c>
      <c r="E4" s="45">
        <f>E3+6</f>
        <v>42105</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89</v>
      </c>
      <c r="B8" s="85" t="s">
        <v>91</v>
      </c>
      <c r="C8" s="85"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2015-04-14T19:08:59Z</dcterms:modified>
</cp:coreProperties>
</file>