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315" yWindow="150" windowWidth="12090" windowHeight="7320" tabRatio="887"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<sst xmlns="http://schemas.openxmlformats.org/spreadsheetml/2006/main" count="130" uniqueCount="93">
  <si>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</si>
  <si>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</si>
  <si>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</si>
  <si>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</si>
  <si>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</si>
  <si>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</si>
  <si>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</si>
  <si>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</si>
  <si>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</si>
  <si>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</si>
  <si>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</si>
  <si>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</si>
  <si>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</si>
  <si>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</si>
  <si>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</si>
  <si>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</si>
  <si>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</si>
  <si>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</si>
  <si>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</si>
  <si>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</si>
  <si>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</si>
  <si>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</si>
  <si>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</si>
  <si>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</si>
  <si>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</si>
  <si>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</si>
  <si>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</si>
  <si>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</si>
  <si>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</si>
  <si>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</si>
  <si>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</si>
  <si>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</si>
  <si>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</si>
  <si>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</si>
  <si>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</si>
  <si>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</si>
  <si>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</si>
  <si>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</si>
  <si>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</si>
  <si>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</si>
  <si>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</si>
  <si>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</si>
  <si>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</si>
  <si>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</si>
  <si>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</si>
  <si>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</si>
  <si>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</si>
  <si>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</si>
  <si>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</si>
  <si>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</si>
  <si>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</si>
  <si>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</si>
  <si>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</si>
  <si>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</si>
  <si>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</si>
  <si>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</si>
  <si>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</si>
  <si>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</si>
  <si>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</si>
  <si>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</si>
  <si>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</si>
  <si>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</si>
  <si>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</si>
  <si>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</si>
  <si>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</si>
  <si>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</si>
  <si>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</si>
  <si>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</si>
  <si>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</si>
  <si>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</si>
  <si>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</si>
  <si>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</si>
  <si>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</si>
  <si>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</si>
  <si>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</si>
  <si>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</si>
  <si>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</si>
  <si>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</si>
  <si>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</si>
  <si>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</si>
  <si>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</si>
  <si>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</si>
  <si>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</si>
  <si>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</si>
  <si>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</si>
  <si>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</si>
  <si>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</si>
  <si>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</si>
  <si>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</si>
  <si>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</si>
  <si>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23.0 Days</t>
  </si>
  <si>
    <t>24.7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</si>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</sst>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49">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cellStyleXfs>
  <cellXfs count="128">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3"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D31" sqref="D31"/>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5" t="s">
        <v>33</v>
      </c>
      <c r="B1" s="96"/>
      <c r="C1" s="96"/>
      <c r="D1" s="96"/>
      <c r="E1" s="96"/>
      <c r="F1" s="96"/>
      <c r="G1" s="96"/>
      <c r="H1" s="96"/>
      <c r="I1" s="97"/>
    </row>
    <row r="2" spans="1:9" ht="14.25" customHeight="1" thickBot="1" x14ac:dyDescent="0.3">
      <c r="A2" s="82"/>
      <c r="B2" s="67"/>
      <c r="C2" s="67"/>
      <c r="D2" s="67"/>
      <c r="E2" s="67"/>
      <c r="F2" s="67"/>
    </row>
    <row r="3" spans="1:9" ht="15" customHeight="1" x14ac:dyDescent="0.25">
      <c r="A3" s="100" t="s">
        <v>79</v>
      </c>
      <c r="B3" s="111" t="s">
        <v>88</v>
      </c>
      <c r="C3" s="111" t="s">
        <v>44</v>
      </c>
      <c r="D3" s="87" t="s">
        <v>34</v>
      </c>
      <c r="E3" s="88">
        <v>42120</v>
      </c>
    </row>
    <row r="4" spans="1:9" ht="15.75" thickBot="1" x14ac:dyDescent="0.3">
      <c r="A4" s="101"/>
      <c r="B4" s="112"/>
      <c r="C4" s="112"/>
      <c r="D4" s="89" t="s">
        <v>45</v>
      </c>
      <c r="E4" s="90">
        <f>E3+6</f>
        <v>42126</v>
      </c>
    </row>
    <row r="5" spans="1:9" ht="41.25" customHeight="1" thickBot="1" x14ac:dyDescent="0.3">
      <c r="A5" s="102" t="s">
        <v>50</v>
      </c>
      <c r="B5" s="104"/>
      <c r="C5" s="39"/>
      <c r="D5" s="25"/>
      <c r="E5" s="3"/>
      <c r="F5" s="25"/>
      <c r="G5" s="3"/>
    </row>
    <row r="6" spans="1:9" ht="15.75" customHeight="1" x14ac:dyDescent="0.25">
      <c r="A6" s="41" t="s">
        <v>0</v>
      </c>
      <c r="B6" s="77">
        <v>32.4</v>
      </c>
      <c r="C6" s="35"/>
      <c r="D6" s="35"/>
      <c r="E6" s="3"/>
      <c r="F6" s="24"/>
      <c r="G6" s="3"/>
    </row>
    <row r="7" spans="1:9" x14ac:dyDescent="0.25">
      <c r="A7" s="42" t="s">
        <v>5</v>
      </c>
      <c r="B7" s="78">
        <v>23.4</v>
      </c>
      <c r="C7" s="35"/>
      <c r="D7" s="35"/>
      <c r="E7" s="3"/>
      <c r="F7" s="24"/>
      <c r="G7" s="3"/>
    </row>
    <row r="8" spans="1:9" x14ac:dyDescent="0.25">
      <c r="A8" s="42" t="s">
        <v>4</v>
      </c>
      <c r="B8" s="78">
        <v>30.1</v>
      </c>
      <c r="C8" s="35"/>
      <c r="D8" s="35"/>
      <c r="E8" s="3"/>
      <c r="F8" s="24"/>
      <c r="G8" s="3"/>
    </row>
    <row r="9" spans="1:9" x14ac:dyDescent="0.25">
      <c r="A9" s="42" t="s">
        <v>3</v>
      </c>
      <c r="B9" s="86">
        <v>0</v>
      </c>
      <c r="C9" s="35"/>
      <c r="D9" s="35"/>
      <c r="E9" s="3"/>
      <c r="F9" s="24"/>
      <c r="G9" s="3"/>
    </row>
    <row r="10" spans="1:9" x14ac:dyDescent="0.25">
      <c r="A10" s="42" t="s">
        <v>2</v>
      </c>
      <c r="B10" s="86">
        <v>0</v>
      </c>
      <c r="C10" s="79"/>
      <c r="D10" s="35"/>
      <c r="E10" s="3"/>
      <c r="F10" s="24"/>
      <c r="G10" s="3"/>
    </row>
    <row r="11" spans="1:9" x14ac:dyDescent="0.25">
      <c r="A11" s="42" t="s">
        <v>1</v>
      </c>
      <c r="B11" s="86">
        <v>0</v>
      </c>
      <c r="C11" s="79"/>
      <c r="D11" s="35"/>
      <c r="E11" s="3"/>
      <c r="F11" s="24"/>
      <c r="G11" s="3"/>
    </row>
    <row r="12" spans="1:9" x14ac:dyDescent="0.25">
      <c r="A12" s="42" t="s">
        <v>6</v>
      </c>
      <c r="B12" s="78">
        <v>26</v>
      </c>
      <c r="C12" s="35"/>
      <c r="D12" s="35"/>
      <c r="E12" s="3"/>
      <c r="F12" s="24"/>
      <c r="G12" s="3"/>
    </row>
    <row r="13" spans="1:9" x14ac:dyDescent="0.25">
      <c r="A13" s="42" t="s">
        <v>7</v>
      </c>
      <c r="B13" s="78">
        <v>23.8</v>
      </c>
      <c r="C13" s="35"/>
      <c r="D13" s="35"/>
      <c r="E13" s="3"/>
      <c r="F13" s="24"/>
      <c r="G13" s="3"/>
    </row>
    <row r="14" spans="1:9" ht="15.75" thickBot="1" x14ac:dyDescent="0.3">
      <c r="A14" s="3"/>
      <c r="B14" s="50"/>
      <c r="C14" s="3"/>
      <c r="D14" s="3"/>
      <c r="E14" s="3"/>
      <c r="F14" s="24"/>
      <c r="G14" s="3"/>
    </row>
    <row r="15" spans="1:9" ht="15.75" thickBot="1" x14ac:dyDescent="0.3">
      <c r="A15" s="102" t="s">
        <v>40</v>
      </c>
      <c r="B15" s="103"/>
      <c r="C15" s="30"/>
      <c r="D15" s="20"/>
      <c r="G15" s="3"/>
    </row>
    <row r="16" spans="1:9" ht="39" customHeight="1" thickBot="1" x14ac:dyDescent="0.3">
      <c r="A16" s="113"/>
      <c r="B16" s="104"/>
      <c r="C16" s="36"/>
      <c r="D16" s="29"/>
      <c r="H16" s="1"/>
    </row>
    <row r="17" spans="1:13" ht="17.25" customHeight="1" x14ac:dyDescent="0.25">
      <c r="A17" s="46" t="s">
        <v>41</v>
      </c>
      <c r="B17" s="91">
        <v>21.733099014526282</v>
      </c>
      <c r="C17" s="33"/>
      <c r="D17" s="33"/>
    </row>
    <row r="18" spans="1:13" ht="21" customHeight="1" thickBot="1" x14ac:dyDescent="0.3">
      <c r="A18" s="32"/>
      <c r="B18" s="32"/>
      <c r="C18" s="33"/>
      <c r="D18" s="33"/>
    </row>
    <row r="19" spans="1:13" ht="49.5" customHeight="1" thickBot="1" x14ac:dyDescent="0.3">
      <c r="A19" s="102" t="s">
        <v>51</v>
      </c>
      <c r="B19" s="103"/>
      <c r="C19" s="36"/>
      <c r="D19" s="29"/>
    </row>
    <row r="20" spans="1:13" x14ac:dyDescent="0.25">
      <c r="A20" s="23" t="s">
        <v>69</v>
      </c>
      <c r="B20" s="48">
        <v>30.144899285250162</v>
      </c>
      <c r="C20" s="33"/>
      <c r="D20" s="33"/>
    </row>
    <row r="21" spans="1:13" x14ac:dyDescent="0.25">
      <c r="A21" s="43" t="s">
        <v>70</v>
      </c>
      <c r="B21" s="48">
        <v>23.995929049142191</v>
      </c>
      <c r="C21" s="33"/>
      <c r="D21" s="33"/>
    </row>
    <row r="22" spans="1:13" x14ac:dyDescent="0.25">
      <c r="A22" s="43" t="s">
        <v>71</v>
      </c>
      <c r="B22" s="48">
        <v>17.522324592487596</v>
      </c>
      <c r="C22" s="33"/>
      <c r="D22" s="33"/>
    </row>
    <row r="23" spans="1:13" x14ac:dyDescent="0.25">
      <c r="A23" s="43" t="s">
        <v>72</v>
      </c>
      <c r="B23" s="48">
        <v>16.684895833333332</v>
      </c>
      <c r="C23" s="33"/>
      <c r="D23" s="33"/>
    </row>
    <row r="24" spans="1:13" x14ac:dyDescent="0.25">
      <c r="A24" s="43" t="s">
        <v>73</v>
      </c>
      <c r="B24" s="48">
        <v>38.549374999999998</v>
      </c>
      <c r="C24" s="33"/>
      <c r="D24" s="33"/>
    </row>
    <row r="25" spans="1:13" x14ac:dyDescent="0.25">
      <c r="A25" s="43" t="s">
        <v>74</v>
      </c>
      <c r="B25" s="49">
        <v>33.215357458075907</v>
      </c>
      <c r="C25" s="33"/>
      <c r="D25" s="33"/>
    </row>
    <row r="26" spans="1:13" x14ac:dyDescent="0.25">
      <c r="A26" s="43" t="s">
        <v>75</v>
      </c>
      <c r="B26" s="48">
        <v>19.561007957559681</v>
      </c>
      <c r="C26" s="33"/>
      <c r="D26" s="33"/>
    </row>
    <row r="27" spans="1:13" x14ac:dyDescent="0.25">
      <c r="A27" s="43" t="s">
        <v>76</v>
      </c>
      <c r="B27" s="48">
        <v>12.459623149394348</v>
      </c>
      <c r="C27" s="33"/>
      <c r="D27" s="33"/>
      <c r="L27" s="5"/>
      <c r="M27" s="5"/>
    </row>
    <row r="28" spans="1:13" x14ac:dyDescent="0.25">
      <c r="A28" s="43" t="s">
        <v>77</v>
      </c>
      <c r="B28" s="48">
        <v>25.076271186440678</v>
      </c>
      <c r="C28" s="33"/>
      <c r="D28" s="33"/>
      <c r="L28" s="1"/>
      <c r="M28" s="1"/>
    </row>
    <row r="29" spans="1:13" x14ac:dyDescent="0.25">
      <c r="A29" s="43" t="s">
        <v>78</v>
      </c>
      <c r="B29" s="48">
        <v>25.542915531335151</v>
      </c>
      <c r="C29" s="33"/>
      <c r="D29" s="33"/>
    </row>
    <row r="30" spans="1:13" ht="30.75" customHeight="1" thickBot="1" x14ac:dyDescent="0.3"/>
    <row r="31" spans="1:13" ht="45" customHeight="1" thickBot="1" x14ac:dyDescent="0.3">
      <c r="A31" s="102" t="s">
        <v>61</v>
      </c>
      <c r="B31" s="103"/>
      <c r="C31" s="39"/>
      <c r="D31" s="25"/>
    </row>
    <row r="32" spans="1:13" x14ac:dyDescent="0.25">
      <c r="A32" s="4" t="s">
        <v>8</v>
      </c>
      <c r="B32" s="92">
        <v>3668</v>
      </c>
      <c r="C32" s="24"/>
      <c r="D32" s="24"/>
    </row>
    <row r="33" spans="1:7" x14ac:dyDescent="0.25">
      <c r="A33" s="2" t="s">
        <v>9</v>
      </c>
      <c r="B33" s="93">
        <v>9463</v>
      </c>
      <c r="C33" s="24"/>
      <c r="D33" s="24"/>
    </row>
    <row r="34" spans="1:7" x14ac:dyDescent="0.25">
      <c r="A34" s="2" t="s">
        <v>10</v>
      </c>
      <c r="B34" s="94">
        <v>2293</v>
      </c>
      <c r="C34" s="24"/>
      <c r="D34" s="24"/>
    </row>
    <row r="35" spans="1:7" x14ac:dyDescent="0.25">
      <c r="A35" s="2" t="s">
        <v>0</v>
      </c>
      <c r="B35" s="94">
        <v>1083</v>
      </c>
      <c r="C35" s="24"/>
      <c r="D35" s="24"/>
      <c r="G35" s="5"/>
    </row>
    <row r="36" spans="1:7" x14ac:dyDescent="0.25">
      <c r="A36" s="2" t="s">
        <v>11</v>
      </c>
      <c r="B36" s="94">
        <v>330</v>
      </c>
      <c r="C36" s="24"/>
      <c r="D36" s="24"/>
      <c r="G36" s="1"/>
    </row>
    <row r="37" spans="1:7" x14ac:dyDescent="0.25">
      <c r="A37" s="2" t="s">
        <v>19</v>
      </c>
      <c r="B37" s="94">
        <v>2249</v>
      </c>
      <c r="C37" s="24"/>
      <c r="D37" s="24"/>
    </row>
    <row r="38" spans="1:7" x14ac:dyDescent="0.25">
      <c r="A38" s="2" t="s">
        <v>12</v>
      </c>
      <c r="B38" s="94">
        <v>7882</v>
      </c>
      <c r="C38" s="24"/>
      <c r="D38" s="24"/>
    </row>
    <row r="39" spans="1:7" x14ac:dyDescent="0.25">
      <c r="A39" s="2" t="s">
        <v>13</v>
      </c>
      <c r="B39" s="94">
        <v>1704</v>
      </c>
      <c r="C39" s="24"/>
      <c r="D39" s="24"/>
    </row>
    <row r="40" spans="1:7" x14ac:dyDescent="0.25">
      <c r="A40" s="2" t="s">
        <v>14</v>
      </c>
      <c r="B40" s="94">
        <f>SUM(B32:B39)</f>
        <v>28672</v>
      </c>
      <c r="C40" s="24"/>
      <c r="D40" s="24"/>
    </row>
    <row r="41" spans="1:7" ht="25.5" customHeight="1" thickBot="1" x14ac:dyDescent="0.3"/>
    <row r="42" spans="1:7" ht="44.25" customHeight="1" thickBot="1" x14ac:dyDescent="0.3">
      <c r="A42" s="102" t="s">
        <v>84</v>
      </c>
      <c r="B42" s="103"/>
      <c r="C42" s="30"/>
      <c r="D42" s="20"/>
    </row>
    <row r="43" spans="1:7" x14ac:dyDescent="0.25">
      <c r="A43" s="4" t="s">
        <v>15</v>
      </c>
      <c r="B43" s="47">
        <v>23.834003350083869</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3">
        <v>26.887943262411486</v>
      </c>
      <c r="C48" s="33"/>
      <c r="D48" s="33"/>
    </row>
    <row r="49" spans="1:9" ht="24.75" customHeight="1" thickBot="1" x14ac:dyDescent="0.3"/>
    <row r="50" spans="1:9" ht="57" customHeight="1" thickBot="1" x14ac:dyDescent="0.3">
      <c r="A50" s="102" t="s">
        <v>42</v>
      </c>
      <c r="B50" s="105"/>
      <c r="C50" s="105"/>
      <c r="D50" s="105"/>
      <c r="E50" s="105"/>
      <c r="F50" s="105"/>
      <c r="G50" s="105"/>
      <c r="H50" s="105"/>
      <c r="I50" s="103"/>
    </row>
    <row r="51" spans="1:9" ht="15.75" thickBot="1" x14ac:dyDescent="0.3">
      <c r="A51" s="108" t="s">
        <v>37</v>
      </c>
      <c r="B51" s="106" t="s">
        <v>52</v>
      </c>
      <c r="C51" s="110"/>
      <c r="D51" s="110"/>
      <c r="E51" s="110"/>
      <c r="F51" s="110"/>
      <c r="G51" s="110"/>
      <c r="H51" s="110"/>
      <c r="I51" s="107"/>
    </row>
    <row r="52" spans="1:9" ht="15.75" thickBot="1" x14ac:dyDescent="0.3">
      <c r="A52" s="109"/>
      <c r="B52" s="80" t="s">
        <v>87</v>
      </c>
      <c r="C52" s="80" t="s">
        <v>83</v>
      </c>
      <c r="D52" s="80" t="s">
        <v>85</v>
      </c>
      <c r="E52" s="80" t="s">
        <v>21</v>
      </c>
      <c r="F52" s="81" t="s">
        <v>22</v>
      </c>
      <c r="G52" s="81" t="s">
        <v>43</v>
      </c>
      <c r="H52" s="81" t="s">
        <v>86</v>
      </c>
      <c r="I52" s="81" t="s">
        <v>14</v>
      </c>
    </row>
    <row r="53" spans="1:9" x14ac:dyDescent="0.25">
      <c r="A53" s="42" t="s">
        <v>53</v>
      </c>
      <c r="B53" s="53">
        <v>1</v>
      </c>
      <c r="C53" s="53">
        <v>22</v>
      </c>
      <c r="D53" s="53">
        <v>55</v>
      </c>
      <c r="E53" s="53">
        <v>1</v>
      </c>
      <c r="F53" s="53">
        <v>1</v>
      </c>
      <c r="G53" s="53">
        <v>1</v>
      </c>
      <c r="H53" s="53">
        <v>3</v>
      </c>
      <c r="I53" s="56">
        <v>84</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1</v>
      </c>
      <c r="D55" s="55">
        <v>0</v>
      </c>
      <c r="E55" s="53">
        <v>0</v>
      </c>
      <c r="F55" s="53">
        <v>1</v>
      </c>
      <c r="G55" s="55">
        <v>0</v>
      </c>
      <c r="H55" s="55">
        <v>0</v>
      </c>
      <c r="I55" s="56">
        <v>2</v>
      </c>
    </row>
    <row r="56" spans="1:9" x14ac:dyDescent="0.25">
      <c r="A56" s="42" t="s">
        <v>2</v>
      </c>
      <c r="B56" s="55">
        <v>0</v>
      </c>
      <c r="C56" s="55">
        <v>0</v>
      </c>
      <c r="D56" s="55">
        <v>1</v>
      </c>
      <c r="E56" s="55">
        <v>0</v>
      </c>
      <c r="F56" s="55">
        <v>0</v>
      </c>
      <c r="G56" s="55">
        <v>0</v>
      </c>
      <c r="H56" s="55">
        <v>0</v>
      </c>
      <c r="I56" s="55">
        <v>1</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1</v>
      </c>
      <c r="D58" s="55">
        <v>21</v>
      </c>
      <c r="E58" s="53">
        <v>2</v>
      </c>
      <c r="F58" s="53">
        <v>0</v>
      </c>
      <c r="G58" s="55">
        <v>1</v>
      </c>
      <c r="H58" s="55">
        <v>0</v>
      </c>
      <c r="I58" s="56">
        <v>25</v>
      </c>
    </row>
    <row r="59" spans="1:9" x14ac:dyDescent="0.25">
      <c r="A59" s="41" t="s">
        <v>0</v>
      </c>
      <c r="B59" s="52">
        <v>0</v>
      </c>
      <c r="C59" s="52">
        <v>2</v>
      </c>
      <c r="D59" s="52">
        <v>7</v>
      </c>
      <c r="E59" s="52">
        <v>0</v>
      </c>
      <c r="F59" s="52">
        <v>0</v>
      </c>
      <c r="G59" s="52">
        <v>0</v>
      </c>
      <c r="H59" s="52">
        <v>0</v>
      </c>
      <c r="I59" s="54">
        <v>9</v>
      </c>
    </row>
    <row r="60" spans="1:9" x14ac:dyDescent="0.25">
      <c r="A60" s="42" t="s">
        <v>20</v>
      </c>
      <c r="B60" s="53">
        <v>0</v>
      </c>
      <c r="C60" s="53">
        <v>1</v>
      </c>
      <c r="D60" s="53">
        <v>1</v>
      </c>
      <c r="E60" s="53">
        <v>0</v>
      </c>
      <c r="F60" s="53">
        <v>0</v>
      </c>
      <c r="G60" s="53">
        <v>0</v>
      </c>
      <c r="H60" s="53">
        <v>0</v>
      </c>
      <c r="I60" s="56">
        <v>2</v>
      </c>
    </row>
    <row r="61" spans="1:9" x14ac:dyDescent="0.25">
      <c r="A61" s="42" t="s">
        <v>14</v>
      </c>
      <c r="B61" s="57">
        <v>1</v>
      </c>
      <c r="C61" s="57">
        <v>27</v>
      </c>
      <c r="D61" s="57">
        <v>85</v>
      </c>
      <c r="E61" s="57">
        <v>3</v>
      </c>
      <c r="F61" s="57">
        <v>2</v>
      </c>
      <c r="G61" s="57">
        <v>2</v>
      </c>
      <c r="H61" s="57">
        <v>3</v>
      </c>
      <c r="I61" s="57">
        <v>123</v>
      </c>
    </row>
    <row r="62" spans="1:9" ht="30.75" customHeight="1" thickBot="1" x14ac:dyDescent="0.3">
      <c r="C62" s="30"/>
      <c r="D62" s="20"/>
    </row>
    <row r="63" spans="1:9" ht="36" customHeight="1" thickBot="1" x14ac:dyDescent="0.3">
      <c r="A63" s="102" t="s">
        <v>60</v>
      </c>
      <c r="B63" s="105"/>
      <c r="C63" s="105"/>
      <c r="D63" s="105"/>
      <c r="E63" s="103"/>
    </row>
    <row r="64" spans="1:9" ht="46.5" customHeight="1" thickBot="1" x14ac:dyDescent="0.3">
      <c r="A64" s="51"/>
      <c r="B64" s="98" t="s">
        <v>23</v>
      </c>
      <c r="C64" s="99"/>
      <c r="D64" s="106" t="s">
        <v>59</v>
      </c>
      <c r="E64" s="107"/>
    </row>
    <row r="65" spans="1:5" ht="15.75" thickBot="1" x14ac:dyDescent="0.3">
      <c r="A65" s="34"/>
      <c r="B65" s="28" t="s">
        <v>38</v>
      </c>
      <c r="C65" s="40" t="s">
        <v>39</v>
      </c>
      <c r="D65" s="72" t="s">
        <v>38</v>
      </c>
      <c r="E65" s="40" t="s">
        <v>39</v>
      </c>
    </row>
    <row r="66" spans="1:5" x14ac:dyDescent="0.25">
      <c r="A66" s="4" t="s">
        <v>8</v>
      </c>
      <c r="B66" s="52">
        <v>6</v>
      </c>
      <c r="C66" s="52">
        <v>6</v>
      </c>
      <c r="D66" s="52">
        <v>73</v>
      </c>
      <c r="E66" s="52">
        <v>73</v>
      </c>
    </row>
    <row r="67" spans="1:5" x14ac:dyDescent="0.25">
      <c r="A67" s="2" t="s">
        <v>9</v>
      </c>
      <c r="B67" s="53">
        <v>6</v>
      </c>
      <c r="C67" s="53">
        <v>30</v>
      </c>
      <c r="D67" s="53">
        <v>71</v>
      </c>
      <c r="E67" s="53">
        <v>133</v>
      </c>
    </row>
    <row r="68" spans="1:5" x14ac:dyDescent="0.25">
      <c r="A68" s="2" t="s">
        <v>10</v>
      </c>
      <c r="B68" s="53">
        <v>4</v>
      </c>
      <c r="C68" s="53">
        <v>20</v>
      </c>
      <c r="D68" s="53">
        <v>17</v>
      </c>
      <c r="E68" s="53">
        <v>25</v>
      </c>
    </row>
    <row r="69" spans="1:5" x14ac:dyDescent="0.25">
      <c r="A69" s="2" t="s">
        <v>0</v>
      </c>
      <c r="B69" s="53">
        <v>0</v>
      </c>
      <c r="C69" s="53">
        <v>9</v>
      </c>
      <c r="D69" s="53">
        <v>2</v>
      </c>
      <c r="E69" s="53">
        <v>0</v>
      </c>
    </row>
    <row r="70" spans="1:5" x14ac:dyDescent="0.25">
      <c r="A70" s="2" t="s">
        <v>11</v>
      </c>
      <c r="B70" s="53">
        <v>0</v>
      </c>
      <c r="C70" s="53">
        <v>0</v>
      </c>
      <c r="D70" s="53">
        <v>24</v>
      </c>
      <c r="E70" s="53">
        <v>10</v>
      </c>
    </row>
    <row r="71" spans="1:5" x14ac:dyDescent="0.25">
      <c r="A71" s="2" t="s">
        <v>19</v>
      </c>
      <c r="B71" s="53">
        <v>0</v>
      </c>
      <c r="C71" s="53">
        <v>21</v>
      </c>
      <c r="D71" s="53">
        <v>22</v>
      </c>
      <c r="E71" s="53">
        <v>16</v>
      </c>
    </row>
    <row r="72" spans="1:5" x14ac:dyDescent="0.25">
      <c r="A72" s="2" t="s">
        <v>12</v>
      </c>
      <c r="B72" s="53">
        <v>3</v>
      </c>
      <c r="C72" s="53">
        <v>30</v>
      </c>
      <c r="D72" s="53">
        <v>52</v>
      </c>
      <c r="E72" s="53">
        <v>72</v>
      </c>
    </row>
    <row r="73" spans="1:5" x14ac:dyDescent="0.25">
      <c r="A73" s="2" t="s">
        <v>13</v>
      </c>
      <c r="B73" s="76">
        <v>0</v>
      </c>
      <c r="C73" s="76">
        <v>2</v>
      </c>
      <c r="D73" s="76">
        <v>10</v>
      </c>
      <c r="E73" s="76">
        <v>11</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D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5" t="s">
        <v>33</v>
      </c>
      <c r="B1" s="116"/>
      <c r="C1" s="116"/>
      <c r="D1" s="116"/>
      <c r="E1" s="116"/>
      <c r="F1" s="117"/>
      <c r="G1" s="69"/>
      <c r="H1" s="69"/>
      <c r="I1" s="69"/>
      <c r="J1" s="69"/>
      <c r="K1" s="69"/>
    </row>
    <row r="2" spans="1:19" ht="15.75" customHeight="1" thickBot="1" x14ac:dyDescent="0.3"/>
    <row r="3" spans="1:19" ht="15" customHeight="1" x14ac:dyDescent="0.25">
      <c r="A3" s="100" t="s">
        <v>79</v>
      </c>
      <c r="B3" s="111" t="s">
        <v>88</v>
      </c>
      <c r="C3" s="111" t="str">
        <f>'Service Metrics (items 1-6)'!C3</f>
        <v>Reporting Week:</v>
      </c>
      <c r="D3" s="59" t="s">
        <v>34</v>
      </c>
      <c r="E3" s="44">
        <f>'Service Metrics (items 1-6)'!E3</f>
        <v>42120</v>
      </c>
      <c r="F3" s="30"/>
      <c r="G3" s="36"/>
      <c r="H3" s="36"/>
      <c r="I3" s="30"/>
      <c r="J3" s="3"/>
      <c r="K3" s="58"/>
    </row>
    <row r="4" spans="1:19" ht="15.75" thickBot="1" x14ac:dyDescent="0.3">
      <c r="A4" s="101"/>
      <c r="B4" s="112"/>
      <c r="C4" s="112"/>
      <c r="D4" s="60" t="s">
        <v>45</v>
      </c>
      <c r="E4" s="45">
        <f>E3+6</f>
        <v>42126</v>
      </c>
      <c r="F4" s="30"/>
      <c r="G4" s="36"/>
      <c r="H4" s="36"/>
      <c r="I4" s="30"/>
      <c r="J4" s="3"/>
      <c r="K4" s="58"/>
    </row>
    <row r="5" spans="1:19" ht="15.75" thickBot="1" x14ac:dyDescent="0.3">
      <c r="A5" s="75"/>
      <c r="B5" s="75"/>
      <c r="C5" s="3"/>
    </row>
    <row r="6" spans="1:19" ht="125.25" customHeight="1" thickBot="1" x14ac:dyDescent="0.3">
      <c r="A6" s="118" t="s">
        <v>62</v>
      </c>
      <c r="B6" s="119"/>
      <c r="C6" s="119"/>
      <c r="D6" s="120"/>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1102</v>
      </c>
      <c r="C9" s="61">
        <v>952</v>
      </c>
      <c r="D9" s="61">
        <v>150</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4"/>
      <c r="D39" s="114"/>
      <c r="E39" s="114"/>
      <c r="F39" s="114"/>
      <c r="G39" s="114"/>
      <c r="H39" s="114"/>
      <c r="I39" s="114"/>
      <c r="J39" s="114"/>
      <c r="K39" s="114"/>
      <c r="L39" s="114"/>
      <c r="M39" s="114"/>
      <c r="N39" s="114"/>
      <c r="O39" s="114"/>
      <c r="P39" s="114"/>
      <c r="Q39" s="114"/>
      <c r="R39" s="114"/>
      <c r="S39" s="114"/>
    </row>
    <row r="40" spans="1:19" x14ac:dyDescent="0.25">
      <c r="A40" s="12"/>
      <c r="B40" s="12"/>
      <c r="C40" s="114"/>
      <c r="D40" s="114"/>
      <c r="E40" s="114"/>
      <c r="F40" s="114"/>
      <c r="G40" s="114"/>
      <c r="H40" s="114"/>
      <c r="I40" s="114"/>
      <c r="J40" s="114"/>
      <c r="K40" s="114"/>
      <c r="L40" s="114"/>
      <c r="M40" s="114"/>
      <c r="N40" s="114"/>
      <c r="O40" s="114"/>
      <c r="P40" s="114"/>
      <c r="Q40" s="114"/>
      <c r="R40" s="114"/>
      <c r="S40" s="114"/>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4"/>
      <c r="D68" s="114"/>
      <c r="E68" s="114"/>
      <c r="F68" s="114"/>
      <c r="G68" s="114"/>
      <c r="H68" s="114"/>
      <c r="I68" s="114"/>
      <c r="J68" s="114"/>
      <c r="K68" s="114"/>
      <c r="L68" s="114"/>
      <c r="M68" s="114"/>
      <c r="N68" s="114"/>
      <c r="O68" s="114"/>
      <c r="P68" s="114"/>
      <c r="Q68" s="114"/>
      <c r="R68" s="114"/>
      <c r="S68" s="114"/>
    </row>
    <row r="69" spans="1:19" x14ac:dyDescent="0.25">
      <c r="A69" s="12"/>
      <c r="B69" s="12"/>
      <c r="C69" s="114"/>
      <c r="D69" s="114"/>
      <c r="E69" s="114"/>
      <c r="F69" s="114"/>
      <c r="G69" s="114"/>
      <c r="H69" s="114"/>
      <c r="I69" s="114"/>
      <c r="J69" s="114"/>
      <c r="K69" s="114"/>
      <c r="L69" s="114"/>
      <c r="M69" s="114"/>
      <c r="N69" s="114"/>
      <c r="O69" s="114"/>
      <c r="P69" s="114"/>
      <c r="Q69" s="114"/>
      <c r="R69" s="114"/>
      <c r="S69" s="114"/>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G9" sqref="G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5" t="s">
        <v>33</v>
      </c>
      <c r="B1" s="116"/>
      <c r="C1" s="116"/>
      <c r="D1" s="116"/>
      <c r="E1" s="116"/>
      <c r="F1" s="117"/>
      <c r="G1" s="70"/>
      <c r="H1" s="70"/>
      <c r="I1" s="68"/>
      <c r="J1" s="68"/>
      <c r="K1" s="68"/>
      <c r="L1" s="68"/>
    </row>
    <row r="2" spans="1:12" ht="15.75" thickBot="1" x14ac:dyDescent="0.3"/>
    <row r="3" spans="1:12" x14ac:dyDescent="0.25">
      <c r="A3" s="100" t="str">
        <f>'Service Metrics (items 1-6)'!A3</f>
        <v>Railroad: KCS</v>
      </c>
      <c r="B3" s="111" t="s">
        <v>88</v>
      </c>
      <c r="C3" s="111" t="str">
        <f>'Service Metrics (items 1-6)'!C3</f>
        <v>Reporting Week:</v>
      </c>
      <c r="D3" s="59" t="s">
        <v>34</v>
      </c>
      <c r="E3" s="44">
        <f>'Service Metrics (items 1-6)'!E3</f>
        <v>42120</v>
      </c>
      <c r="F3" s="30"/>
      <c r="G3" s="30"/>
      <c r="H3" s="36"/>
      <c r="I3" s="36"/>
      <c r="J3" s="30"/>
      <c r="K3" s="3"/>
      <c r="L3" s="58"/>
    </row>
    <row r="4" spans="1:12" ht="15.75" thickBot="1" x14ac:dyDescent="0.3">
      <c r="A4" s="101"/>
      <c r="B4" s="112"/>
      <c r="C4" s="112"/>
      <c r="D4" s="60" t="s">
        <v>45</v>
      </c>
      <c r="E4" s="45">
        <f>E3+6</f>
        <v>42126</v>
      </c>
      <c r="F4" s="30"/>
      <c r="G4" s="30"/>
      <c r="H4" s="36"/>
      <c r="I4" s="36"/>
      <c r="J4" s="30"/>
      <c r="K4" s="3"/>
      <c r="L4" s="58"/>
    </row>
    <row r="5" spans="1:12" ht="15.75" thickBot="1" x14ac:dyDescent="0.3"/>
    <row r="6" spans="1:12" s="27" customFormat="1" ht="16.5" thickBot="1" x14ac:dyDescent="0.3">
      <c r="A6" s="118" t="s">
        <v>65</v>
      </c>
      <c r="B6" s="119"/>
      <c r="C6" s="119"/>
      <c r="D6" s="119"/>
      <c r="E6" s="119"/>
      <c r="F6" s="119"/>
      <c r="G6" s="121"/>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2838</v>
      </c>
      <c r="C9" s="62">
        <v>101.88</v>
      </c>
      <c r="D9" s="62">
        <v>405</v>
      </c>
      <c r="E9" s="62">
        <v>302</v>
      </c>
      <c r="F9" s="62">
        <v>0</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view="pageBreakPreview" zoomScale="85" zoomScaleNormal="100" zoomScaleSheetLayoutView="85" workbookViewId="0">
      <selection activeCell="D8" sqref="D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5" t="s">
        <v>33</v>
      </c>
      <c r="B1" s="116"/>
      <c r="C1" s="116"/>
      <c r="D1" s="116"/>
      <c r="E1" s="116"/>
      <c r="F1" s="117"/>
      <c r="G1" s="71"/>
      <c r="H1" s="71"/>
      <c r="I1" s="71"/>
      <c r="J1" s="71"/>
      <c r="K1" s="71"/>
      <c r="L1" s="71"/>
    </row>
    <row r="2" spans="1:12" ht="16.5" customHeight="1" thickBot="1" x14ac:dyDescent="0.3"/>
    <row r="3" spans="1:12" x14ac:dyDescent="0.25">
      <c r="A3" s="100" t="str">
        <f>'Service Metrics (items 1-6)'!A3</f>
        <v>Railroad: KCS</v>
      </c>
      <c r="B3" s="111" t="s">
        <v>88</v>
      </c>
      <c r="C3" s="111" t="str">
        <f>'Service Metrics (items 1-6)'!C3</f>
        <v>Reporting Week:</v>
      </c>
      <c r="D3" s="63" t="s">
        <v>34</v>
      </c>
      <c r="E3" s="44">
        <f>'Service Metrics (items 1-6)'!E3</f>
        <v>42120</v>
      </c>
      <c r="F3" s="30"/>
      <c r="G3" s="30"/>
      <c r="H3" s="36"/>
      <c r="I3" s="36"/>
      <c r="J3" s="30"/>
      <c r="K3" s="3"/>
      <c r="L3" s="58"/>
    </row>
    <row r="4" spans="1:12" ht="15.75" thickBot="1" x14ac:dyDescent="0.3">
      <c r="A4" s="101"/>
      <c r="B4" s="112"/>
      <c r="C4" s="112"/>
      <c r="D4" s="64" t="s">
        <v>45</v>
      </c>
      <c r="E4" s="45">
        <f>E3+6</f>
        <v>42126</v>
      </c>
      <c r="F4" s="30"/>
      <c r="G4" s="30"/>
      <c r="H4" s="36"/>
      <c r="I4" s="36"/>
      <c r="J4" s="30"/>
      <c r="K4" s="3"/>
      <c r="L4" s="58"/>
    </row>
    <row r="5" spans="1:12" ht="15.75" thickBot="1" x14ac:dyDescent="0.3">
      <c r="E5" s="1"/>
      <c r="F5" s="17"/>
      <c r="G5" s="3"/>
      <c r="H5" s="3"/>
    </row>
    <row r="6" spans="1:12" ht="43.5" customHeight="1" thickBot="1" x14ac:dyDescent="0.3">
      <c r="A6" s="106" t="s">
        <v>66</v>
      </c>
      <c r="B6" s="110"/>
      <c r="C6" s="107"/>
      <c r="E6" s="1"/>
      <c r="F6" s="17"/>
      <c r="G6" s="3"/>
      <c r="H6" s="3"/>
    </row>
    <row r="7" spans="1:12" ht="57.75" customHeight="1" thickBot="1" x14ac:dyDescent="0.3">
      <c r="A7" s="31" t="s">
        <v>68</v>
      </c>
      <c r="B7" s="15" t="s">
        <v>82</v>
      </c>
      <c r="C7" s="19" t="s">
        <v>81</v>
      </c>
      <c r="D7" s="20"/>
    </row>
    <row r="8" spans="1:12" ht="15" customHeight="1" x14ac:dyDescent="0.25">
      <c r="A8" s="84" t="s">
        <v>89</v>
      </c>
      <c r="B8" s="85" t="s">
        <v>90</v>
      </c>
      <c r="C8" s="85" t="s">
        <v>91</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6" t="s">
        <v>67</v>
      </c>
      <c r="B20" s="110"/>
      <c r="C20" s="107"/>
    </row>
    <row r="21" spans="1:3" ht="57.75" customHeight="1" thickBot="1" x14ac:dyDescent="0.3">
      <c r="A21" s="31" t="s">
        <v>54</v>
      </c>
      <c r="B21" s="18" t="s">
        <v>55</v>
      </c>
      <c r="C21" s="19" t="s">
        <v>56</v>
      </c>
    </row>
    <row r="22" spans="1:3" x14ac:dyDescent="0.25">
      <c r="A22" s="21" t="s">
        <v>27</v>
      </c>
      <c r="B22" s="122" t="s">
        <v>80</v>
      </c>
      <c r="C22" s="123"/>
    </row>
    <row r="23" spans="1:3" x14ac:dyDescent="0.25">
      <c r="A23" s="22" t="s">
        <v>28</v>
      </c>
      <c r="B23" s="124"/>
      <c r="C23" s="125"/>
    </row>
    <row r="24" spans="1:3" x14ac:dyDescent="0.25">
      <c r="A24" s="22" t="s">
        <v>29</v>
      </c>
      <c r="B24" s="124"/>
      <c r="C24" s="125"/>
    </row>
    <row r="25" spans="1:3" x14ac:dyDescent="0.25">
      <c r="A25" s="22" t="s">
        <v>30</v>
      </c>
      <c r="B25" s="124"/>
      <c r="C25" s="125"/>
    </row>
    <row r="26" spans="1:3" x14ac:dyDescent="0.25">
      <c r="A26" s="22" t="s">
        <v>31</v>
      </c>
      <c r="B26" s="124"/>
      <c r="C26" s="125"/>
    </row>
    <row r="27" spans="1:3" x14ac:dyDescent="0.25">
      <c r="A27" s="22" t="s">
        <v>32</v>
      </c>
      <c r="B27" s="126"/>
      <c r="C27" s="127"/>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2015-05-06T13:11:05Z</dcterms:modified>
</cp:coreProperties>
</file>